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S:\Procurement Management\WORKAREA\BRIAN\ACTIVE\RFP\RFP230596BJB - Disaster Recovery Services for Debris and Vegetation Removal\6 - Addendum\Addendum 1\"/>
    </mc:Choice>
  </mc:AlternateContent>
  <xr:revisionPtr revIDLastSave="0" documentId="13_ncr:1_{AFEB5867-30F9-4F4D-88A6-62D4272BE9F0}" xr6:coauthVersionLast="47" xr6:coauthVersionMax="47" xr10:uidLastSave="{00000000-0000-0000-0000-000000000000}"/>
  <bookViews>
    <workbookView xWindow="-120" yWindow="-120" windowWidth="29040" windowHeight="15840" tabRatio="601" xr2:uid="{00000000-000D-0000-FFFF-FFFF00000000}"/>
  </bookViews>
  <sheets>
    <sheet name="CATEGORY A" sheetId="4" r:id="rId1"/>
    <sheet name="CATEGORY B" sheetId="6" r:id="rId2"/>
    <sheet name="CATEGORY C" sheetId="7" r:id="rId3"/>
  </sheets>
  <definedNames>
    <definedName name="_xlnm.Print_Area" localSheetId="0">'CATEGORY A'!$A$1:$N$79</definedName>
    <definedName name="_xlnm.Print_Area" localSheetId="1">'CATEGORY B'!$A$1:$H$43</definedName>
    <definedName name="_xlnm.Print_Area" localSheetId="2">'CATEGORY C'!$A$1:$K$37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4" l="1"/>
  <c r="N29" i="4"/>
  <c r="M32" i="4" s="1"/>
  <c r="L29" i="4"/>
  <c r="K32" i="4" s="1"/>
  <c r="J29" i="4"/>
  <c r="H29" i="4"/>
  <c r="G32" i="4" s="1"/>
  <c r="F29" i="4"/>
  <c r="E32" i="4" s="1"/>
  <c r="N30" i="4"/>
  <c r="L30" i="4"/>
  <c r="J30" i="4"/>
  <c r="H30" i="4"/>
  <c r="F30" i="4"/>
  <c r="N59" i="4"/>
  <c r="N60" i="4"/>
  <c r="N54" i="4"/>
  <c r="N55" i="4"/>
  <c r="N49" i="4"/>
  <c r="N50" i="4"/>
  <c r="F38" i="4"/>
  <c r="E40" i="4" s="1"/>
  <c r="N58" i="4"/>
  <c r="N53" i="4"/>
  <c r="L60" i="4"/>
  <c r="L59" i="4"/>
  <c r="L58" i="4"/>
  <c r="L55" i="4"/>
  <c r="L54" i="4"/>
  <c r="L53" i="4"/>
  <c r="J60" i="4"/>
  <c r="J59" i="4"/>
  <c r="J58" i="4"/>
  <c r="J55" i="4"/>
  <c r="J54" i="4"/>
  <c r="J53" i="4"/>
  <c r="H60" i="4"/>
  <c r="H59" i="4"/>
  <c r="H58" i="4"/>
  <c r="H55" i="4"/>
  <c r="H54" i="4"/>
  <c r="H53" i="4"/>
  <c r="F60" i="4"/>
  <c r="F59" i="4"/>
  <c r="F58" i="4"/>
  <c r="F55" i="4"/>
  <c r="F54" i="4"/>
  <c r="F53" i="4"/>
  <c r="L50" i="4"/>
  <c r="L49" i="4"/>
  <c r="J50" i="4"/>
  <c r="J49" i="4"/>
  <c r="H50" i="4"/>
  <c r="H49" i="4"/>
  <c r="F50" i="4"/>
  <c r="F49" i="4"/>
  <c r="N48" i="4"/>
  <c r="L48" i="4"/>
  <c r="J48" i="4"/>
  <c r="H48" i="4"/>
  <c r="F48" i="4"/>
  <c r="N38" i="4"/>
  <c r="M40" i="4" s="1"/>
  <c r="L38" i="4"/>
  <c r="K40" i="4" s="1"/>
  <c r="J38" i="4"/>
  <c r="I40" i="4" s="1"/>
  <c r="H38" i="4"/>
  <c r="G40" i="4" s="1"/>
  <c r="N28" i="4"/>
  <c r="N27" i="4"/>
  <c r="N26" i="4"/>
  <c r="N25" i="4"/>
  <c r="N24" i="4"/>
  <c r="N23" i="4"/>
  <c r="N22" i="4"/>
  <c r="N21" i="4"/>
  <c r="N20" i="4"/>
  <c r="N19" i="4"/>
  <c r="L28" i="4"/>
  <c r="L27" i="4"/>
  <c r="L26" i="4"/>
  <c r="L25" i="4"/>
  <c r="L24" i="4"/>
  <c r="L23" i="4"/>
  <c r="L22" i="4"/>
  <c r="L21" i="4"/>
  <c r="L20" i="4"/>
  <c r="L19" i="4"/>
  <c r="J28" i="4"/>
  <c r="J27" i="4"/>
  <c r="J26" i="4"/>
  <c r="J25" i="4"/>
  <c r="J24" i="4"/>
  <c r="J23" i="4"/>
  <c r="J22" i="4"/>
  <c r="J21" i="4"/>
  <c r="J20" i="4"/>
  <c r="J19" i="4"/>
  <c r="H28" i="4"/>
  <c r="H27" i="4"/>
  <c r="H26" i="4"/>
  <c r="H25" i="4"/>
  <c r="H24" i="4"/>
  <c r="H23" i="4"/>
  <c r="H22" i="4"/>
  <c r="H21" i="4"/>
  <c r="H20" i="4"/>
  <c r="H19" i="4"/>
  <c r="F28" i="4"/>
  <c r="F27" i="4"/>
  <c r="F26" i="4"/>
  <c r="F25" i="4"/>
  <c r="F24" i="4"/>
  <c r="F23" i="4"/>
  <c r="F22" i="4"/>
  <c r="F21" i="4"/>
  <c r="F20" i="4"/>
  <c r="F19" i="4"/>
  <c r="K62" i="4" l="1"/>
  <c r="E62" i="4"/>
  <c r="M62" i="4"/>
  <c r="I62" i="4"/>
  <c r="E34" i="4" l="1"/>
  <c r="E68" i="4" s="1"/>
  <c r="G62" i="4" l="1"/>
  <c r="E64" i="4" s="1"/>
  <c r="E70" i="4" s="1"/>
  <c r="E42" i="4"/>
  <c r="E69" i="4" s="1"/>
  <c r="E72" i="4" l="1"/>
</calcChain>
</file>

<file path=xl/sharedStrings.xml><?xml version="1.0" encoding="utf-8"?>
<sst xmlns="http://schemas.openxmlformats.org/spreadsheetml/2006/main" count="268" uniqueCount="176">
  <si>
    <t>COMPANY NAME:</t>
  </si>
  <si>
    <t>Item</t>
  </si>
  <si>
    <t>Description</t>
  </si>
  <si>
    <t>Having carefully examined the Contract Documents, Contractor/Vendor proposes to furnish the following which meeting these specifications.</t>
  </si>
  <si>
    <t xml:space="preserve">Unit of
Measure </t>
  </si>
  <si>
    <t>CY</t>
  </si>
  <si>
    <t>Cost per mile for alternate disposal sites outside of Lee County.  (Note 1&amp; 2)</t>
  </si>
  <si>
    <t>Cost /Mile</t>
  </si>
  <si>
    <t>UNIT</t>
  </si>
  <si>
    <t>LB</t>
  </si>
  <si>
    <t>Non Domestic Dead Animal Collection and Transportation to final disposal.</t>
  </si>
  <si>
    <t>EACH</t>
  </si>
  <si>
    <t>Per Tree</t>
  </si>
  <si>
    <t>6” to 12.99” diameter</t>
  </si>
  <si>
    <t>13” to 23.99” diameter</t>
  </si>
  <si>
    <t xml:space="preserve">   &gt; 24” diameter</t>
  </si>
  <si>
    <t>Includes all site services, including but not limited to, providing monitoring towers, sanitary portable restrooms, and site safety &amp; security.</t>
  </si>
  <si>
    <t>SCHEDULE OF VALUES</t>
  </si>
  <si>
    <t>SECTION 1:  DEBRIS REMOVAL, PROCESSING AND DISPOSAL</t>
  </si>
  <si>
    <t>CATEGORY A:  CORE SERVICES</t>
  </si>
  <si>
    <t>Field Supervisor with truck and cell phone</t>
  </si>
  <si>
    <t>Hourly</t>
  </si>
  <si>
    <t>Administrative Assistant</t>
  </si>
  <si>
    <t>Heavy Equipment Operator</t>
  </si>
  <si>
    <t>Tool Operator (Chainsaw)</t>
  </si>
  <si>
    <t>Laborer w/ small tools</t>
  </si>
  <si>
    <t>Mechanic w/ truck and tools</t>
  </si>
  <si>
    <t>Tree Climber w/ chainsaw and gear</t>
  </si>
  <si>
    <t>22' - 31' Work Boat with Captain (Inclusive of Fuel, Mooring and Mobilization)</t>
  </si>
  <si>
    <t>Per Boat / Per day</t>
  </si>
  <si>
    <t>Services of 2 - 4 Laborers per Vessel</t>
  </si>
  <si>
    <t>WheelLoader w/ operator, 2.5 cy, Foreman with support vehicle and small equipment, Laborer w/ chainsaw &amp; two (2) laborers with small tools</t>
  </si>
  <si>
    <t>Hourly (entire crew)</t>
  </si>
  <si>
    <t>SECTION 1:  SPECIALIZED LABOR</t>
  </si>
  <si>
    <t>SECTION 2:  WORK CREWS (typical crew makeup for "First 70 Hours Operation")</t>
  </si>
  <si>
    <t>SECTION 3:  ADDITIONAL LABORERS</t>
  </si>
  <si>
    <t>Having carefully examined the Contract Documents, Contractor/Vendor proposes to furnish the following meeting these specifications.</t>
  </si>
  <si>
    <t>SECTION 1:  EQUIPMENT</t>
  </si>
  <si>
    <t>Specification</t>
  </si>
  <si>
    <t>Capacity</t>
  </si>
  <si>
    <t>Horse Power</t>
  </si>
  <si>
    <t>Notes</t>
  </si>
  <si>
    <t>SECTION 2:  HAZARDOUS LIMB REMOVAL</t>
  </si>
  <si>
    <t>RFP230596BJB - DISASTER RECOVERY SERVICES for DEBRIS &amp; VEGETATION REMOVAL from WATERWAYS, CANALS AND NATURAL CREEKS IN LEE COUNTY</t>
  </si>
  <si>
    <t>CATEGORY A:  SUMMARY of COSTS</t>
  </si>
  <si>
    <t>A1-1</t>
  </si>
  <si>
    <t>A1-2</t>
  </si>
  <si>
    <t>A1-3</t>
  </si>
  <si>
    <t>A1-4</t>
  </si>
  <si>
    <t>A1-5</t>
  </si>
  <si>
    <t>A1-6</t>
  </si>
  <si>
    <t>A1-7</t>
  </si>
  <si>
    <t>A1-8</t>
  </si>
  <si>
    <t>A1-9</t>
  </si>
  <si>
    <t>A1-10</t>
  </si>
  <si>
    <t>A2-1</t>
  </si>
  <si>
    <t>A3-1</t>
  </si>
  <si>
    <t>SECTION 3:  STORM DAMAGE TREE REMOVAL</t>
  </si>
  <si>
    <t>A3-2</t>
  </si>
  <si>
    <t>A3-3</t>
  </si>
  <si>
    <t>A3-4</t>
  </si>
  <si>
    <t>A3-5</t>
  </si>
  <si>
    <t>A3-6</t>
  </si>
  <si>
    <t>A3-7</t>
  </si>
  <si>
    <t>A3-8</t>
  </si>
  <si>
    <t>A3-9</t>
  </si>
  <si>
    <t>SOLICITATION:  RFP230596BJB - Disaster Recovery Services</t>
  </si>
  <si>
    <t>Unit of Measure</t>
  </si>
  <si>
    <t>Debris Removal from Waterways / Canals / Natural Creeks and Hauling directly to Final Disposal Site (Note 1 &amp; 2)</t>
  </si>
  <si>
    <t>Trees that require the "Climbing" and "Cut &amp; Drop" method (e.g., trees over waterways, canals, natural creeks)</t>
  </si>
  <si>
    <t>Uprooted Trees that have fallen in waterways, canals, natural creeks</t>
  </si>
  <si>
    <t>Management of a Debris Management Site (DMS)  (Note 4&amp;5)</t>
  </si>
  <si>
    <t>Processing (Grinding/Chipping) of Debris at a DMS or Final Disposal Site</t>
  </si>
  <si>
    <t>Processing (Burning) of Debris at a DMS or Final Disposal Site</t>
  </si>
  <si>
    <t>White Goods Removal from Waterways / Canals / Natural Creeks and Hauling to nearest County ROW</t>
  </si>
  <si>
    <t xml:space="preserve">Construction Debris Removal from Waterways / Canals / Natural Creeks and Hauling to a Debris Management Site (DMS) </t>
  </si>
  <si>
    <t xml:space="preserve">Marine Property Removal from Waterways / Canals / Natural Creeks and Hauling to a Debris Management Site (DMS) </t>
  </si>
  <si>
    <t>CATEGORY C:  EQUIPMENT</t>
  </si>
  <si>
    <t>CATEGORY B:  SPECIALIZED LABOR AND WORK CREWS</t>
  </si>
  <si>
    <t>B1-1</t>
  </si>
  <si>
    <t>B1-2</t>
  </si>
  <si>
    <t>B1-3</t>
  </si>
  <si>
    <t>B1-4</t>
  </si>
  <si>
    <t>B1-5</t>
  </si>
  <si>
    <t>B1-6</t>
  </si>
  <si>
    <t>B1-7</t>
  </si>
  <si>
    <t>B1-8</t>
  </si>
  <si>
    <t>B1-9</t>
  </si>
  <si>
    <t>B2-1</t>
  </si>
  <si>
    <t>B3-1</t>
  </si>
  <si>
    <t>B3-2</t>
  </si>
  <si>
    <t>B3-3</t>
  </si>
  <si>
    <t>B3-4</t>
  </si>
  <si>
    <t>B3-5</t>
  </si>
  <si>
    <t>B3-6</t>
  </si>
  <si>
    <t>B3-7</t>
  </si>
  <si>
    <t>B3-8</t>
  </si>
  <si>
    <t>B3-9</t>
  </si>
  <si>
    <t>B3-10</t>
  </si>
  <si>
    <t>SOLICITATION:  RFP230596BJB - Disaster Recovery Services for Debris &amp; Vegetation Removal from Waterways, Canals and Natural Creeks in Lee County</t>
  </si>
  <si>
    <t>Debris Removal from Waterways / Canals / Natural Creeks and Hauling to Debris Management Sites (DMS)</t>
  </si>
  <si>
    <t>&gt;2 inches at the point of breakage, or whatever the current minimum is at the time of the storm event</t>
  </si>
  <si>
    <t>Year 1      Unit Price</t>
  </si>
  <si>
    <t>Year 2      Unit Price</t>
  </si>
  <si>
    <t>Year 3      Unit Price</t>
  </si>
  <si>
    <t>Year 4      Unit Price</t>
  </si>
  <si>
    <t>Year 5      Unit Price</t>
  </si>
  <si>
    <t>Year 2       Extended Amount</t>
  </si>
  <si>
    <t>Year 3       Extended Amount</t>
  </si>
  <si>
    <t>Year 4       Extended Amount</t>
  </si>
  <si>
    <t>Year 5       Extended Amount</t>
  </si>
  <si>
    <t>Year 1              Extended Amount</t>
  </si>
  <si>
    <r>
      <t xml:space="preserve">Estimated  Quantity
</t>
    </r>
    <r>
      <rPr>
        <b/>
        <sz val="9"/>
        <rFont val="Arial"/>
        <family val="2"/>
      </rPr>
      <t>(for evaluation purposes only)</t>
    </r>
  </si>
  <si>
    <t>Year 1              Total</t>
  </si>
  <si>
    <t>Year 2 Total</t>
  </si>
  <si>
    <t>Year 3 Total</t>
  </si>
  <si>
    <t>Year 4 Total</t>
  </si>
  <si>
    <t>Year 5 Total</t>
  </si>
  <si>
    <t>GRAND TOTAL - CATEGORY A:</t>
  </si>
  <si>
    <t>Trees that can only be accessed by "Mechanized Equipment" (i.e., work boats, cranes, buckets, skid steer loaders)</t>
  </si>
  <si>
    <t>SECTION 1 - SUBTOTALS:</t>
  </si>
  <si>
    <t>SECTION 1 - TOTAL:</t>
  </si>
  <si>
    <t>SECTION 2 - SUBTOTALS:</t>
  </si>
  <si>
    <t>SECTION 2 - TOTAL:</t>
  </si>
  <si>
    <t>SECTION 3 - TOTAL:</t>
  </si>
  <si>
    <t>SECTION 3 - SUBTOTALS:</t>
  </si>
  <si>
    <t>NOTES - The following notes apply only to Category A within the Schedule of Values</t>
  </si>
  <si>
    <r>
      <t xml:space="preserve">SECTION 1 </t>
    </r>
    <r>
      <rPr>
        <b/>
        <sz val="12"/>
        <rFont val="Arial"/>
        <family val="2"/>
      </rPr>
      <t>(Debris Removal, Processing and Disposal)</t>
    </r>
    <r>
      <rPr>
        <b/>
        <sz val="16"/>
        <rFont val="Arial"/>
        <family val="2"/>
      </rPr>
      <t xml:space="preserve"> TOTAL:</t>
    </r>
  </si>
  <si>
    <r>
      <t xml:space="preserve">SECTION 2 </t>
    </r>
    <r>
      <rPr>
        <b/>
        <sz val="12"/>
        <rFont val="Arial"/>
        <family val="2"/>
      </rPr>
      <t>(Hazardous Limb Removal)</t>
    </r>
    <r>
      <rPr>
        <b/>
        <sz val="16"/>
        <rFont val="Arial"/>
        <family val="2"/>
      </rPr>
      <t xml:space="preserve"> TOTAL:</t>
    </r>
  </si>
  <si>
    <r>
      <t xml:space="preserve">SECTION 3 </t>
    </r>
    <r>
      <rPr>
        <b/>
        <sz val="12"/>
        <rFont val="Arial"/>
        <family val="2"/>
      </rPr>
      <t>(Storm Damage Tree Removal)</t>
    </r>
    <r>
      <rPr>
        <b/>
        <sz val="16"/>
        <rFont val="Arial"/>
        <family val="2"/>
      </rPr>
      <t xml:space="preserve"> TOTAL:</t>
    </r>
  </si>
  <si>
    <t>Year 1 Unit Price</t>
  </si>
  <si>
    <t>Year 2 Unit Price</t>
  </si>
  <si>
    <t>Year 3 Unit Price</t>
  </si>
  <si>
    <t>Year 4 Unit Price</t>
  </si>
  <si>
    <t>Year 5 Unit Price</t>
  </si>
  <si>
    <t>NOTES - The following notes apply only to Category B within the Schedule of Values</t>
  </si>
  <si>
    <r>
      <rPr>
        <b/>
        <sz val="11"/>
        <rFont val="Arial"/>
        <family val="2"/>
      </rPr>
      <t>PRICING</t>
    </r>
    <r>
      <rPr>
        <sz val="11"/>
        <rFont val="Arial"/>
        <family val="2"/>
      </rPr>
      <t xml:space="preserve">                                                                                                                                                                                                                                                                                                                                                                                                                                                         
Labor rates listed in the category below are used for negotiated and special services tasks only.  All labor rates are to be fully burdened to include all taxes, benefits, handling charges, overhead and profits.  Per diem and fuel is to be included in hourly labor rates.  All Unit Prices will be proposed at the nearest whole penny.  Items listed below will be ordered at the unit prices provided, should they be need by the County.  All activities listed below require a specific task authorization and include all labor and management of tasks.
The County will only accept proposals submitted on the forms provided by the County.  Proposals submitted on other forms, other than those provided by the County, will be deemed non-responsive and ineligible for award.
</t>
    </r>
    <r>
      <rPr>
        <b/>
        <sz val="11"/>
        <rFont val="Arial"/>
        <family val="2"/>
      </rPr>
      <t>Proposers may not adjust or modify data provided within this Price Proposal Form.  Proposals received with modified data may deem the Proposer as non-responsive and ineligible for award.</t>
    </r>
    <r>
      <rPr>
        <sz val="11"/>
        <rFont val="Arial"/>
        <family val="2"/>
      </rPr>
      <t xml:space="preserve">
</t>
    </r>
    <r>
      <rPr>
        <b/>
        <sz val="11"/>
        <rFont val="Arial"/>
        <family val="2"/>
      </rPr>
      <t>PLEASE ENSURE you have provided a printed copy of Categories A, B and C within the Schedule of Values, with your hard copy submission packages and provided the excel version with your digital submission package.</t>
    </r>
    <r>
      <rPr>
        <sz val="11"/>
        <rFont val="Arial"/>
        <family val="2"/>
      </rPr>
      <t xml:space="preserve">  Pricing submitted on the worksheet below, identified as Category B, will not be utilized for evaluation purposes.</t>
    </r>
  </si>
  <si>
    <t>C1-1</t>
  </si>
  <si>
    <t>C1-2</t>
  </si>
  <si>
    <t>C1-3</t>
  </si>
  <si>
    <t>C1-4</t>
  </si>
  <si>
    <t>C1-5</t>
  </si>
  <si>
    <t>C1-6</t>
  </si>
  <si>
    <t>C1-7</t>
  </si>
  <si>
    <t>C1-8</t>
  </si>
  <si>
    <t>C1-9</t>
  </si>
  <si>
    <t>C1-10</t>
  </si>
  <si>
    <t>C1-11</t>
  </si>
  <si>
    <t>C1-12</t>
  </si>
  <si>
    <t>C1-13</t>
  </si>
  <si>
    <t>C1-14</t>
  </si>
  <si>
    <t>C1-15</t>
  </si>
  <si>
    <t>C1-16</t>
  </si>
  <si>
    <t>C1-17</t>
  </si>
  <si>
    <t>C1-18</t>
  </si>
  <si>
    <t>C1-19</t>
  </si>
  <si>
    <t>C1-20</t>
  </si>
  <si>
    <t>Year 1                     Rate Per Hour</t>
  </si>
  <si>
    <t>Year 2                     Rate Per Hour</t>
  </si>
  <si>
    <t>Year 3                     Rate Per Hour</t>
  </si>
  <si>
    <t>Year 4                     Rate Per Hour</t>
  </si>
  <si>
    <t>Year 5                     Rate Per Hour</t>
  </si>
  <si>
    <r>
      <rPr>
        <b/>
        <sz val="11"/>
        <rFont val="Arial"/>
        <family val="2"/>
      </rPr>
      <t>PRICING</t>
    </r>
    <r>
      <rPr>
        <sz val="11"/>
        <rFont val="Arial"/>
        <family val="2"/>
      </rPr>
      <t xml:space="preserve">                                                                                                                                                                                                                                                                                                                                                                                                                                                         
All Rates per Hour will be proposed at the nearest whole penny.  Rates shall include fuel and costs associated with maintenance and upkeep.  Items listed below will be ordered at the Rates per Hour provided should they be need by the County.. 
The County will only accept proposals submitted on the forms provided by the County.  Proposals submitted on other forms, other than those provided by the County, will be deemed non-responsive and ineligible for award.
</t>
    </r>
    <r>
      <rPr>
        <b/>
        <sz val="11"/>
        <rFont val="Arial"/>
        <family val="2"/>
      </rPr>
      <t>Proposers may not adjust or modify data provided within thePrice Proposal Form.  Proposals received with modified data may deem the Proposer as non-responsive and ineligible for award.</t>
    </r>
    <r>
      <rPr>
        <sz val="11"/>
        <rFont val="Arial"/>
        <family val="2"/>
      </rPr>
      <t xml:space="preserve">
</t>
    </r>
    <r>
      <rPr>
        <b/>
        <sz val="11"/>
        <rFont val="Arial"/>
        <family val="2"/>
      </rPr>
      <t>PLEASE ENSURE you have provided a printed copy of Categories A, B, and C within the Schedule of Values with your hard copy submission packages and provided the excel version with your digital submission package.</t>
    </r>
    <r>
      <rPr>
        <sz val="11"/>
        <rFont val="Arial"/>
        <family val="2"/>
      </rPr>
      <t xml:space="preserve">  Pricing submitted on the worksheet below, identified as Category C, will not be utilized for evaluation purposes.</t>
    </r>
  </si>
  <si>
    <t xml:space="preserve">For a multi-year contract, the prices shown in Category A will be adjusted and applied every corresponding year on the anniversary date of the Contract, up to the fifth year. </t>
  </si>
  <si>
    <t>1 - For a multi-year contract, the prices shown in Category B would be adjusted and applied every corresponding year on the anniversary date of the Contract, up to the fifth year</t>
  </si>
  <si>
    <t>1 - For a multi-year contract, the prices shown in Category B will be adjusted and applied every corresponding year on the anniversary date of the Contract, up to the fifth year</t>
  </si>
  <si>
    <t xml:space="preserve">For out of county disposal sites (excluding the Lee/Hendry Landfill), additional mileage shall begin and be measured from the Lee County boundary closest to the disposal site.  The approved per load additional mileage cost shall be applied to each ticketed out of county load and be applicable only to the miles beyond the Lee County boundary.  Mileage is based on a one-way haul distance.     </t>
  </si>
  <si>
    <t>All items must be documented as per the scope of services and in accordance with appropriate FEMA Guidance, including Appendix G, FEMA DAP9523.11 Hazardous Stump Extraction and Removal Eligibility as provided by the Public Assistance Debris Management Guide FEMA-325 / July 2007 or as amended. This note applies to all lines within the Bid/Proposal Form.</t>
  </si>
  <si>
    <r>
      <t>Prices shall include disposal sites located in Lee County and at the Lee/Hendry Landfill in Felda Fl.  Tipping fees at final disposal site(s) shall be the responsibility of Vendor and passed through to the County without mark-up, unless approved otherwise.  See section</t>
    </r>
    <r>
      <rPr>
        <sz val="10"/>
        <rFont val="Times New Roman"/>
        <family val="1"/>
      </rPr>
      <t xml:space="preserve"> 9.7.10 with</t>
    </r>
    <r>
      <rPr>
        <sz val="10"/>
        <color theme="1"/>
        <rFont val="Times New Roman"/>
        <family val="1"/>
      </rPr>
      <t xml:space="preserve">in the scope of services for disposal at County Owned and Operated disposal sites.  </t>
    </r>
  </si>
  <si>
    <r>
      <t>Includes comprehensive management of all debris and debris site activities, including grubbing &amp; establishing ingress/egress as needed, maintaining driving and working surfaces, managing storm water &amp; regulatory compliance, and close-out site remediation. See sectio</t>
    </r>
    <r>
      <rPr>
        <sz val="10"/>
        <rFont val="Times New Roman"/>
        <family val="1"/>
      </rPr>
      <t>n 9.7 i</t>
    </r>
    <r>
      <rPr>
        <sz val="10"/>
        <color theme="1"/>
        <rFont val="Times New Roman"/>
        <family val="1"/>
      </rPr>
      <t>n the scope of services for more detail.</t>
    </r>
  </si>
  <si>
    <r>
      <t xml:space="preserve">Pricing shall be provided for all line items within Category A - Core Services to be considered for award.  Failure to do so may deem your firm as non-responsive.                                                                                                                                                                                                                                                                                                                                                                                                                                                      
Pricing shall be inclusive of all labor, equipment, supplies, overhead, profit, material, and any other incidental costs required to perform and complete all work as specified in the Contract Documents.   All Unit Prices will be proposed at the nearest whole penny.  The Excel document contains formulas for convenience, however it is the Contractor’s / 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proposals submitted on the forms provided by the County.  Proposals submitted on other forms, other than those provided by the County, will be deemed non-responsive and ineligible for award.  </t>
    </r>
    <r>
      <rPr>
        <b/>
        <sz val="11"/>
        <rFont val="Arial"/>
        <family val="2"/>
      </rPr>
      <t>Proposers may not adjust or modify data provided within the Price Proposal Form.  Proposals received with modified data may deem the Proposer as non-responsive and ineligible for award.</t>
    </r>
    <r>
      <rPr>
        <sz val="11"/>
        <rFont val="Arial"/>
        <family val="2"/>
      </rPr>
      <t xml:space="preserve">
</t>
    </r>
    <r>
      <rPr>
        <b/>
        <sz val="11"/>
        <rFont val="Arial"/>
        <family val="2"/>
      </rPr>
      <t>PLEASE ENSURE you have provided a printed copy of Categories A, B, and C within the Schedule of Values with your hard copy submission packages and provided the excel version with your digital submission package.</t>
    </r>
    <r>
      <rPr>
        <sz val="11"/>
        <rFont val="Arial"/>
        <family val="2"/>
      </rPr>
      <t xml:space="preserve">  Only the pricing submitted on the worksheet below, identified as Category A, will be utilized for evaluation purposes.  Categories B and C will not be included in the evaluation process.</t>
    </r>
  </si>
  <si>
    <t>A1-11</t>
  </si>
  <si>
    <t>Removal of Reduced Debris from Debris Management Site (DMS) to Final Disposal Site (Note 1 &amp; 2)</t>
  </si>
  <si>
    <t>A1-12</t>
  </si>
  <si>
    <t>Household Hazardous Waste Removal from Waterways / Canals / Natural Creeks and Hauling to Final Disposal Site (Note 1 &amp; 2)</t>
  </si>
  <si>
    <r>
      <t xml:space="preserve">PROCUREMENT MANAGEMENT DEPARTMENT
</t>
    </r>
    <r>
      <rPr>
        <b/>
        <u/>
        <sz val="18"/>
        <color rgb="FFFF0000"/>
        <rFont val="Arial"/>
        <family val="2"/>
      </rPr>
      <t>ADDENDUM 1 REVISED</t>
    </r>
    <r>
      <rPr>
        <b/>
        <u/>
        <sz val="18"/>
        <rFont val="Arial"/>
        <family val="2"/>
      </rPr>
      <t xml:space="preserve"> PRICE PROPOSAL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</si>
</sst>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4">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18"/>
      <name val="Arial"/>
      <family val="2"/>
    </font>
    <font>
      <b/>
      <u/>
      <sz val="18"/>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i/>
      <sz val="16"/>
      <color theme="1"/>
      <name val="Arial"/>
      <family val="2"/>
    </font>
    <font>
      <b/>
      <sz val="18"/>
      <name val="Arial"/>
      <family val="2"/>
    </font>
    <font>
      <sz val="11"/>
      <name val="Arial"/>
      <family val="2"/>
    </font>
    <font>
      <b/>
      <sz val="11"/>
      <name val="Arial"/>
      <family val="2"/>
    </font>
    <font>
      <sz val="10"/>
      <color theme="1"/>
      <name val="Times New Roman"/>
      <family val="1"/>
    </font>
    <font>
      <b/>
      <i/>
      <sz val="16"/>
      <color rgb="FF000000"/>
      <name val="Arial"/>
      <family val="2"/>
    </font>
    <font>
      <b/>
      <sz val="11"/>
      <color theme="1"/>
      <name val="Times New Roman"/>
      <family val="1"/>
    </font>
    <font>
      <b/>
      <sz val="20"/>
      <name val="Arial"/>
      <family val="2"/>
    </font>
    <font>
      <sz val="11"/>
      <name val="FDOT"/>
    </font>
    <font>
      <sz val="16"/>
      <color theme="1"/>
      <name val="Arial"/>
      <family val="2"/>
    </font>
    <font>
      <b/>
      <sz val="9"/>
      <name val="Arial"/>
      <family val="2"/>
    </font>
    <font>
      <b/>
      <u/>
      <sz val="11"/>
      <name val="Arial"/>
      <family val="2"/>
    </font>
    <font>
      <u/>
      <sz val="10"/>
      <name val="Arial"/>
      <family val="2"/>
    </font>
    <font>
      <sz val="11"/>
      <color theme="1"/>
      <name val="FDOT"/>
    </font>
    <font>
      <b/>
      <i/>
      <sz val="17"/>
      <color rgb="FF000000"/>
      <name val="Arial"/>
      <family val="2"/>
    </font>
    <font>
      <sz val="8"/>
      <name val="Arial"/>
      <family val="2"/>
    </font>
    <font>
      <sz val="10"/>
      <name val="Times New Roman"/>
      <family val="1"/>
    </font>
    <font>
      <b/>
      <u/>
      <sz val="18"/>
      <color rgb="FFFF000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1" tint="0.34998626667073579"/>
        <bgColor indexed="64"/>
      </patternFill>
    </fill>
    <fill>
      <patternFill patternType="solid">
        <fgColor theme="7" tint="0.59999389629810485"/>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auto="1"/>
      </bottom>
      <diagonal/>
    </border>
    <border>
      <left/>
      <right style="medium">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s>
  <cellStyleXfs count="4">
    <xf numFmtId="0" fontId="0" fillId="0" borderId="0"/>
    <xf numFmtId="0" fontId="5" fillId="0" borderId="0"/>
    <xf numFmtId="0" fontId="5" fillId="0" borderId="0"/>
    <xf numFmtId="0" fontId="1" fillId="0" borderId="0"/>
  </cellStyleXfs>
  <cellXfs count="285">
    <xf numFmtId="0" fontId="0" fillId="0" borderId="0" xfId="0"/>
    <xf numFmtId="0" fontId="3" fillId="0" borderId="0" xfId="0" applyFont="1"/>
    <xf numFmtId="0" fontId="0" fillId="0" borderId="0" xfId="0" applyAlignment="1">
      <alignment vertical="center"/>
    </xf>
    <xf numFmtId="44" fontId="3" fillId="0" borderId="0" xfId="0" applyNumberFormat="1" applyFont="1"/>
    <xf numFmtId="44" fontId="3" fillId="0" borderId="0" xfId="0" applyNumberFormat="1" applyFont="1" applyAlignment="1">
      <alignment horizontal="left"/>
    </xf>
    <xf numFmtId="0" fontId="6" fillId="0" borderId="0" xfId="0" applyFont="1" applyAlignment="1">
      <alignment horizontal="center" wrapText="1"/>
    </xf>
    <xf numFmtId="44" fontId="6" fillId="0" borderId="0" xfId="0" applyNumberFormat="1" applyFont="1" applyAlignment="1">
      <alignment horizontal="center" wrapText="1"/>
    </xf>
    <xf numFmtId="0" fontId="11" fillId="0" borderId="0" xfId="0" applyFont="1"/>
    <xf numFmtId="0" fontId="12" fillId="0" borderId="0" xfId="0" applyFont="1"/>
    <xf numFmtId="0" fontId="0" fillId="0" borderId="7" xfId="0" applyBorder="1"/>
    <xf numFmtId="0" fontId="0" fillId="0" borderId="10" xfId="0" applyBorder="1"/>
    <xf numFmtId="44" fontId="5" fillId="0" borderId="11" xfId="0" applyNumberFormat="1" applyFont="1" applyBorder="1" applyAlignment="1">
      <alignment horizont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20" fillId="0" borderId="15"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18" fillId="0" borderId="10" xfId="0" applyFont="1" applyBorder="1"/>
    <xf numFmtId="0" fontId="18" fillId="0" borderId="0" xfId="0" applyFont="1"/>
    <xf numFmtId="0" fontId="18" fillId="0" borderId="0" xfId="0" applyFont="1" applyAlignment="1">
      <alignment horizontal="center"/>
    </xf>
    <xf numFmtId="44" fontId="18" fillId="0" borderId="0" xfId="0" applyNumberFormat="1" applyFont="1" applyAlignment="1">
      <alignment horizontal="center" vertical="center"/>
    </xf>
    <xf numFmtId="44" fontId="18" fillId="0" borderId="11" xfId="0" applyNumberFormat="1" applyFont="1" applyBorder="1" applyAlignment="1">
      <alignment horizontal="center" vertical="center"/>
    </xf>
    <xf numFmtId="0" fontId="24" fillId="0" borderId="1" xfId="0" applyFont="1" applyBorder="1" applyAlignment="1">
      <alignment horizontal="center" vertical="center"/>
    </xf>
    <xf numFmtId="3" fontId="24" fillId="0" borderId="1" xfId="0" applyNumberFormat="1" applyFont="1" applyBorder="1" applyAlignment="1">
      <alignment horizontal="center" vertical="center"/>
    </xf>
    <xf numFmtId="0" fontId="24" fillId="0" borderId="2" xfId="0" applyFont="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xf>
    <xf numFmtId="0" fontId="24" fillId="0" borderId="2" xfId="0" applyFont="1" applyBorder="1" applyAlignment="1" applyProtection="1">
      <alignment horizontal="left"/>
      <protection locked="0"/>
    </xf>
    <xf numFmtId="0" fontId="24" fillId="0" borderId="2" xfId="0" applyFont="1" applyBorder="1" applyAlignment="1">
      <alignment horizontal="left"/>
    </xf>
    <xf numFmtId="0" fontId="24" fillId="0" borderId="1" xfId="0" applyFont="1" applyBorder="1" applyAlignment="1">
      <alignment horizontal="center"/>
    </xf>
    <xf numFmtId="3" fontId="24" fillId="0" borderId="1" xfId="0" applyNumberFormat="1" applyFont="1" applyBorder="1" applyAlignment="1">
      <alignment horizontal="center"/>
    </xf>
    <xf numFmtId="0" fontId="25" fillId="0" borderId="0" xfId="0" applyFont="1"/>
    <xf numFmtId="0" fontId="24" fillId="0" borderId="2" xfId="0" applyFont="1" applyBorder="1" applyAlignment="1" applyProtection="1">
      <alignment horizontal="center" vertical="center"/>
      <protection locked="0"/>
    </xf>
    <xf numFmtId="0" fontId="24" fillId="0" borderId="2" xfId="0" applyFont="1" applyBorder="1" applyAlignment="1">
      <alignment horizontal="center" vertical="center"/>
    </xf>
    <xf numFmtId="0" fontId="6" fillId="0" borderId="0" xfId="0" applyFont="1"/>
    <xf numFmtId="0" fontId="6" fillId="0" borderId="1" xfId="0" applyFont="1" applyBorder="1"/>
    <xf numFmtId="0" fontId="19" fillId="6" borderId="12"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44" fontId="19" fillId="6" borderId="1" xfId="0" applyNumberFormat="1" applyFont="1" applyFill="1" applyBorder="1" applyAlignment="1">
      <alignment horizontal="center" vertical="center" wrapText="1"/>
    </xf>
    <xf numFmtId="0" fontId="24" fillId="0" borderId="2" xfId="0" applyFont="1" applyBorder="1" applyAlignment="1">
      <alignment horizontal="center"/>
    </xf>
    <xf numFmtId="2" fontId="24" fillId="0" borderId="12" xfId="0" applyNumberFormat="1" applyFont="1" applyBorder="1" applyAlignment="1">
      <alignment horizontal="left"/>
    </xf>
    <xf numFmtId="0" fontId="24" fillId="0" borderId="9" xfId="0" applyFont="1" applyBorder="1" applyAlignment="1">
      <alignment horizontal="left" wrapText="1"/>
    </xf>
    <xf numFmtId="0" fontId="24" fillId="0" borderId="12" xfId="0" applyFont="1" applyBorder="1" applyAlignment="1">
      <alignment horizontal="center"/>
    </xf>
    <xf numFmtId="2" fontId="24" fillId="11" borderId="3" xfId="0" applyNumberFormat="1" applyFont="1" applyFill="1" applyBorder="1" applyAlignment="1">
      <alignment horizontal="left"/>
    </xf>
    <xf numFmtId="0" fontId="24" fillId="11" borderId="13" xfId="0" applyFont="1" applyFill="1" applyBorder="1" applyAlignment="1">
      <alignment horizontal="left" wrapText="1"/>
    </xf>
    <xf numFmtId="0" fontId="24" fillId="11" borderId="13" xfId="0" applyFont="1" applyFill="1" applyBorder="1" applyAlignment="1">
      <alignment horizontal="center"/>
    </xf>
    <xf numFmtId="44" fontId="24" fillId="11" borderId="13" xfId="0" applyNumberFormat="1" applyFont="1" applyFill="1" applyBorder="1" applyAlignment="1">
      <alignment horizontal="right" vertical="center"/>
    </xf>
    <xf numFmtId="44" fontId="24" fillId="11" borderId="2" xfId="0" applyNumberFormat="1" applyFont="1" applyFill="1" applyBorder="1" applyAlignment="1">
      <alignment horizontal="right" vertical="center"/>
    </xf>
    <xf numFmtId="0" fontId="24" fillId="0" borderId="14" xfId="0" applyFont="1" applyBorder="1" applyAlignment="1">
      <alignment horizontal="center" vertical="center"/>
    </xf>
    <xf numFmtId="44" fontId="24" fillId="9" borderId="1" xfId="0" applyNumberFormat="1" applyFont="1" applyFill="1" applyBorder="1" applyAlignment="1">
      <alignment horizontal="right" vertical="center"/>
    </xf>
    <xf numFmtId="44" fontId="24" fillId="9" borderId="12" xfId="0" applyNumberFormat="1" applyFont="1" applyFill="1" applyBorder="1" applyAlignment="1">
      <alignment horizontal="right" vertical="center"/>
    </xf>
    <xf numFmtId="3" fontId="24" fillId="0" borderId="1" xfId="2" applyNumberFormat="1" applyFont="1" applyBorder="1" applyAlignment="1">
      <alignment horizontal="center"/>
    </xf>
    <xf numFmtId="44" fontId="24" fillId="12" borderId="1" xfId="0" applyNumberFormat="1" applyFont="1" applyFill="1" applyBorder="1" applyAlignment="1">
      <alignment horizontal="right" vertical="center"/>
    </xf>
    <xf numFmtId="44" fontId="24" fillId="12" borderId="12" xfId="0" applyNumberFormat="1" applyFont="1" applyFill="1" applyBorder="1" applyAlignment="1">
      <alignment horizontal="right" vertical="center"/>
    </xf>
    <xf numFmtId="44" fontId="24" fillId="13" borderId="1" xfId="0" applyNumberFormat="1" applyFont="1" applyFill="1" applyBorder="1" applyAlignment="1">
      <alignment horizontal="right" vertical="center"/>
    </xf>
    <xf numFmtId="44" fontId="24" fillId="13" borderId="12" xfId="0" applyNumberFormat="1" applyFont="1" applyFill="1" applyBorder="1" applyAlignment="1">
      <alignment horizontal="right" vertical="center"/>
    </xf>
    <xf numFmtId="44" fontId="24" fillId="14" borderId="1" xfId="0" applyNumberFormat="1" applyFont="1" applyFill="1" applyBorder="1" applyAlignment="1">
      <alignment horizontal="right" vertical="center"/>
    </xf>
    <xf numFmtId="44" fontId="24" fillId="14" borderId="12" xfId="0" applyNumberFormat="1" applyFont="1" applyFill="1" applyBorder="1" applyAlignment="1">
      <alignment horizontal="right" vertical="center"/>
    </xf>
    <xf numFmtId="44" fontId="24" fillId="15" borderId="1" xfId="0" applyNumberFormat="1" applyFont="1" applyFill="1" applyBorder="1" applyAlignment="1">
      <alignment horizontal="right" vertical="center"/>
    </xf>
    <xf numFmtId="44" fontId="24" fillId="15" borderId="12" xfId="0" applyNumberFormat="1" applyFont="1" applyFill="1" applyBorder="1" applyAlignment="1">
      <alignment horizontal="right" vertical="center"/>
    </xf>
    <xf numFmtId="49" fontId="10" fillId="16" borderId="3" xfId="0" applyNumberFormat="1" applyFont="1" applyFill="1" applyBorder="1" applyAlignment="1">
      <alignment horizontal="right" vertical="center"/>
    </xf>
    <xf numFmtId="0" fontId="6" fillId="16" borderId="13" xfId="0" applyFont="1" applyFill="1" applyBorder="1" applyAlignment="1">
      <alignment horizontal="right" vertical="center"/>
    </xf>
    <xf numFmtId="164" fontId="10" fillId="16" borderId="13" xfId="0" applyNumberFormat="1" applyFont="1" applyFill="1" applyBorder="1" applyAlignment="1">
      <alignment horizontal="center" vertical="center" wrapText="1"/>
    </xf>
    <xf numFmtId="164" fontId="10" fillId="16" borderId="2" xfId="0" applyNumberFormat="1" applyFont="1" applyFill="1" applyBorder="1" applyAlignment="1">
      <alignment horizontal="center" vertical="center" wrapText="1"/>
    </xf>
    <xf numFmtId="49" fontId="10" fillId="16" borderId="10" xfId="0" applyNumberFormat="1" applyFont="1" applyFill="1" applyBorder="1" applyAlignment="1">
      <alignment horizontal="right" vertical="center"/>
    </xf>
    <xf numFmtId="0" fontId="6" fillId="16" borderId="0" xfId="0" applyFont="1" applyFill="1" applyAlignment="1">
      <alignment horizontal="right" vertical="center"/>
    </xf>
    <xf numFmtId="0" fontId="6" fillId="16" borderId="11" xfId="0" applyFont="1" applyFill="1" applyBorder="1" applyAlignment="1">
      <alignment horizontal="right" vertical="center"/>
    </xf>
    <xf numFmtId="164" fontId="10" fillId="16" borderId="7" xfId="0" applyNumberFormat="1" applyFont="1" applyFill="1" applyBorder="1" applyAlignment="1">
      <alignment horizontal="center" vertical="center" wrapText="1"/>
    </xf>
    <xf numFmtId="164" fontId="10" fillId="16" borderId="8" xfId="0" applyNumberFormat="1" applyFont="1" applyFill="1" applyBorder="1" applyAlignment="1">
      <alignment horizontal="center" vertical="center" wrapText="1"/>
    </xf>
    <xf numFmtId="164" fontId="10" fillId="16" borderId="9" xfId="0" applyNumberFormat="1" applyFont="1" applyFill="1" applyBorder="1" applyAlignment="1">
      <alignment horizontal="center" vertical="center" wrapText="1"/>
    </xf>
    <xf numFmtId="0" fontId="18" fillId="0" borderId="13"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pplyProtection="1">
      <alignment horizontal="center"/>
      <protection locked="0"/>
    </xf>
    <xf numFmtId="0" fontId="24" fillId="11" borderId="3" xfId="0" applyFont="1" applyFill="1" applyBorder="1" applyAlignment="1">
      <alignment horizontal="center" vertical="center"/>
    </xf>
    <xf numFmtId="0" fontId="18" fillId="11" borderId="13" xfId="0" applyFont="1" applyFill="1" applyBorder="1" applyAlignment="1">
      <alignment vertical="center"/>
    </xf>
    <xf numFmtId="0" fontId="24" fillId="0" borderId="12" xfId="0" applyFont="1" applyBorder="1" applyAlignment="1">
      <alignment horizontal="left"/>
    </xf>
    <xf numFmtId="0" fontId="24" fillId="0" borderId="9" xfId="0" applyFont="1" applyBorder="1" applyAlignment="1">
      <alignment horizontal="center"/>
    </xf>
    <xf numFmtId="0" fontId="24" fillId="0" borderId="6" xfId="0" applyFont="1" applyBorder="1" applyAlignment="1" applyProtection="1">
      <alignment horizontal="center" vertical="center"/>
      <protection locked="0"/>
    </xf>
    <xf numFmtId="3" fontId="24" fillId="0" borderId="14" xfId="0" applyNumberFormat="1" applyFont="1" applyBorder="1" applyAlignment="1">
      <alignment horizontal="center" vertical="center"/>
    </xf>
    <xf numFmtId="0" fontId="24" fillId="11" borderId="0" xfId="0" applyFont="1" applyFill="1" applyAlignment="1">
      <alignment horizontal="center" vertical="center"/>
    </xf>
    <xf numFmtId="0" fontId="18" fillId="11" borderId="0" xfId="0" applyFont="1" applyFill="1" applyAlignment="1">
      <alignment vertical="center"/>
    </xf>
    <xf numFmtId="0" fontId="18" fillId="11" borderId="7" xfId="0" applyFont="1" applyFill="1" applyBorder="1" applyAlignment="1">
      <alignment vertical="center"/>
    </xf>
    <xf numFmtId="0" fontId="18" fillId="11" borderId="8" xfId="0" applyFont="1" applyFill="1" applyBorder="1" applyAlignment="1">
      <alignment vertical="center"/>
    </xf>
    <xf numFmtId="0" fontId="18" fillId="11" borderId="9" xfId="0" applyFont="1" applyFill="1" applyBorder="1" applyAlignment="1">
      <alignment vertical="center"/>
    </xf>
    <xf numFmtId="0" fontId="24" fillId="11" borderId="4" xfId="0" applyFont="1" applyFill="1" applyBorder="1" applyAlignment="1">
      <alignment horizontal="center" vertical="center"/>
    </xf>
    <xf numFmtId="3" fontId="24" fillId="11" borderId="5" xfId="0" applyNumberFormat="1" applyFont="1" applyFill="1" applyBorder="1" applyAlignment="1">
      <alignment horizontal="right" vertical="center"/>
    </xf>
    <xf numFmtId="44" fontId="24" fillId="11" borderId="5" xfId="0" applyNumberFormat="1" applyFont="1" applyFill="1" applyBorder="1" applyAlignment="1">
      <alignment horizontal="right" vertical="center"/>
    </xf>
    <xf numFmtId="44" fontId="24" fillId="11" borderId="6" xfId="0" applyNumberFormat="1" applyFont="1" applyFill="1" applyBorder="1" applyAlignment="1">
      <alignment horizontal="right" vertical="center"/>
    </xf>
    <xf numFmtId="0" fontId="24" fillId="0" borderId="14" xfId="0" applyFont="1" applyBorder="1" applyAlignment="1">
      <alignment horizontal="center"/>
    </xf>
    <xf numFmtId="3" fontId="24" fillId="0" borderId="14" xfId="0" applyNumberFormat="1" applyFont="1" applyBorder="1" applyAlignment="1">
      <alignment horizontal="center"/>
    </xf>
    <xf numFmtId="0" fontId="19" fillId="11" borderId="7" xfId="0" applyFont="1" applyFill="1" applyBorder="1" applyAlignment="1">
      <alignment horizontal="center" vertical="center" wrapText="1"/>
    </xf>
    <xf numFmtId="0" fontId="19" fillId="11" borderId="8" xfId="0" applyFont="1" applyFill="1" applyBorder="1" applyAlignment="1">
      <alignment horizontal="center" vertical="center" wrapText="1"/>
    </xf>
    <xf numFmtId="44" fontId="19" fillId="11" borderId="8" xfId="0" applyNumberFormat="1" applyFont="1" applyFill="1" applyBorder="1" applyAlignment="1">
      <alignment horizontal="center" vertical="center" wrapText="1"/>
    </xf>
    <xf numFmtId="44" fontId="19" fillId="11" borderId="9" xfId="0" applyNumberFormat="1" applyFont="1" applyFill="1" applyBorder="1" applyAlignment="1">
      <alignment horizontal="center" vertical="center" wrapText="1"/>
    </xf>
    <xf numFmtId="0" fontId="18" fillId="11" borderId="4" xfId="0" applyFont="1" applyFill="1" applyBorder="1" applyAlignment="1">
      <alignment horizontal="left" vertical="center"/>
    </xf>
    <xf numFmtId="0" fontId="18" fillId="11" borderId="5" xfId="0" applyFont="1" applyFill="1" applyBorder="1" applyAlignment="1">
      <alignment horizontal="left" vertical="center"/>
    </xf>
    <xf numFmtId="0" fontId="18" fillId="11" borderId="6" xfId="0" applyFont="1" applyFill="1" applyBorder="1" applyAlignment="1">
      <alignment horizontal="left" vertical="center"/>
    </xf>
    <xf numFmtId="0" fontId="24" fillId="0" borderId="14" xfId="0" applyFont="1" applyBorder="1" applyAlignment="1">
      <alignment horizontal="left"/>
    </xf>
    <xf numFmtId="0" fontId="24" fillId="0" borderId="12" xfId="0" applyFont="1" applyBorder="1" applyAlignment="1">
      <alignment horizontal="center" vertical="center"/>
    </xf>
    <xf numFmtId="44" fontId="24" fillId="9" borderId="14" xfId="0" applyNumberFormat="1" applyFont="1" applyFill="1" applyBorder="1" applyAlignment="1">
      <alignment horizontal="right" vertical="center"/>
    </xf>
    <xf numFmtId="44" fontId="24" fillId="12" borderId="14" xfId="0" applyNumberFormat="1" applyFont="1" applyFill="1" applyBorder="1" applyAlignment="1">
      <alignment horizontal="right" vertical="center"/>
    </xf>
    <xf numFmtId="44" fontId="24" fillId="13" borderId="14" xfId="0" applyNumberFormat="1" applyFont="1" applyFill="1" applyBorder="1" applyAlignment="1">
      <alignment horizontal="right" vertical="center"/>
    </xf>
    <xf numFmtId="44" fontId="24" fillId="5" borderId="14" xfId="0" applyNumberFormat="1" applyFont="1" applyFill="1" applyBorder="1" applyAlignment="1">
      <alignment horizontal="right" vertical="center"/>
    </xf>
    <xf numFmtId="44" fontId="24" fillId="5" borderId="1" xfId="0" applyNumberFormat="1" applyFont="1" applyFill="1" applyBorder="1" applyAlignment="1">
      <alignment horizontal="right" vertical="center"/>
    </xf>
    <xf numFmtId="44" fontId="24" fillId="5" borderId="12" xfId="0" applyNumberFormat="1" applyFont="1" applyFill="1" applyBorder="1" applyAlignment="1">
      <alignment horizontal="right" vertical="center"/>
    </xf>
    <xf numFmtId="44" fontId="24" fillId="15" borderId="14" xfId="0" applyNumberFormat="1" applyFont="1" applyFill="1" applyBorder="1" applyAlignment="1">
      <alignment horizontal="right"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 fillId="0" borderId="0" xfId="0" applyFont="1"/>
    <xf numFmtId="0" fontId="24" fillId="0" borderId="3" xfId="0" applyFont="1" applyBorder="1" applyAlignment="1">
      <alignment horizontal="center"/>
    </xf>
    <xf numFmtId="0" fontId="29" fillId="0" borderId="25" xfId="0" applyFont="1" applyBorder="1" applyAlignment="1">
      <alignment horizontal="left"/>
    </xf>
    <xf numFmtId="0" fontId="29" fillId="0" borderId="1" xfId="0" applyFont="1" applyBorder="1" applyAlignment="1">
      <alignment horizontal="left" wrapText="1"/>
    </xf>
    <xf numFmtId="0" fontId="29" fillId="0" borderId="1" xfId="0" applyFont="1" applyBorder="1" applyAlignment="1">
      <alignment horizontal="left"/>
    </xf>
    <xf numFmtId="0" fontId="19" fillId="6" borderId="3" xfId="0" applyFont="1" applyFill="1" applyBorder="1" applyAlignment="1">
      <alignment horizontal="center" vertical="center" wrapText="1"/>
    </xf>
    <xf numFmtId="44" fontId="19" fillId="6" borderId="3" xfId="0" applyNumberFormat="1" applyFont="1" applyFill="1" applyBorder="1" applyAlignment="1">
      <alignment horizontal="center" vertical="center" wrapText="1"/>
    </xf>
    <xf numFmtId="0" fontId="29" fillId="0" borderId="12" xfId="0" applyFont="1" applyBorder="1" applyAlignment="1">
      <alignment horizontal="left" wrapText="1"/>
    </xf>
    <xf numFmtId="0" fontId="24" fillId="0" borderId="7" xfId="0" applyFont="1" applyBorder="1" applyAlignment="1">
      <alignment horizontal="center"/>
    </xf>
    <xf numFmtId="0" fontId="29" fillId="0" borderId="27" xfId="0" applyFont="1" applyBorder="1" applyAlignment="1">
      <alignment horizontal="left"/>
    </xf>
    <xf numFmtId="0" fontId="13" fillId="17" borderId="3" xfId="0" applyFont="1" applyFill="1" applyBorder="1" applyAlignment="1">
      <alignment horizontal="left" vertical="center"/>
    </xf>
    <xf numFmtId="0" fontId="14" fillId="17" borderId="13" xfId="0" applyFont="1" applyFill="1" applyBorder="1" applyAlignment="1">
      <alignment horizontal="left" vertical="center"/>
    </xf>
    <xf numFmtId="0" fontId="14" fillId="17" borderId="2" xfId="0" applyFont="1" applyFill="1" applyBorder="1" applyAlignment="1">
      <alignment horizontal="left" vertical="center"/>
    </xf>
    <xf numFmtId="0" fontId="24" fillId="0" borderId="7" xfId="0" applyFont="1" applyBorder="1" applyAlignment="1">
      <alignment horizontal="center" vertical="center"/>
    </xf>
    <xf numFmtId="0" fontId="9" fillId="17" borderId="3" xfId="0" applyFont="1" applyFill="1" applyBorder="1" applyAlignment="1">
      <alignment horizontal="left"/>
    </xf>
    <xf numFmtId="0" fontId="9" fillId="17" borderId="13" xfId="0" applyFont="1" applyFill="1" applyBorder="1" applyAlignment="1">
      <alignment horizontal="left" wrapText="1"/>
    </xf>
    <xf numFmtId="0" fontId="9" fillId="17" borderId="13" xfId="0" applyFont="1" applyFill="1" applyBorder="1" applyAlignment="1">
      <alignment horizontal="center" vertical="center"/>
    </xf>
    <xf numFmtId="44" fontId="9" fillId="17" borderId="13" xfId="0" applyNumberFormat="1" applyFont="1" applyFill="1" applyBorder="1" applyAlignment="1">
      <alignment horizontal="right" vertical="center"/>
    </xf>
    <xf numFmtId="44" fontId="9" fillId="17" borderId="2" xfId="0" applyNumberFormat="1" applyFont="1" applyFill="1" applyBorder="1" applyAlignment="1">
      <alignment horizontal="right" vertical="center"/>
    </xf>
    <xf numFmtId="0" fontId="19" fillId="2" borderId="12"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44" fontId="19" fillId="2" borderId="1" xfId="0" applyNumberFormat="1" applyFont="1" applyFill="1" applyBorder="1" applyAlignment="1">
      <alignment horizontal="center" vertical="center"/>
    </xf>
    <xf numFmtId="0" fontId="29" fillId="0" borderId="1" xfId="0" applyFont="1" applyBorder="1" applyAlignment="1">
      <alignment wrapText="1"/>
    </xf>
    <xf numFmtId="0" fontId="24" fillId="0" borderId="13" xfId="0" applyFont="1" applyBorder="1" applyAlignment="1">
      <alignment horizontal="center" vertical="center"/>
    </xf>
    <xf numFmtId="0" fontId="29" fillId="0" borderId="1" xfId="0" applyFont="1" applyBorder="1"/>
    <xf numFmtId="44" fontId="19" fillId="2" borderId="1" xfId="0" applyNumberFormat="1" applyFont="1" applyFill="1" applyBorder="1" applyAlignment="1">
      <alignment horizontal="center" vertical="center" wrapText="1"/>
    </xf>
    <xf numFmtId="44" fontId="24" fillId="9" borderId="3" xfId="0" applyNumberFormat="1" applyFont="1" applyFill="1" applyBorder="1" applyAlignment="1">
      <alignment horizontal="center" vertical="center"/>
    </xf>
    <xf numFmtId="44" fontId="24" fillId="12" borderId="3" xfId="0" applyNumberFormat="1" applyFont="1" applyFill="1" applyBorder="1" applyAlignment="1">
      <alignment horizontal="center" vertical="center"/>
    </xf>
    <xf numFmtId="44" fontId="24" fillId="13" borderId="3" xfId="0" applyNumberFormat="1" applyFont="1" applyFill="1" applyBorder="1" applyAlignment="1">
      <alignment horizontal="center" vertical="center"/>
    </xf>
    <xf numFmtId="44" fontId="24" fillId="5" borderId="3" xfId="0" applyNumberFormat="1" applyFont="1" applyFill="1" applyBorder="1" applyAlignment="1">
      <alignment horizontal="center" vertical="center"/>
    </xf>
    <xf numFmtId="44" fontId="24" fillId="15" borderId="3" xfId="0" applyNumberFormat="1" applyFont="1" applyFill="1" applyBorder="1" applyAlignment="1">
      <alignment horizontal="right" vertical="center"/>
    </xf>
    <xf numFmtId="44" fontId="24" fillId="15" borderId="7" xfId="0" applyNumberFormat="1" applyFont="1" applyFill="1" applyBorder="1" applyAlignment="1">
      <alignment horizontal="right" vertical="center"/>
    </xf>
    <xf numFmtId="44" fontId="24" fillId="9" borderId="3" xfId="0" applyNumberFormat="1" applyFont="1" applyFill="1" applyBorder="1" applyAlignment="1">
      <alignment horizontal="right" vertical="center"/>
    </xf>
    <xf numFmtId="44" fontId="24" fillId="9" borderId="7" xfId="0" applyNumberFormat="1" applyFont="1" applyFill="1" applyBorder="1" applyAlignment="1">
      <alignment horizontal="right" vertical="center"/>
    </xf>
    <xf numFmtId="44" fontId="24" fillId="12" borderId="3" xfId="0" applyNumberFormat="1" applyFont="1" applyFill="1" applyBorder="1" applyAlignment="1">
      <alignment horizontal="right" vertical="center"/>
    </xf>
    <xf numFmtId="44" fontId="24" fillId="12" borderId="7" xfId="0" applyNumberFormat="1" applyFont="1" applyFill="1" applyBorder="1" applyAlignment="1">
      <alignment horizontal="right" vertical="center"/>
    </xf>
    <xf numFmtId="44" fontId="24" fillId="13" borderId="3" xfId="0" applyNumberFormat="1" applyFont="1" applyFill="1" applyBorder="1" applyAlignment="1">
      <alignment horizontal="right" vertical="center"/>
    </xf>
    <xf numFmtId="44" fontId="24" fillId="13" borderId="7" xfId="0" applyNumberFormat="1" applyFont="1" applyFill="1" applyBorder="1" applyAlignment="1">
      <alignment horizontal="right" vertical="center"/>
    </xf>
    <xf numFmtId="44" fontId="24" fillId="18" borderId="3" xfId="0" applyNumberFormat="1" applyFont="1" applyFill="1" applyBorder="1" applyAlignment="1">
      <alignment horizontal="right" vertical="center"/>
    </xf>
    <xf numFmtId="44" fontId="24" fillId="18" borderId="7" xfId="0" applyNumberFormat="1" applyFont="1" applyFill="1" applyBorder="1" applyAlignment="1">
      <alignment horizontal="right" vertical="center"/>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164" fontId="10" fillId="3" borderId="3" xfId="0" applyNumberFormat="1" applyFont="1" applyFill="1" applyBorder="1" applyAlignment="1">
      <alignment horizontal="center" vertical="center" wrapText="1"/>
    </xf>
    <xf numFmtId="164" fontId="10" fillId="3" borderId="13"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0" fontId="16" fillId="8" borderId="3" xfId="0" applyFont="1" applyFill="1" applyBorder="1" applyAlignment="1">
      <alignment horizontal="left" vertical="center" wrapText="1"/>
    </xf>
    <xf numFmtId="0" fontId="16" fillId="8" borderId="13"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0" fillId="2" borderId="3" xfId="0" applyFont="1" applyFill="1" applyBorder="1" applyAlignment="1">
      <alignment horizontal="right" vertical="center" wrapText="1"/>
    </xf>
    <xf numFmtId="0" fontId="10" fillId="2" borderId="13"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23" fillId="2" borderId="3" xfId="0" applyFont="1" applyFill="1" applyBorder="1" applyAlignment="1">
      <alignment horizontal="right" vertical="center" wrapText="1"/>
    </xf>
    <xf numFmtId="0" fontId="23" fillId="2" borderId="13" xfId="0" applyFont="1" applyFill="1" applyBorder="1" applyAlignment="1">
      <alignment horizontal="right" vertical="center" wrapText="1"/>
    </xf>
    <xf numFmtId="0" fontId="23" fillId="2" borderId="2" xfId="0" applyFont="1" applyFill="1" applyBorder="1" applyAlignment="1">
      <alignment horizontal="right" vertical="center" wrapText="1"/>
    </xf>
    <xf numFmtId="164" fontId="10" fillId="2" borderId="3" xfId="0" applyNumberFormat="1" applyFont="1" applyFill="1" applyBorder="1" applyAlignment="1">
      <alignment horizontal="center" vertical="center" wrapText="1"/>
    </xf>
    <xf numFmtId="164" fontId="10" fillId="2" borderId="13"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22" fillId="0" borderId="20" xfId="0" applyFont="1" applyBorder="1" applyAlignment="1">
      <alignment horizontal="center" vertical="center"/>
    </xf>
    <xf numFmtId="0" fontId="0" fillId="0" borderId="23" xfId="0" applyBorder="1"/>
    <xf numFmtId="0" fontId="0" fillId="0" borderId="24" xfId="0" applyBorder="1"/>
    <xf numFmtId="0" fontId="24" fillId="11" borderId="3" xfId="0" applyFont="1" applyFill="1" applyBorder="1" applyAlignment="1">
      <alignment horizontal="center" vertical="center"/>
    </xf>
    <xf numFmtId="0" fontId="18" fillId="11" borderId="13" xfId="0" applyFont="1" applyFill="1" applyBorder="1" applyAlignment="1">
      <alignment vertical="center"/>
    </xf>
    <xf numFmtId="0" fontId="18" fillId="11" borderId="2" xfId="0" applyFont="1" applyFill="1" applyBorder="1" applyAlignment="1">
      <alignment vertical="center"/>
    </xf>
    <xf numFmtId="0" fontId="24" fillId="0" borderId="3" xfId="0" applyFont="1" applyBorder="1" applyAlignment="1">
      <alignment horizontal="center" vertical="center" wrapText="1"/>
    </xf>
    <xf numFmtId="0" fontId="18" fillId="0" borderId="2" xfId="0" applyFont="1" applyBorder="1" applyAlignment="1">
      <alignment horizontal="center" vertical="center" wrapText="1"/>
    </xf>
    <xf numFmtId="49" fontId="4" fillId="3" borderId="4" xfId="0" applyNumberFormat="1" applyFont="1" applyFill="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44" fontId="4" fillId="9" borderId="14" xfId="0" applyNumberFormat="1" applyFont="1" applyFill="1" applyBorder="1" applyAlignment="1">
      <alignment horizontal="right" vertical="center"/>
    </xf>
    <xf numFmtId="44" fontId="0" fillId="9" borderId="14" xfId="0" applyNumberFormat="1" applyFill="1" applyBorder="1" applyAlignment="1">
      <alignment horizontal="right" vertical="center"/>
    </xf>
    <xf numFmtId="44" fontId="4" fillId="12" borderId="14" xfId="0" applyNumberFormat="1" applyFont="1" applyFill="1" applyBorder="1" applyAlignment="1">
      <alignment horizontal="right" vertical="center"/>
    </xf>
    <xf numFmtId="44" fontId="0" fillId="12" borderId="14" xfId="0" applyNumberFormat="1" applyFill="1" applyBorder="1" applyAlignment="1">
      <alignment horizontal="right" vertical="center"/>
    </xf>
    <xf numFmtId="0" fontId="24" fillId="0" borderId="3" xfId="0" applyFont="1" applyBorder="1" applyAlignment="1">
      <alignment horizontal="center" vertical="center"/>
    </xf>
    <xf numFmtId="0" fontId="18" fillId="0" borderId="2" xfId="0" applyFont="1" applyBorder="1" applyAlignment="1">
      <alignment horizontal="center" vertical="center"/>
    </xf>
    <xf numFmtId="0" fontId="0" fillId="0" borderId="13" xfId="0" applyBorder="1" applyAlignment="1">
      <alignment horizontal="center" vertical="center"/>
    </xf>
    <xf numFmtId="0" fontId="19" fillId="11" borderId="0" xfId="0" applyFont="1" applyFill="1" applyAlignment="1">
      <alignment horizontal="center" vertical="center"/>
    </xf>
    <xf numFmtId="0" fontId="0" fillId="0" borderId="0" xfId="0" applyAlignment="1">
      <alignment horizontal="center" vertical="center"/>
    </xf>
    <xf numFmtId="164" fontId="10" fillId="3" borderId="7" xfId="0" applyNumberFormat="1" applyFont="1" applyFill="1" applyBorder="1" applyAlignment="1">
      <alignment horizontal="center" vertical="center" wrapText="1"/>
    </xf>
    <xf numFmtId="164" fontId="10" fillId="3" borderId="8" xfId="0" applyNumberFormat="1"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49" fontId="4" fillId="11" borderId="3" xfId="0" applyNumberFormat="1" applyFont="1" applyFill="1" applyBorder="1" applyAlignment="1">
      <alignment horizontal="right" vertical="center"/>
    </xf>
    <xf numFmtId="0" fontId="0" fillId="11" borderId="13" xfId="0" applyFill="1" applyBorder="1" applyAlignment="1">
      <alignment horizontal="right" vertical="center"/>
    </xf>
    <xf numFmtId="0" fontId="0" fillId="11" borderId="2" xfId="0" applyFill="1" applyBorder="1" applyAlignment="1">
      <alignment horizontal="right" vertical="center"/>
    </xf>
    <xf numFmtId="49" fontId="10" fillId="3" borderId="10" xfId="0" applyNumberFormat="1" applyFont="1" applyFill="1" applyBorder="1" applyAlignment="1">
      <alignment horizontal="right" vertical="center"/>
    </xf>
    <xf numFmtId="0" fontId="6" fillId="0" borderId="0" xfId="0" applyFont="1" applyAlignment="1">
      <alignment horizontal="right" vertical="center"/>
    </xf>
    <xf numFmtId="0" fontId="6" fillId="0" borderId="11" xfId="0" applyFont="1" applyBorder="1" applyAlignment="1">
      <alignment horizontal="right" vertical="center"/>
    </xf>
    <xf numFmtId="44" fontId="4" fillId="5" borderId="14" xfId="0" applyNumberFormat="1" applyFont="1" applyFill="1" applyBorder="1" applyAlignment="1">
      <alignment horizontal="right" vertical="center"/>
    </xf>
    <xf numFmtId="44" fontId="0" fillId="5" borderId="14" xfId="0" applyNumberFormat="1" applyFill="1" applyBorder="1" applyAlignment="1">
      <alignment horizontal="right" vertical="center"/>
    </xf>
    <xf numFmtId="44" fontId="4" fillId="15" borderId="14" xfId="0" applyNumberFormat="1" applyFont="1" applyFill="1" applyBorder="1" applyAlignment="1">
      <alignment horizontal="right" vertical="center"/>
    </xf>
    <xf numFmtId="44" fontId="0" fillId="15" borderId="14" xfId="0" applyNumberFormat="1" applyFill="1" applyBorder="1" applyAlignment="1">
      <alignment horizontal="right" vertical="center"/>
    </xf>
    <xf numFmtId="0" fontId="17" fillId="0" borderId="8"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0" xfId="0" applyFont="1" applyAlignment="1">
      <alignment horizontal="center" wrapText="1"/>
    </xf>
    <xf numFmtId="0" fontId="7" fillId="0" borderId="11" xfId="0" applyFont="1" applyBorder="1" applyAlignment="1">
      <alignment horizontal="center" wrapText="1"/>
    </xf>
    <xf numFmtId="0" fontId="19" fillId="0" borderId="10" xfId="0" applyFont="1" applyBorder="1" applyAlignment="1">
      <alignment horizontal="left" vertical="center" wrapText="1"/>
    </xf>
    <xf numFmtId="0" fontId="19" fillId="0" borderId="0" xfId="0" applyFont="1" applyAlignment="1">
      <alignment horizontal="left" vertical="center" wrapText="1"/>
    </xf>
    <xf numFmtId="0" fontId="19" fillId="0" borderId="11" xfId="0" applyFont="1" applyBorder="1" applyAlignment="1">
      <alignment horizontal="left" vertical="center" wrapText="1"/>
    </xf>
    <xf numFmtId="0" fontId="18" fillId="0" borderId="10" xfId="0" applyFont="1" applyBorder="1" applyAlignment="1">
      <alignment horizontal="left" vertical="top" wrapText="1"/>
    </xf>
    <xf numFmtId="0" fontId="18" fillId="0" borderId="0" xfId="0" applyFont="1" applyAlignment="1">
      <alignment horizontal="left" vertical="top" wrapText="1"/>
    </xf>
    <xf numFmtId="0" fontId="18" fillId="0" borderId="11" xfId="0" applyFont="1" applyBorder="1" applyAlignment="1">
      <alignment horizontal="left" vertical="top"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3" fillId="4" borderId="12" xfId="0" applyFont="1" applyFill="1" applyBorder="1" applyAlignment="1">
      <alignment horizontal="left" vertical="center"/>
    </xf>
    <xf numFmtId="0" fontId="14" fillId="4" borderId="12" xfId="0" applyFont="1" applyFill="1" applyBorder="1" applyAlignment="1">
      <alignment horizontal="left" vertical="center"/>
    </xf>
    <xf numFmtId="0" fontId="21" fillId="9" borderId="3" xfId="0" applyFont="1" applyFill="1" applyBorder="1" applyAlignment="1">
      <alignment horizontal="center" vertical="center" wrapText="1"/>
    </xf>
    <xf numFmtId="0" fontId="6" fillId="9" borderId="13" xfId="0" applyFont="1" applyFill="1" applyBorder="1" applyAlignment="1">
      <alignment horizontal="center" vertical="center"/>
    </xf>
    <xf numFmtId="0" fontId="6" fillId="9" borderId="2" xfId="0" applyFont="1" applyFill="1" applyBorder="1" applyAlignment="1">
      <alignment horizontal="center" vertical="center"/>
    </xf>
    <xf numFmtId="0" fontId="19" fillId="0" borderId="4" xfId="0" applyFont="1" applyBorder="1"/>
    <xf numFmtId="0" fontId="0" fillId="0" borderId="5" xfId="0" applyBorder="1"/>
    <xf numFmtId="0" fontId="0" fillId="0" borderId="6" xfId="0" applyBorder="1"/>
    <xf numFmtId="0" fontId="21" fillId="11" borderId="3" xfId="0" applyFont="1" applyFill="1" applyBorder="1" applyAlignment="1">
      <alignment horizontal="center" vertical="center" wrapText="1"/>
    </xf>
    <xf numFmtId="0" fontId="6" fillId="11" borderId="13" xfId="0" applyFont="1" applyFill="1" applyBorder="1" applyAlignment="1">
      <alignment horizontal="center" vertical="center"/>
    </xf>
    <xf numFmtId="0" fontId="6" fillId="11" borderId="2" xfId="0" applyFont="1" applyFill="1" applyBorder="1" applyAlignment="1">
      <alignment horizontal="center" vertical="center"/>
    </xf>
    <xf numFmtId="0" fontId="27" fillId="0" borderId="4" xfId="0" applyFont="1" applyBorder="1"/>
    <xf numFmtId="0" fontId="28" fillId="0" borderId="5" xfId="0" applyFont="1" applyBorder="1"/>
    <xf numFmtId="0" fontId="28" fillId="0" borderId="6" xfId="0" applyFont="1" applyBorder="1"/>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5" xfId="0" applyFont="1" applyBorder="1" applyAlignment="1">
      <alignment horizontal="left" vertical="center" wrapText="1"/>
    </xf>
    <xf numFmtId="0" fontId="20" fillId="0" borderId="19" xfId="0" applyFont="1" applyBorder="1" applyAlignment="1">
      <alignment horizontal="left" vertical="center" wrapText="1"/>
    </xf>
    <xf numFmtId="44" fontId="4" fillId="9" borderId="3" xfId="0" applyNumberFormat="1" applyFont="1" applyFill="1" applyBorder="1" applyAlignment="1">
      <alignment horizontal="right" vertical="center"/>
    </xf>
    <xf numFmtId="44" fontId="0" fillId="9" borderId="2" xfId="0" applyNumberFormat="1" applyFill="1" applyBorder="1" applyAlignment="1">
      <alignment horizontal="right" vertical="center"/>
    </xf>
    <xf numFmtId="44" fontId="4" fillId="12" borderId="3" xfId="0" applyNumberFormat="1" applyFont="1" applyFill="1" applyBorder="1" applyAlignment="1">
      <alignment horizontal="right" vertical="center"/>
    </xf>
    <xf numFmtId="44" fontId="0" fillId="12" borderId="2" xfId="0" applyNumberFormat="1" applyFill="1" applyBorder="1" applyAlignment="1">
      <alignment horizontal="right" vertical="center"/>
    </xf>
    <xf numFmtId="44" fontId="4" fillId="13" borderId="3" xfId="0" applyNumberFormat="1" applyFont="1" applyFill="1" applyBorder="1" applyAlignment="1">
      <alignment horizontal="right" vertical="center"/>
    </xf>
    <xf numFmtId="44" fontId="0" fillId="13" borderId="2" xfId="0" applyNumberFormat="1" applyFill="1" applyBorder="1" applyAlignment="1">
      <alignment horizontal="right" vertical="center"/>
    </xf>
    <xf numFmtId="44" fontId="4" fillId="5" borderId="3" xfId="0" applyNumberFormat="1" applyFont="1" applyFill="1" applyBorder="1" applyAlignment="1">
      <alignment horizontal="right" vertical="center"/>
    </xf>
    <xf numFmtId="44" fontId="0" fillId="5" borderId="2" xfId="0" applyNumberFormat="1" applyFill="1" applyBorder="1" applyAlignment="1">
      <alignment horizontal="right" vertical="center"/>
    </xf>
    <xf numFmtId="44" fontId="4" fillId="15" borderId="3" xfId="0" applyNumberFormat="1" applyFont="1" applyFill="1" applyBorder="1" applyAlignment="1">
      <alignment horizontal="right" vertical="center"/>
    </xf>
    <xf numFmtId="44" fontId="0" fillId="15" borderId="2" xfId="0" applyNumberFormat="1" applyFill="1" applyBorder="1" applyAlignment="1">
      <alignment horizontal="right" vertical="center"/>
    </xf>
    <xf numFmtId="44" fontId="4" fillId="13" borderId="14" xfId="0" applyNumberFormat="1" applyFont="1" applyFill="1" applyBorder="1" applyAlignment="1">
      <alignment horizontal="right" vertical="center"/>
    </xf>
    <xf numFmtId="44" fontId="0" fillId="13" borderId="14" xfId="0" applyNumberFormat="1" applyFill="1" applyBorder="1" applyAlignment="1">
      <alignment horizontal="right" vertical="center"/>
    </xf>
    <xf numFmtId="44" fontId="4" fillId="14" borderId="14" xfId="0" applyNumberFormat="1" applyFont="1" applyFill="1" applyBorder="1" applyAlignment="1">
      <alignment horizontal="right" vertical="center"/>
    </xf>
    <xf numFmtId="44" fontId="0" fillId="14" borderId="14" xfId="0" applyNumberFormat="1" applyFill="1" applyBorder="1" applyAlignment="1">
      <alignment horizontal="right" vertical="center"/>
    </xf>
    <xf numFmtId="0" fontId="13" fillId="4" borderId="26" xfId="0" applyFont="1" applyFill="1" applyBorder="1" applyAlignment="1">
      <alignment horizontal="left" vertical="center"/>
    </xf>
    <xf numFmtId="0" fontId="14" fillId="4" borderId="26" xfId="0" applyFont="1" applyFill="1" applyBorder="1" applyAlignment="1">
      <alignment horizontal="left" vertical="center"/>
    </xf>
    <xf numFmtId="0" fontId="22" fillId="0" borderId="3" xfId="0" applyFont="1" applyBorder="1" applyAlignment="1">
      <alignment horizontal="center" vertical="center"/>
    </xf>
    <xf numFmtId="0" fontId="0" fillId="0" borderId="13" xfId="0" applyBorder="1"/>
    <xf numFmtId="0" fontId="0" fillId="0" borderId="2" xfId="0" applyBorder="1"/>
    <xf numFmtId="0" fontId="20" fillId="0" borderId="3" xfId="0" applyFont="1" applyBorder="1" applyAlignment="1">
      <alignment horizontal="left" vertical="center"/>
    </xf>
    <xf numFmtId="0" fontId="2" fillId="0" borderId="13" xfId="0" applyFont="1" applyBorder="1" applyAlignment="1">
      <alignment horizontal="left"/>
    </xf>
    <xf numFmtId="0" fontId="2" fillId="0" borderId="2" xfId="0" applyFont="1" applyBorder="1" applyAlignment="1">
      <alignment horizontal="left"/>
    </xf>
    <xf numFmtId="0" fontId="19" fillId="0" borderId="10" xfId="0" applyFont="1" applyBorder="1"/>
    <xf numFmtId="0" fontId="0" fillId="0" borderId="0" xfId="0"/>
    <xf numFmtId="0" fontId="30" fillId="5"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21" fillId="10" borderId="3" xfId="0" applyFont="1" applyFill="1" applyBorder="1" applyAlignment="1">
      <alignment horizontal="center" wrapText="1"/>
    </xf>
    <xf numFmtId="0" fontId="6" fillId="10" borderId="13" xfId="0" applyFont="1" applyFill="1" applyBorder="1" applyAlignment="1">
      <alignment horizontal="center"/>
    </xf>
    <xf numFmtId="0" fontId="21" fillId="9" borderId="3" xfId="0" applyFont="1" applyFill="1" applyBorder="1" applyAlignment="1">
      <alignment horizontal="center" wrapText="1"/>
    </xf>
    <xf numFmtId="0" fontId="6" fillId="9" borderId="13" xfId="0" applyFont="1" applyFill="1" applyBorder="1" applyAlignment="1">
      <alignment horizontal="center"/>
    </xf>
    <xf numFmtId="0" fontId="13" fillId="4" borderId="12" xfId="0" applyFont="1" applyFill="1" applyBorder="1" applyAlignment="1">
      <alignment horizontal="left"/>
    </xf>
    <xf numFmtId="0" fontId="14" fillId="4" borderId="12" xfId="0" applyFont="1" applyFill="1" applyBorder="1" applyAlignment="1">
      <alignment horizontal="left"/>
    </xf>
    <xf numFmtId="0" fontId="22" fillId="17" borderId="1" xfId="0" applyFont="1" applyFill="1" applyBorder="1" applyAlignment="1">
      <alignment horizontal="center" vertical="center"/>
    </xf>
    <xf numFmtId="0" fontId="0" fillId="17" borderId="1" xfId="0" applyFill="1" applyBorder="1"/>
    <xf numFmtId="0" fontId="20" fillId="0" borderId="4" xfId="0" applyFont="1" applyBorder="1" applyAlignment="1">
      <alignment horizontal="left" vertical="center"/>
    </xf>
    <xf numFmtId="0" fontId="2" fillId="0" borderId="5" xfId="0" applyFont="1" applyBorder="1" applyAlignment="1">
      <alignment horizontal="left"/>
    </xf>
    <xf numFmtId="0" fontId="0" fillId="0" borderId="11" xfId="0" applyBorder="1"/>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21" fillId="10" borderId="13" xfId="0" applyFont="1" applyFill="1" applyBorder="1" applyAlignment="1">
      <alignment horizontal="center" wrapText="1"/>
    </xf>
    <xf numFmtId="0" fontId="21" fillId="10" borderId="2" xfId="0" applyFont="1" applyFill="1" applyBorder="1" applyAlignment="1">
      <alignment horizontal="center" wrapText="1"/>
    </xf>
    <xf numFmtId="0" fontId="21" fillId="9" borderId="13" xfId="0" applyFont="1" applyFill="1" applyBorder="1" applyAlignment="1">
      <alignment horizontal="center" wrapText="1"/>
    </xf>
    <xf numFmtId="0" fontId="21" fillId="9" borderId="2" xfId="0" applyFont="1" applyFill="1" applyBorder="1" applyAlignment="1">
      <alignment horizontal="center" wrapText="1"/>
    </xf>
    <xf numFmtId="0" fontId="13" fillId="4" borderId="3" xfId="0" applyFont="1" applyFill="1" applyBorder="1" applyAlignment="1">
      <alignment horizontal="left"/>
    </xf>
    <xf numFmtId="0" fontId="13" fillId="4" borderId="13" xfId="0" applyFont="1" applyFill="1" applyBorder="1" applyAlignment="1">
      <alignment horizontal="left"/>
    </xf>
    <xf numFmtId="0" fontId="13" fillId="4" borderId="2" xfId="0" applyFont="1" applyFill="1" applyBorder="1" applyAlignment="1">
      <alignment horizontal="left"/>
    </xf>
    <xf numFmtId="0" fontId="30" fillId="5" borderId="3" xfId="0" applyFont="1" applyFill="1" applyBorder="1" applyAlignment="1">
      <alignment horizontal="center" vertical="center"/>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2" fontId="24" fillId="0" borderId="1" xfId="0" applyNumberFormat="1" applyFont="1" applyBorder="1" applyAlignment="1">
      <alignment horizontal="left"/>
    </xf>
    <xf numFmtId="0" fontId="24" fillId="0" borderId="1" xfId="0" applyFont="1" applyBorder="1" applyAlignment="1">
      <alignment horizontal="left" wrapText="1"/>
    </xf>
    <xf numFmtId="0" fontId="24" fillId="0" borderId="12" xfId="0" applyFont="1" applyFill="1" applyBorder="1" applyAlignment="1">
      <alignment horizont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2431630</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2203031</xdr:colOff>
      <xdr:row>5</xdr:row>
      <xdr:rowOff>157162</xdr:rowOff>
    </xdr:to>
    <xdr:pic>
      <xdr:nvPicPr>
        <xdr:cNvPr id="2" name="Picture 1">
          <a:extLst>
            <a:ext uri="{FF2B5EF4-FFF2-40B4-BE49-F238E27FC236}">
              <a16:creationId xmlns:a16="http://schemas.microsoft.com/office/drawing/2014/main" id="{1FDC2B31-9FA2-4CA1-9135-53B8560C827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13246" cy="93503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2203031</xdr:colOff>
      <xdr:row>5</xdr:row>
      <xdr:rowOff>83343</xdr:rowOff>
    </xdr:to>
    <xdr:pic>
      <xdr:nvPicPr>
        <xdr:cNvPr id="2" name="Picture 1">
          <a:extLst>
            <a:ext uri="{FF2B5EF4-FFF2-40B4-BE49-F238E27FC236}">
              <a16:creationId xmlns:a16="http://schemas.microsoft.com/office/drawing/2014/main" id="{EA4A7F11-613E-4094-AFEE-83700FBF934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15627" cy="10755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D79"/>
  <sheetViews>
    <sheetView tabSelected="1" topLeftCell="A13" zoomScaleNormal="100" workbookViewId="0">
      <selection activeCell="B37" sqref="B37"/>
    </sheetView>
  </sheetViews>
  <sheetFormatPr defaultColWidth="9.140625" defaultRowHeight="15"/>
  <cols>
    <col min="1" max="1" width="7.5703125" style="1" customWidth="1"/>
    <col min="2" max="2" width="121.5703125" style="1" customWidth="1"/>
    <col min="3" max="3" width="11.7109375" style="1" customWidth="1"/>
    <col min="4" max="4" width="16" style="1" customWidth="1"/>
    <col min="5" max="5" width="11.7109375" style="3" customWidth="1"/>
    <col min="6" max="6" width="18.7109375" style="3" customWidth="1"/>
    <col min="7" max="7" width="11.7109375" style="3" customWidth="1"/>
    <col min="8" max="8" width="18.7109375" style="3" customWidth="1"/>
    <col min="9" max="9" width="11.7109375" style="3" customWidth="1"/>
    <col min="10" max="10" width="18.7109375" style="3" customWidth="1"/>
    <col min="11" max="11" width="11.7109375" style="3" customWidth="1"/>
    <col min="12" max="12" width="18.7109375" style="3" customWidth="1"/>
    <col min="13" max="13" width="11.7109375" style="3" customWidth="1"/>
    <col min="14" max="14" width="18.7109375" style="4" customWidth="1"/>
  </cols>
  <sheetData>
    <row r="1" spans="1:14" ht="12.75">
      <c r="A1" s="9"/>
      <c r="B1" s="202" t="s">
        <v>175</v>
      </c>
      <c r="C1" s="203"/>
      <c r="D1" s="203"/>
      <c r="E1" s="203"/>
      <c r="F1" s="203"/>
      <c r="G1" s="203"/>
      <c r="H1" s="203"/>
      <c r="I1" s="203"/>
      <c r="J1" s="203"/>
      <c r="K1" s="203"/>
      <c r="L1" s="203"/>
      <c r="M1" s="203"/>
      <c r="N1" s="204"/>
    </row>
    <row r="2" spans="1:14" ht="12.75">
      <c r="A2" s="10"/>
      <c r="B2" s="205"/>
      <c r="C2" s="205"/>
      <c r="D2" s="205"/>
      <c r="E2" s="205"/>
      <c r="F2" s="205"/>
      <c r="G2" s="205"/>
      <c r="H2" s="205"/>
      <c r="I2" s="205"/>
      <c r="J2" s="205"/>
      <c r="K2" s="205"/>
      <c r="L2" s="205"/>
      <c r="M2" s="205"/>
      <c r="N2" s="206"/>
    </row>
    <row r="3" spans="1:14" s="2" customFormat="1" ht="24.95" customHeight="1">
      <c r="A3" s="10"/>
      <c r="B3" s="205"/>
      <c r="C3" s="205"/>
      <c r="D3" s="205"/>
      <c r="E3" s="205"/>
      <c r="F3" s="205"/>
      <c r="G3" s="205"/>
      <c r="H3" s="205"/>
      <c r="I3" s="205"/>
      <c r="J3" s="205"/>
      <c r="K3" s="205"/>
      <c r="L3" s="205"/>
      <c r="M3" s="205"/>
      <c r="N3" s="206"/>
    </row>
    <row r="4" spans="1:14" ht="12.75">
      <c r="A4" s="10"/>
      <c r="B4" s="205"/>
      <c r="C4" s="205"/>
      <c r="D4" s="205"/>
      <c r="E4" s="205"/>
      <c r="F4" s="205"/>
      <c r="G4" s="205"/>
      <c r="H4" s="205"/>
      <c r="I4" s="205"/>
      <c r="J4" s="205"/>
      <c r="K4" s="205"/>
      <c r="L4" s="205"/>
      <c r="M4" s="205"/>
      <c r="N4" s="206"/>
    </row>
    <row r="5" spans="1:14" ht="20.25">
      <c r="A5" s="10"/>
      <c r="B5" s="5"/>
      <c r="C5" s="5"/>
      <c r="D5" s="5"/>
      <c r="E5" s="6"/>
      <c r="F5" s="6"/>
      <c r="G5" s="6"/>
      <c r="H5" s="6"/>
      <c r="I5" s="6"/>
      <c r="J5" s="6"/>
      <c r="K5" s="6"/>
      <c r="L5" s="6"/>
      <c r="M5" s="6"/>
      <c r="N5" s="11"/>
    </row>
    <row r="6" spans="1:14" ht="30" customHeight="1">
      <c r="A6" s="226" t="s">
        <v>0</v>
      </c>
      <c r="B6" s="227"/>
      <c r="C6" s="227"/>
      <c r="D6" s="227"/>
      <c r="E6" s="227"/>
      <c r="F6" s="227"/>
      <c r="G6" s="227"/>
      <c r="H6" s="227"/>
      <c r="I6" s="227"/>
      <c r="J6" s="227"/>
      <c r="K6" s="227"/>
      <c r="L6" s="227"/>
      <c r="M6" s="227"/>
      <c r="N6" s="228"/>
    </row>
    <row r="7" spans="1:14" ht="14.25">
      <c r="A7" s="19"/>
      <c r="B7" s="20"/>
      <c r="C7" s="20"/>
      <c r="D7" s="21"/>
      <c r="E7" s="22"/>
      <c r="F7" s="22"/>
      <c r="G7" s="22"/>
      <c r="H7" s="22"/>
      <c r="I7" s="22"/>
      <c r="J7" s="22"/>
      <c r="K7" s="22"/>
      <c r="L7" s="22"/>
      <c r="M7" s="22"/>
      <c r="N7" s="23"/>
    </row>
    <row r="8" spans="1:14">
      <c r="A8" s="220" t="s">
        <v>99</v>
      </c>
      <c r="B8" s="221"/>
      <c r="C8" s="221"/>
      <c r="D8" s="221"/>
      <c r="E8" s="221"/>
      <c r="F8" s="221"/>
      <c r="G8" s="221"/>
      <c r="H8" s="221"/>
      <c r="I8" s="221"/>
      <c r="J8" s="221"/>
      <c r="K8" s="221"/>
      <c r="L8" s="221"/>
      <c r="M8" s="221"/>
      <c r="N8" s="222"/>
    </row>
    <row r="9" spans="1:14" ht="14.25">
      <c r="A9" s="19"/>
      <c r="B9" s="20"/>
      <c r="C9" s="20"/>
      <c r="D9" s="21"/>
      <c r="E9" s="22"/>
      <c r="F9" s="22"/>
      <c r="G9" s="22"/>
      <c r="H9" s="22"/>
      <c r="I9" s="22"/>
      <c r="J9" s="22"/>
      <c r="K9" s="22"/>
      <c r="L9" s="22"/>
      <c r="M9" s="22"/>
      <c r="N9" s="23"/>
    </row>
    <row r="10" spans="1:14" ht="18" customHeight="1">
      <c r="A10" s="207" t="s">
        <v>36</v>
      </c>
      <c r="B10" s="208"/>
      <c r="C10" s="208"/>
      <c r="D10" s="208"/>
      <c r="E10" s="208"/>
      <c r="F10" s="208"/>
      <c r="G10" s="208"/>
      <c r="H10" s="208"/>
      <c r="I10" s="208"/>
      <c r="J10" s="208"/>
      <c r="K10" s="208"/>
      <c r="L10" s="208"/>
      <c r="M10" s="208"/>
      <c r="N10" s="209"/>
    </row>
    <row r="11" spans="1:14" ht="12.75">
      <c r="A11" s="210" t="s">
        <v>170</v>
      </c>
      <c r="B11" s="211"/>
      <c r="C11" s="211"/>
      <c r="D11" s="211"/>
      <c r="E11" s="211"/>
      <c r="F11" s="211"/>
      <c r="G11" s="211"/>
      <c r="H11" s="211"/>
      <c r="I11" s="211"/>
      <c r="J11" s="211"/>
      <c r="K11" s="211"/>
      <c r="L11" s="211"/>
      <c r="M11" s="211"/>
      <c r="N11" s="212"/>
    </row>
    <row r="12" spans="1:14" ht="12.75">
      <c r="A12" s="210"/>
      <c r="B12" s="211"/>
      <c r="C12" s="211"/>
      <c r="D12" s="211"/>
      <c r="E12" s="211"/>
      <c r="F12" s="211"/>
      <c r="G12" s="211"/>
      <c r="H12" s="211"/>
      <c r="I12" s="211"/>
      <c r="J12" s="211"/>
      <c r="K12" s="211"/>
      <c r="L12" s="211"/>
      <c r="M12" s="211"/>
      <c r="N12" s="212"/>
    </row>
    <row r="13" spans="1:14" ht="89.25" customHeight="1">
      <c r="A13" s="210"/>
      <c r="B13" s="211"/>
      <c r="C13" s="211"/>
      <c r="D13" s="211"/>
      <c r="E13" s="211"/>
      <c r="F13" s="211"/>
      <c r="G13" s="211"/>
      <c r="H13" s="211"/>
      <c r="I13" s="211"/>
      <c r="J13" s="211"/>
      <c r="K13" s="211"/>
      <c r="L13" s="211"/>
      <c r="M13" s="211"/>
      <c r="N13" s="212"/>
    </row>
    <row r="14" spans="1:14" s="8" customFormat="1" ht="39.950000000000003" customHeight="1">
      <c r="A14" s="213" t="s">
        <v>43</v>
      </c>
      <c r="B14" s="214"/>
      <c r="C14" s="214"/>
      <c r="D14" s="214"/>
      <c r="E14" s="214"/>
      <c r="F14" s="214"/>
      <c r="G14" s="214"/>
      <c r="H14" s="214"/>
      <c r="I14" s="214"/>
      <c r="J14" s="214"/>
      <c r="K14" s="214"/>
      <c r="L14" s="214"/>
      <c r="M14" s="214"/>
      <c r="N14" s="214"/>
    </row>
    <row r="15" spans="1:14" s="33" customFormat="1" ht="24.95" customHeight="1">
      <c r="A15" s="223" t="s">
        <v>17</v>
      </c>
      <c r="B15" s="224"/>
      <c r="C15" s="224"/>
      <c r="D15" s="224"/>
      <c r="E15" s="224"/>
      <c r="F15" s="224"/>
      <c r="G15" s="224"/>
      <c r="H15" s="224"/>
      <c r="I15" s="224"/>
      <c r="J15" s="224"/>
      <c r="K15" s="224"/>
      <c r="L15" s="224"/>
      <c r="M15" s="224"/>
      <c r="N15" s="225"/>
    </row>
    <row r="16" spans="1:14" s="33" customFormat="1" ht="24.95" customHeight="1">
      <c r="A16" s="217" t="s">
        <v>19</v>
      </c>
      <c r="B16" s="218"/>
      <c r="C16" s="218"/>
      <c r="D16" s="218"/>
      <c r="E16" s="218"/>
      <c r="F16" s="218"/>
      <c r="G16" s="218"/>
      <c r="H16" s="218"/>
      <c r="I16" s="218"/>
      <c r="J16" s="218"/>
      <c r="K16" s="218"/>
      <c r="L16" s="218"/>
      <c r="M16" s="218"/>
      <c r="N16" s="219"/>
    </row>
    <row r="17" spans="1:14" ht="24.95" customHeight="1">
      <c r="A17" s="215" t="s">
        <v>18</v>
      </c>
      <c r="B17" s="216"/>
      <c r="C17" s="216"/>
      <c r="D17" s="216"/>
      <c r="E17" s="216"/>
      <c r="F17" s="216"/>
      <c r="G17" s="216"/>
      <c r="H17" s="216"/>
      <c r="I17" s="216"/>
      <c r="J17" s="216"/>
      <c r="K17" s="216"/>
      <c r="L17" s="216"/>
      <c r="M17" s="216"/>
      <c r="N17" s="216"/>
    </row>
    <row r="18" spans="1:14" s="20" customFormat="1" ht="60" customHeight="1">
      <c r="A18" s="38" t="s">
        <v>1</v>
      </c>
      <c r="B18" s="39" t="s">
        <v>2</v>
      </c>
      <c r="C18" s="40" t="s">
        <v>67</v>
      </c>
      <c r="D18" s="40" t="s">
        <v>112</v>
      </c>
      <c r="E18" s="41" t="s">
        <v>102</v>
      </c>
      <c r="F18" s="41" t="s">
        <v>113</v>
      </c>
      <c r="G18" s="41" t="s">
        <v>103</v>
      </c>
      <c r="H18" s="41" t="s">
        <v>114</v>
      </c>
      <c r="I18" s="41" t="s">
        <v>104</v>
      </c>
      <c r="J18" s="41" t="s">
        <v>115</v>
      </c>
      <c r="K18" s="41" t="s">
        <v>105</v>
      </c>
      <c r="L18" s="41" t="s">
        <v>116</v>
      </c>
      <c r="M18" s="41" t="s">
        <v>106</v>
      </c>
      <c r="N18" s="41" t="s">
        <v>117</v>
      </c>
    </row>
    <row r="19" spans="1:14" ht="20.100000000000001" customHeight="1">
      <c r="A19" s="28" t="s">
        <v>45</v>
      </c>
      <c r="B19" s="29" t="s">
        <v>100</v>
      </c>
      <c r="C19" s="31" t="s">
        <v>5</v>
      </c>
      <c r="D19" s="32">
        <v>100000</v>
      </c>
      <c r="E19" s="52">
        <v>0</v>
      </c>
      <c r="F19" s="52">
        <f>E19*D19</f>
        <v>0</v>
      </c>
      <c r="G19" s="55">
        <v>0</v>
      </c>
      <c r="H19" s="55">
        <f>G19*D19</f>
        <v>0</v>
      </c>
      <c r="I19" s="57">
        <v>0</v>
      </c>
      <c r="J19" s="57">
        <f>I19*D19</f>
        <v>0</v>
      </c>
      <c r="K19" s="59">
        <v>0</v>
      </c>
      <c r="L19" s="59">
        <f>K19*D19</f>
        <v>0</v>
      </c>
      <c r="M19" s="61">
        <v>0</v>
      </c>
      <c r="N19" s="61">
        <f>M19*D19</f>
        <v>0</v>
      </c>
    </row>
    <row r="20" spans="1:14" ht="20.100000000000001" customHeight="1">
      <c r="A20" s="28" t="s">
        <v>46</v>
      </c>
      <c r="B20" s="30" t="s">
        <v>68</v>
      </c>
      <c r="C20" s="31" t="s">
        <v>5</v>
      </c>
      <c r="D20" s="32">
        <v>44000</v>
      </c>
      <c r="E20" s="52">
        <v>0</v>
      </c>
      <c r="F20" s="52">
        <f t="shared" ref="F20:F28" si="0">E20*D20</f>
        <v>0</v>
      </c>
      <c r="G20" s="55">
        <v>0</v>
      </c>
      <c r="H20" s="55">
        <f t="shared" ref="H20:H28" si="1">G20*D20</f>
        <v>0</v>
      </c>
      <c r="I20" s="57">
        <v>0</v>
      </c>
      <c r="J20" s="57">
        <f t="shared" ref="J20:J28" si="2">I20*D20</f>
        <v>0</v>
      </c>
      <c r="K20" s="59">
        <v>0</v>
      </c>
      <c r="L20" s="59">
        <f t="shared" ref="L20:L28" si="3">K20*D20</f>
        <v>0</v>
      </c>
      <c r="M20" s="61">
        <v>0</v>
      </c>
      <c r="N20" s="61">
        <f t="shared" ref="N20:N28" si="4">M20*D20</f>
        <v>0</v>
      </c>
    </row>
    <row r="21" spans="1:14" ht="20.100000000000001" customHeight="1">
      <c r="A21" s="28" t="s">
        <v>47</v>
      </c>
      <c r="B21" s="30" t="s">
        <v>6</v>
      </c>
      <c r="C21" s="31" t="s">
        <v>7</v>
      </c>
      <c r="D21" s="31">
        <v>1</v>
      </c>
      <c r="E21" s="52">
        <v>0</v>
      </c>
      <c r="F21" s="52">
        <f t="shared" si="0"/>
        <v>0</v>
      </c>
      <c r="G21" s="55">
        <v>0</v>
      </c>
      <c r="H21" s="55">
        <f t="shared" si="1"/>
        <v>0</v>
      </c>
      <c r="I21" s="57">
        <v>0</v>
      </c>
      <c r="J21" s="57">
        <f t="shared" si="2"/>
        <v>0</v>
      </c>
      <c r="K21" s="59">
        <v>0</v>
      </c>
      <c r="L21" s="59">
        <f t="shared" si="3"/>
        <v>0</v>
      </c>
      <c r="M21" s="61">
        <v>0</v>
      </c>
      <c r="N21" s="61">
        <f t="shared" si="4"/>
        <v>0</v>
      </c>
    </row>
    <row r="22" spans="1:14" ht="20.100000000000001" customHeight="1">
      <c r="A22" s="28" t="s">
        <v>48</v>
      </c>
      <c r="B22" s="30" t="s">
        <v>71</v>
      </c>
      <c r="C22" s="31" t="s">
        <v>5</v>
      </c>
      <c r="D22" s="32">
        <v>100000</v>
      </c>
      <c r="E22" s="52">
        <v>0</v>
      </c>
      <c r="F22" s="52">
        <f t="shared" si="0"/>
        <v>0</v>
      </c>
      <c r="G22" s="55">
        <v>0</v>
      </c>
      <c r="H22" s="55">
        <f t="shared" si="1"/>
        <v>0</v>
      </c>
      <c r="I22" s="57">
        <v>0</v>
      </c>
      <c r="J22" s="57">
        <f t="shared" si="2"/>
        <v>0</v>
      </c>
      <c r="K22" s="59">
        <v>0</v>
      </c>
      <c r="L22" s="59">
        <f t="shared" si="3"/>
        <v>0</v>
      </c>
      <c r="M22" s="61">
        <v>0</v>
      </c>
      <c r="N22" s="61">
        <f t="shared" si="4"/>
        <v>0</v>
      </c>
    </row>
    <row r="23" spans="1:14" ht="20.100000000000001" customHeight="1">
      <c r="A23" s="28" t="s">
        <v>49</v>
      </c>
      <c r="B23" s="30" t="s">
        <v>72</v>
      </c>
      <c r="C23" s="31" t="s">
        <v>5</v>
      </c>
      <c r="D23" s="32">
        <v>100000</v>
      </c>
      <c r="E23" s="52">
        <v>0</v>
      </c>
      <c r="F23" s="52">
        <f t="shared" si="0"/>
        <v>0</v>
      </c>
      <c r="G23" s="55">
        <v>0</v>
      </c>
      <c r="H23" s="55">
        <f t="shared" si="1"/>
        <v>0</v>
      </c>
      <c r="I23" s="57">
        <v>0</v>
      </c>
      <c r="J23" s="57">
        <f t="shared" si="2"/>
        <v>0</v>
      </c>
      <c r="K23" s="59">
        <v>0</v>
      </c>
      <c r="L23" s="59">
        <f t="shared" si="3"/>
        <v>0</v>
      </c>
      <c r="M23" s="61">
        <v>0</v>
      </c>
      <c r="N23" s="61">
        <f t="shared" si="4"/>
        <v>0</v>
      </c>
    </row>
    <row r="24" spans="1:14" ht="20.100000000000001" customHeight="1">
      <c r="A24" s="28" t="s">
        <v>50</v>
      </c>
      <c r="B24" s="30" t="s">
        <v>73</v>
      </c>
      <c r="C24" s="31" t="s">
        <v>5</v>
      </c>
      <c r="D24" s="32">
        <v>15000</v>
      </c>
      <c r="E24" s="52">
        <v>0</v>
      </c>
      <c r="F24" s="52">
        <f t="shared" si="0"/>
        <v>0</v>
      </c>
      <c r="G24" s="55">
        <v>0</v>
      </c>
      <c r="H24" s="55">
        <f t="shared" si="1"/>
        <v>0</v>
      </c>
      <c r="I24" s="57">
        <v>0</v>
      </c>
      <c r="J24" s="57">
        <f t="shared" si="2"/>
        <v>0</v>
      </c>
      <c r="K24" s="59">
        <v>0</v>
      </c>
      <c r="L24" s="59">
        <f t="shared" si="3"/>
        <v>0</v>
      </c>
      <c r="M24" s="61">
        <v>0</v>
      </c>
      <c r="N24" s="61">
        <f t="shared" si="4"/>
        <v>0</v>
      </c>
    </row>
    <row r="25" spans="1:14" ht="20.100000000000001" customHeight="1">
      <c r="A25" s="28" t="s">
        <v>51</v>
      </c>
      <c r="B25" s="30" t="s">
        <v>74</v>
      </c>
      <c r="C25" s="31" t="s">
        <v>8</v>
      </c>
      <c r="D25" s="31">
        <v>100</v>
      </c>
      <c r="E25" s="52">
        <v>0</v>
      </c>
      <c r="F25" s="52">
        <f t="shared" si="0"/>
        <v>0</v>
      </c>
      <c r="G25" s="55">
        <v>0</v>
      </c>
      <c r="H25" s="55">
        <f t="shared" si="1"/>
        <v>0</v>
      </c>
      <c r="I25" s="57">
        <v>0</v>
      </c>
      <c r="J25" s="57">
        <f t="shared" si="2"/>
        <v>0</v>
      </c>
      <c r="K25" s="59">
        <v>0</v>
      </c>
      <c r="L25" s="59">
        <f t="shared" si="3"/>
        <v>0</v>
      </c>
      <c r="M25" s="61">
        <v>0</v>
      </c>
      <c r="N25" s="61">
        <f t="shared" si="4"/>
        <v>0</v>
      </c>
    </row>
    <row r="26" spans="1:14" ht="20.100000000000001" customHeight="1">
      <c r="A26" s="28" t="s">
        <v>52</v>
      </c>
      <c r="B26" s="30" t="s">
        <v>75</v>
      </c>
      <c r="C26" s="31" t="s">
        <v>5</v>
      </c>
      <c r="D26" s="31">
        <v>300</v>
      </c>
      <c r="E26" s="52">
        <v>0</v>
      </c>
      <c r="F26" s="52">
        <f t="shared" si="0"/>
        <v>0</v>
      </c>
      <c r="G26" s="55">
        <v>0</v>
      </c>
      <c r="H26" s="55">
        <f t="shared" si="1"/>
        <v>0</v>
      </c>
      <c r="I26" s="57">
        <v>0</v>
      </c>
      <c r="J26" s="57">
        <f t="shared" si="2"/>
        <v>0</v>
      </c>
      <c r="K26" s="59">
        <v>0</v>
      </c>
      <c r="L26" s="59">
        <f t="shared" si="3"/>
        <v>0</v>
      </c>
      <c r="M26" s="61">
        <v>0</v>
      </c>
      <c r="N26" s="61">
        <f t="shared" si="4"/>
        <v>0</v>
      </c>
    </row>
    <row r="27" spans="1:14" ht="20.100000000000001" customHeight="1">
      <c r="A27" s="28" t="s">
        <v>53</v>
      </c>
      <c r="B27" s="30" t="s">
        <v>76</v>
      </c>
      <c r="C27" s="31" t="s">
        <v>5</v>
      </c>
      <c r="D27" s="31">
        <v>70</v>
      </c>
      <c r="E27" s="52">
        <v>0</v>
      </c>
      <c r="F27" s="52">
        <f t="shared" si="0"/>
        <v>0</v>
      </c>
      <c r="G27" s="55">
        <v>0</v>
      </c>
      <c r="H27" s="55">
        <f t="shared" si="1"/>
        <v>0</v>
      </c>
      <c r="I27" s="57">
        <v>0</v>
      </c>
      <c r="J27" s="57">
        <f t="shared" si="2"/>
        <v>0</v>
      </c>
      <c r="K27" s="59">
        <v>0</v>
      </c>
      <c r="L27" s="59">
        <f t="shared" si="3"/>
        <v>0</v>
      </c>
      <c r="M27" s="61">
        <v>0</v>
      </c>
      <c r="N27" s="61">
        <f t="shared" si="4"/>
        <v>0</v>
      </c>
    </row>
    <row r="28" spans="1:14" ht="20.100000000000001" customHeight="1">
      <c r="A28" s="43" t="s">
        <v>54</v>
      </c>
      <c r="B28" s="44" t="s">
        <v>10</v>
      </c>
      <c r="C28" s="45" t="s">
        <v>11</v>
      </c>
      <c r="D28" s="45">
        <v>25</v>
      </c>
      <c r="E28" s="53">
        <v>0</v>
      </c>
      <c r="F28" s="53">
        <f t="shared" si="0"/>
        <v>0</v>
      </c>
      <c r="G28" s="56">
        <v>0</v>
      </c>
      <c r="H28" s="56">
        <f t="shared" si="1"/>
        <v>0</v>
      </c>
      <c r="I28" s="58">
        <v>0</v>
      </c>
      <c r="J28" s="58">
        <f t="shared" si="2"/>
        <v>0</v>
      </c>
      <c r="K28" s="60">
        <v>0</v>
      </c>
      <c r="L28" s="60">
        <f t="shared" si="3"/>
        <v>0</v>
      </c>
      <c r="M28" s="62">
        <v>0</v>
      </c>
      <c r="N28" s="62">
        <f t="shared" si="4"/>
        <v>0</v>
      </c>
    </row>
    <row r="29" spans="1:14" ht="20.100000000000001" customHeight="1">
      <c r="A29" s="43" t="s">
        <v>171</v>
      </c>
      <c r="B29" s="44" t="s">
        <v>174</v>
      </c>
      <c r="C29" s="284" t="s">
        <v>9</v>
      </c>
      <c r="D29" s="284">
        <v>300</v>
      </c>
      <c r="E29" s="53">
        <v>0</v>
      </c>
      <c r="F29" s="53">
        <f t="shared" ref="F29" si="5">E29*D29</f>
        <v>0</v>
      </c>
      <c r="G29" s="56">
        <v>0</v>
      </c>
      <c r="H29" s="56">
        <f t="shared" ref="H29" si="6">G29*D29</f>
        <v>0</v>
      </c>
      <c r="I29" s="58">
        <v>0</v>
      </c>
      <c r="J29" s="58">
        <f t="shared" ref="J29" si="7">I29*D29</f>
        <v>0</v>
      </c>
      <c r="K29" s="60">
        <v>0</v>
      </c>
      <c r="L29" s="60">
        <f t="shared" ref="L29" si="8">K29*D29</f>
        <v>0</v>
      </c>
      <c r="M29" s="62">
        <v>0</v>
      </c>
      <c r="N29" s="62">
        <f t="shared" ref="N29" si="9">M29*D29</f>
        <v>0</v>
      </c>
    </row>
    <row r="30" spans="1:14" ht="20.100000000000001" customHeight="1">
      <c r="A30" s="282" t="s">
        <v>173</v>
      </c>
      <c r="B30" s="283" t="s">
        <v>172</v>
      </c>
      <c r="C30" s="31" t="s">
        <v>5</v>
      </c>
      <c r="D30" s="32">
        <v>100000</v>
      </c>
      <c r="E30" s="53">
        <v>0</v>
      </c>
      <c r="F30" s="53">
        <f t="shared" ref="F30" si="10">E30*D30</f>
        <v>0</v>
      </c>
      <c r="G30" s="56">
        <v>0</v>
      </c>
      <c r="H30" s="56">
        <f t="shared" ref="H30" si="11">G30*D30</f>
        <v>0</v>
      </c>
      <c r="I30" s="58">
        <v>0</v>
      </c>
      <c r="J30" s="58">
        <f t="shared" ref="J30" si="12">I30*D30</f>
        <v>0</v>
      </c>
      <c r="K30" s="60">
        <v>0</v>
      </c>
      <c r="L30" s="60">
        <f t="shared" ref="L30" si="13">K30*D30</f>
        <v>0</v>
      </c>
      <c r="M30" s="62">
        <v>0</v>
      </c>
      <c r="N30" s="62">
        <f t="shared" ref="N30" si="14">M30*D30</f>
        <v>0</v>
      </c>
    </row>
    <row r="31" spans="1:14" ht="9.9499999999999993" customHeight="1">
      <c r="A31" s="46"/>
      <c r="B31" s="47"/>
      <c r="C31" s="48"/>
      <c r="D31" s="48"/>
      <c r="E31" s="49"/>
      <c r="F31" s="49"/>
      <c r="G31" s="49"/>
      <c r="H31" s="49"/>
      <c r="I31" s="49"/>
      <c r="J31" s="49"/>
      <c r="K31" s="49"/>
      <c r="L31" s="49"/>
      <c r="M31" s="49"/>
      <c r="N31" s="50"/>
    </row>
    <row r="32" spans="1:14" s="1" customFormat="1" ht="24.95" customHeight="1">
      <c r="A32" s="177" t="s">
        <v>120</v>
      </c>
      <c r="B32" s="178"/>
      <c r="C32" s="178"/>
      <c r="D32" s="179"/>
      <c r="E32" s="180">
        <f>SUM(F19:F30)</f>
        <v>0</v>
      </c>
      <c r="F32" s="181"/>
      <c r="G32" s="182">
        <f>SUM(H19:H30)</f>
        <v>0</v>
      </c>
      <c r="H32" s="183"/>
      <c r="I32" s="243">
        <f>SUM(J19:J30)</f>
        <v>0</v>
      </c>
      <c r="J32" s="244"/>
      <c r="K32" s="245">
        <f>SUM(L19:L30)</f>
        <v>0</v>
      </c>
      <c r="L32" s="246"/>
      <c r="M32" s="200">
        <f>SUM(N19:N30)</f>
        <v>0</v>
      </c>
      <c r="N32" s="201"/>
    </row>
    <row r="33" spans="1:14" s="1" customFormat="1" ht="9.9499999999999993" customHeight="1">
      <c r="A33" s="192"/>
      <c r="B33" s="193"/>
      <c r="C33" s="193"/>
      <c r="D33" s="193"/>
      <c r="E33" s="193"/>
      <c r="F33" s="193"/>
      <c r="G33" s="193"/>
      <c r="H33" s="193"/>
      <c r="I33" s="193"/>
      <c r="J33" s="193"/>
      <c r="K33" s="193"/>
      <c r="L33" s="193"/>
      <c r="M33" s="193"/>
      <c r="N33" s="194"/>
    </row>
    <row r="34" spans="1:14" s="1" customFormat="1" ht="24.95" customHeight="1">
      <c r="A34" s="195" t="s">
        <v>121</v>
      </c>
      <c r="B34" s="196"/>
      <c r="C34" s="196"/>
      <c r="D34" s="197"/>
      <c r="E34" s="189">
        <f>SUM(E32+G32+I32+K32+M32)</f>
        <v>0</v>
      </c>
      <c r="F34" s="190"/>
      <c r="G34" s="190"/>
      <c r="H34" s="190"/>
      <c r="I34" s="190"/>
      <c r="J34" s="190"/>
      <c r="K34" s="190"/>
      <c r="L34" s="190"/>
      <c r="M34" s="190"/>
      <c r="N34" s="191"/>
    </row>
    <row r="35" spans="1:14" s="1" customFormat="1" ht="39.950000000000003" customHeight="1">
      <c r="A35" s="63"/>
      <c r="B35" s="64"/>
      <c r="C35" s="64"/>
      <c r="D35" s="64"/>
      <c r="E35" s="65"/>
      <c r="F35" s="65"/>
      <c r="G35" s="65"/>
      <c r="H35" s="65"/>
      <c r="I35" s="65"/>
      <c r="J35" s="65"/>
      <c r="K35" s="65"/>
      <c r="L35" s="65"/>
      <c r="M35" s="65"/>
      <c r="N35" s="66"/>
    </row>
    <row r="36" spans="1:14" ht="24.95" customHeight="1">
      <c r="A36" s="247" t="s">
        <v>42</v>
      </c>
      <c r="B36" s="248"/>
      <c r="C36" s="248"/>
      <c r="D36" s="248"/>
      <c r="E36" s="248"/>
      <c r="F36" s="248"/>
      <c r="G36" s="248"/>
      <c r="H36" s="248"/>
      <c r="I36" s="248"/>
      <c r="J36" s="248"/>
      <c r="K36" s="248"/>
      <c r="L36" s="248"/>
      <c r="M36" s="248"/>
      <c r="N36" s="248"/>
    </row>
    <row r="37" spans="1:14" s="1" customFormat="1" ht="54" customHeight="1">
      <c r="A37" s="38" t="s">
        <v>1</v>
      </c>
      <c r="B37" s="39"/>
      <c r="C37" s="40" t="s">
        <v>67</v>
      </c>
      <c r="D37" s="40" t="s">
        <v>112</v>
      </c>
      <c r="E37" s="41" t="s">
        <v>102</v>
      </c>
      <c r="F37" s="41" t="s">
        <v>111</v>
      </c>
      <c r="G37" s="41" t="s">
        <v>103</v>
      </c>
      <c r="H37" s="41" t="s">
        <v>107</v>
      </c>
      <c r="I37" s="41" t="s">
        <v>104</v>
      </c>
      <c r="J37" s="41" t="s">
        <v>108</v>
      </c>
      <c r="K37" s="41" t="s">
        <v>105</v>
      </c>
      <c r="L37" s="41" t="s">
        <v>109</v>
      </c>
      <c r="M37" s="41" t="s">
        <v>106</v>
      </c>
      <c r="N37" s="41" t="s">
        <v>110</v>
      </c>
    </row>
    <row r="38" spans="1:14" s="20" customFormat="1" ht="20.100000000000001" customHeight="1">
      <c r="A38" s="28" t="s">
        <v>55</v>
      </c>
      <c r="B38" s="30" t="s">
        <v>101</v>
      </c>
      <c r="C38" s="31" t="s">
        <v>12</v>
      </c>
      <c r="D38" s="54">
        <v>10</v>
      </c>
      <c r="E38" s="52">
        <v>0</v>
      </c>
      <c r="F38" s="52">
        <f>SUM(D38*E38)</f>
        <v>0</v>
      </c>
      <c r="G38" s="55">
        <v>0</v>
      </c>
      <c r="H38" s="55">
        <f>G38*D38</f>
        <v>0</v>
      </c>
      <c r="I38" s="57">
        <v>0</v>
      </c>
      <c r="J38" s="57">
        <f>I38*D38</f>
        <v>0</v>
      </c>
      <c r="K38" s="59">
        <v>0</v>
      </c>
      <c r="L38" s="59">
        <f>K38*D38</f>
        <v>0</v>
      </c>
      <c r="M38" s="61">
        <v>0</v>
      </c>
      <c r="N38" s="61">
        <f>M38*D38</f>
        <v>0</v>
      </c>
    </row>
    <row r="39" spans="1:14" s="1" customFormat="1" ht="9.9499999999999993" customHeight="1">
      <c r="A39" s="46"/>
      <c r="B39" s="47"/>
      <c r="C39" s="48"/>
      <c r="D39" s="48"/>
      <c r="E39" s="49"/>
      <c r="F39" s="49"/>
      <c r="G39" s="49"/>
      <c r="H39" s="49"/>
      <c r="I39" s="49"/>
      <c r="J39" s="49"/>
      <c r="K39" s="49"/>
      <c r="L39" s="49"/>
      <c r="M39" s="49"/>
      <c r="N39" s="50"/>
    </row>
    <row r="40" spans="1:14" ht="24.95" customHeight="1">
      <c r="A40" s="177" t="s">
        <v>122</v>
      </c>
      <c r="B40" s="178"/>
      <c r="C40" s="178"/>
      <c r="D40" s="179"/>
      <c r="E40" s="180">
        <f>SUM(F38)</f>
        <v>0</v>
      </c>
      <c r="F40" s="181"/>
      <c r="G40" s="182">
        <f>SUM(H38)</f>
        <v>0</v>
      </c>
      <c r="H40" s="183"/>
      <c r="I40" s="243">
        <f>SUM(J38)</f>
        <v>0</v>
      </c>
      <c r="J40" s="244"/>
      <c r="K40" s="198">
        <f>SUM(L38)</f>
        <v>0</v>
      </c>
      <c r="L40" s="199"/>
      <c r="M40" s="200">
        <f>SUM(N38)</f>
        <v>0</v>
      </c>
      <c r="N40" s="201"/>
    </row>
    <row r="41" spans="1:14" s="1" customFormat="1" ht="9.9499999999999993" customHeight="1">
      <c r="A41" s="192"/>
      <c r="B41" s="193"/>
      <c r="C41" s="193"/>
      <c r="D41" s="193"/>
      <c r="E41" s="193"/>
      <c r="F41" s="193"/>
      <c r="G41" s="193"/>
      <c r="H41" s="193"/>
      <c r="I41" s="193"/>
      <c r="J41" s="193"/>
      <c r="K41" s="193"/>
      <c r="L41" s="193"/>
      <c r="M41" s="193"/>
      <c r="N41" s="194"/>
    </row>
    <row r="42" spans="1:14" ht="24.95" customHeight="1">
      <c r="A42" s="195" t="s">
        <v>123</v>
      </c>
      <c r="B42" s="196"/>
      <c r="C42" s="196"/>
      <c r="D42" s="197"/>
      <c r="E42" s="154">
        <f>SUM(E40+G40+I40+K40+M40)</f>
        <v>0</v>
      </c>
      <c r="F42" s="155"/>
      <c r="G42" s="155"/>
      <c r="H42" s="155"/>
      <c r="I42" s="155"/>
      <c r="J42" s="155"/>
      <c r="K42" s="155"/>
      <c r="L42" s="155"/>
      <c r="M42" s="155"/>
      <c r="N42" s="156"/>
    </row>
    <row r="43" spans="1:14" ht="39.950000000000003" customHeight="1">
      <c r="A43" s="67"/>
      <c r="B43" s="68"/>
      <c r="C43" s="68"/>
      <c r="D43" s="69"/>
      <c r="E43" s="70"/>
      <c r="F43" s="71"/>
      <c r="G43" s="71"/>
      <c r="H43" s="71"/>
      <c r="I43" s="71"/>
      <c r="J43" s="71"/>
      <c r="K43" s="71"/>
      <c r="L43" s="71"/>
      <c r="M43" s="71"/>
      <c r="N43" s="72"/>
    </row>
    <row r="44" spans="1:14" s="20" customFormat="1" ht="24.95" customHeight="1">
      <c r="A44" s="215" t="s">
        <v>57</v>
      </c>
      <c r="B44" s="216"/>
      <c r="C44" s="216"/>
      <c r="D44" s="216"/>
      <c r="E44" s="216"/>
      <c r="F44" s="216"/>
      <c r="G44" s="216"/>
      <c r="H44" s="216"/>
      <c r="I44" s="216"/>
      <c r="J44" s="216"/>
      <c r="K44" s="216"/>
      <c r="L44" s="216"/>
      <c r="M44" s="216"/>
      <c r="N44" s="216"/>
    </row>
    <row r="45" spans="1:14" s="20" customFormat="1" ht="54" customHeight="1">
      <c r="A45" s="39" t="s">
        <v>1</v>
      </c>
      <c r="B45" s="39" t="s">
        <v>2</v>
      </c>
      <c r="C45" s="40" t="s">
        <v>67</v>
      </c>
      <c r="D45" s="40" t="s">
        <v>112</v>
      </c>
      <c r="E45" s="41" t="s">
        <v>102</v>
      </c>
      <c r="F45" s="41" t="s">
        <v>111</v>
      </c>
      <c r="G45" s="41" t="s">
        <v>103</v>
      </c>
      <c r="H45" s="41" t="s">
        <v>107</v>
      </c>
      <c r="I45" s="41" t="s">
        <v>104</v>
      </c>
      <c r="J45" s="41" t="s">
        <v>108</v>
      </c>
      <c r="K45" s="41" t="s">
        <v>105</v>
      </c>
      <c r="L45" s="41" t="s">
        <v>109</v>
      </c>
      <c r="M45" s="41" t="s">
        <v>106</v>
      </c>
      <c r="N45" s="41" t="s">
        <v>110</v>
      </c>
    </row>
    <row r="46" spans="1:14" s="20" customFormat="1" ht="9.9499999999999993" customHeight="1">
      <c r="A46" s="187"/>
      <c r="B46" s="188"/>
      <c r="C46" s="93"/>
      <c r="D46" s="94"/>
      <c r="E46" s="95"/>
      <c r="F46" s="95"/>
      <c r="G46" s="95"/>
      <c r="H46" s="95"/>
      <c r="I46" s="95"/>
      <c r="J46" s="95"/>
      <c r="K46" s="95"/>
      <c r="L46" s="95"/>
      <c r="M46" s="95"/>
      <c r="N46" s="96"/>
    </row>
    <row r="47" spans="1:14" s="20" customFormat="1" ht="15.95" customHeight="1">
      <c r="A47" s="184" t="s">
        <v>69</v>
      </c>
      <c r="B47" s="185"/>
      <c r="C47" s="97"/>
      <c r="D47" s="98"/>
      <c r="E47" s="98"/>
      <c r="F47" s="98"/>
      <c r="G47" s="98"/>
      <c r="H47" s="98"/>
      <c r="I47" s="98"/>
      <c r="J47" s="98"/>
      <c r="K47" s="98"/>
      <c r="L47" s="98"/>
      <c r="M47" s="98"/>
      <c r="N47" s="99"/>
    </row>
    <row r="48" spans="1:14" s="20" customFormat="1" ht="15.95" customHeight="1">
      <c r="A48" s="28" t="s">
        <v>56</v>
      </c>
      <c r="B48" s="75" t="s">
        <v>13</v>
      </c>
      <c r="C48" s="91" t="s">
        <v>12</v>
      </c>
      <c r="D48" s="92">
        <v>10</v>
      </c>
      <c r="E48" s="102">
        <v>0</v>
      </c>
      <c r="F48" s="102">
        <f>E48*D48</f>
        <v>0</v>
      </c>
      <c r="G48" s="103">
        <v>0</v>
      </c>
      <c r="H48" s="103">
        <f>G48*D48</f>
        <v>0</v>
      </c>
      <c r="I48" s="104">
        <v>0</v>
      </c>
      <c r="J48" s="104">
        <f>I48*D48</f>
        <v>0</v>
      </c>
      <c r="K48" s="105">
        <v>0</v>
      </c>
      <c r="L48" s="105">
        <f>K48*D48</f>
        <v>0</v>
      </c>
      <c r="M48" s="108">
        <v>0</v>
      </c>
      <c r="N48" s="108">
        <f>M48*D48</f>
        <v>0</v>
      </c>
    </row>
    <row r="49" spans="1:134" s="20" customFormat="1" ht="15.95" customHeight="1">
      <c r="A49" s="28" t="s">
        <v>58</v>
      </c>
      <c r="B49" s="42" t="s">
        <v>14</v>
      </c>
      <c r="C49" s="31" t="s">
        <v>12</v>
      </c>
      <c r="D49" s="32">
        <v>5</v>
      </c>
      <c r="E49" s="52">
        <v>0</v>
      </c>
      <c r="F49" s="102">
        <f t="shared" ref="F49:F50" si="15">E49*D49</f>
        <v>0</v>
      </c>
      <c r="G49" s="55">
        <v>0</v>
      </c>
      <c r="H49" s="103">
        <f t="shared" ref="H49:H50" si="16">G49*D49</f>
        <v>0</v>
      </c>
      <c r="I49" s="57">
        <v>0</v>
      </c>
      <c r="J49" s="104">
        <f t="shared" ref="J49:J50" si="17">I49*D49</f>
        <v>0</v>
      </c>
      <c r="K49" s="106">
        <v>0</v>
      </c>
      <c r="L49" s="105">
        <f t="shared" ref="L49:L50" si="18">K49*D49</f>
        <v>0</v>
      </c>
      <c r="M49" s="61">
        <v>0</v>
      </c>
      <c r="N49" s="108">
        <f t="shared" ref="N49:N50" si="19">M49*D49</f>
        <v>0</v>
      </c>
    </row>
    <row r="50" spans="1:134" s="20" customFormat="1" ht="15.95" customHeight="1">
      <c r="A50" s="78" t="s">
        <v>59</v>
      </c>
      <c r="B50" s="79" t="s">
        <v>15</v>
      </c>
      <c r="C50" s="45" t="s">
        <v>12</v>
      </c>
      <c r="D50" s="45">
        <v>2</v>
      </c>
      <c r="E50" s="53">
        <v>0</v>
      </c>
      <c r="F50" s="102">
        <f t="shared" si="15"/>
        <v>0</v>
      </c>
      <c r="G50" s="56">
        <v>0</v>
      </c>
      <c r="H50" s="103">
        <f t="shared" si="16"/>
        <v>0</v>
      </c>
      <c r="I50" s="58">
        <v>0</v>
      </c>
      <c r="J50" s="104">
        <f t="shared" si="17"/>
        <v>0</v>
      </c>
      <c r="K50" s="107">
        <v>0</v>
      </c>
      <c r="L50" s="105">
        <f t="shared" si="18"/>
        <v>0</v>
      </c>
      <c r="M50" s="62">
        <v>0</v>
      </c>
      <c r="N50" s="108">
        <f t="shared" si="19"/>
        <v>0</v>
      </c>
    </row>
    <row r="51" spans="1:134" s="20" customFormat="1" ht="9.9499999999999993" customHeight="1">
      <c r="A51" s="82"/>
      <c r="B51" s="83"/>
      <c r="C51" s="84"/>
      <c r="D51" s="85"/>
      <c r="E51" s="85"/>
      <c r="F51" s="85"/>
      <c r="G51" s="85"/>
      <c r="H51" s="85"/>
      <c r="I51" s="85"/>
      <c r="J51" s="85"/>
      <c r="K51" s="85"/>
      <c r="L51" s="85"/>
      <c r="M51" s="85"/>
      <c r="N51" s="86"/>
    </row>
    <row r="52" spans="1:134" s="20" customFormat="1" ht="15.95" customHeight="1">
      <c r="A52" s="175" t="s">
        <v>119</v>
      </c>
      <c r="B52" s="176"/>
      <c r="C52" s="87"/>
      <c r="D52" s="88"/>
      <c r="E52" s="89"/>
      <c r="F52" s="89"/>
      <c r="G52" s="89"/>
      <c r="H52" s="89"/>
      <c r="I52" s="89"/>
      <c r="J52" s="89"/>
      <c r="K52" s="89"/>
      <c r="L52" s="89"/>
      <c r="M52" s="89"/>
      <c r="N52" s="90"/>
    </row>
    <row r="53" spans="1:134" s="20" customFormat="1" ht="15.95" customHeight="1">
      <c r="A53" s="100" t="s">
        <v>60</v>
      </c>
      <c r="B53" s="80" t="s">
        <v>13</v>
      </c>
      <c r="C53" s="51" t="s">
        <v>12</v>
      </c>
      <c r="D53" s="81">
        <v>10</v>
      </c>
      <c r="E53" s="102">
        <v>0</v>
      </c>
      <c r="F53" s="102">
        <f>E53*D53</f>
        <v>0</v>
      </c>
      <c r="G53" s="103">
        <v>0</v>
      </c>
      <c r="H53" s="103">
        <f>G53*D53</f>
        <v>0</v>
      </c>
      <c r="I53" s="104">
        <v>0</v>
      </c>
      <c r="J53" s="104">
        <f>I53*D53</f>
        <v>0</v>
      </c>
      <c r="K53" s="105">
        <v>0</v>
      </c>
      <c r="L53" s="105">
        <f>K53*D53</f>
        <v>0</v>
      </c>
      <c r="M53" s="108">
        <v>0</v>
      </c>
      <c r="N53" s="108">
        <f>M53*D53</f>
        <v>0</v>
      </c>
    </row>
    <row r="54" spans="1:134" s="20" customFormat="1" ht="15.95" customHeight="1">
      <c r="A54" s="28" t="s">
        <v>61</v>
      </c>
      <c r="B54" s="35" t="s">
        <v>14</v>
      </c>
      <c r="C54" s="24" t="s">
        <v>12</v>
      </c>
      <c r="D54" s="25">
        <v>5</v>
      </c>
      <c r="E54" s="52">
        <v>0</v>
      </c>
      <c r="F54" s="102">
        <f t="shared" ref="F54:F55" si="20">E54*D54</f>
        <v>0</v>
      </c>
      <c r="G54" s="55">
        <v>0</v>
      </c>
      <c r="H54" s="103">
        <f t="shared" ref="H54:H55" si="21">G54*D54</f>
        <v>0</v>
      </c>
      <c r="I54" s="57">
        <v>0</v>
      </c>
      <c r="J54" s="104">
        <f t="shared" ref="J54:J55" si="22">I54*D54</f>
        <v>0</v>
      </c>
      <c r="K54" s="106">
        <v>0</v>
      </c>
      <c r="L54" s="105">
        <f t="shared" ref="L54:L55" si="23">K54*D54</f>
        <v>0</v>
      </c>
      <c r="M54" s="61">
        <v>0</v>
      </c>
      <c r="N54" s="108">
        <f t="shared" ref="N54:N55" si="24">M54*D54</f>
        <v>0</v>
      </c>
    </row>
    <row r="55" spans="1:134" s="20" customFormat="1" ht="15.95" customHeight="1">
      <c r="A55" s="28" t="s">
        <v>62</v>
      </c>
      <c r="B55" s="35" t="s">
        <v>15</v>
      </c>
      <c r="C55" s="101" t="s">
        <v>12</v>
      </c>
      <c r="D55" s="101">
        <v>2</v>
      </c>
      <c r="E55" s="53">
        <v>0</v>
      </c>
      <c r="F55" s="102">
        <f t="shared" si="20"/>
        <v>0</v>
      </c>
      <c r="G55" s="56">
        <v>0</v>
      </c>
      <c r="H55" s="103">
        <f t="shared" si="21"/>
        <v>0</v>
      </c>
      <c r="I55" s="58">
        <v>0</v>
      </c>
      <c r="J55" s="104">
        <f t="shared" si="22"/>
        <v>0</v>
      </c>
      <c r="K55" s="107">
        <v>0</v>
      </c>
      <c r="L55" s="105">
        <f t="shared" si="23"/>
        <v>0</v>
      </c>
      <c r="M55" s="62">
        <v>0</v>
      </c>
      <c r="N55" s="108">
        <f t="shared" si="24"/>
        <v>0</v>
      </c>
    </row>
    <row r="56" spans="1:134" s="20" customFormat="1" ht="9.9499999999999993" customHeight="1">
      <c r="A56" s="76"/>
      <c r="B56" s="77"/>
      <c r="C56" s="84"/>
      <c r="D56" s="85"/>
      <c r="E56" s="85"/>
      <c r="F56" s="85"/>
      <c r="G56" s="85"/>
      <c r="H56" s="85"/>
      <c r="I56" s="85"/>
      <c r="J56" s="85"/>
      <c r="K56" s="85"/>
      <c r="L56" s="85"/>
      <c r="M56" s="85"/>
      <c r="N56" s="86"/>
    </row>
    <row r="57" spans="1:134" s="20" customFormat="1" ht="15.95" customHeight="1">
      <c r="A57" s="184" t="s">
        <v>70</v>
      </c>
      <c r="B57" s="186"/>
      <c r="C57" s="97"/>
      <c r="D57" s="98"/>
      <c r="E57" s="98"/>
      <c r="F57" s="98"/>
      <c r="G57" s="98"/>
      <c r="H57" s="98"/>
      <c r="I57" s="98"/>
      <c r="J57" s="98"/>
      <c r="K57" s="98"/>
      <c r="L57" s="98"/>
      <c r="M57" s="98"/>
      <c r="N57" s="99"/>
    </row>
    <row r="58" spans="1:134" s="1" customFormat="1" ht="15.95" customHeight="1">
      <c r="A58" s="28" t="s">
        <v>63</v>
      </c>
      <c r="B58" s="34" t="s">
        <v>13</v>
      </c>
      <c r="C58" s="51" t="s">
        <v>12</v>
      </c>
      <c r="D58" s="81">
        <v>10</v>
      </c>
      <c r="E58" s="102">
        <v>0</v>
      </c>
      <c r="F58" s="102">
        <f>E58*D58</f>
        <v>0</v>
      </c>
      <c r="G58" s="103">
        <v>0</v>
      </c>
      <c r="H58" s="103">
        <f>G58*D58</f>
        <v>0</v>
      </c>
      <c r="I58" s="104">
        <v>0</v>
      </c>
      <c r="J58" s="104">
        <f>I58*D58</f>
        <v>0</v>
      </c>
      <c r="K58" s="105">
        <v>0</v>
      </c>
      <c r="L58" s="105">
        <f>K58*D58</f>
        <v>0</v>
      </c>
      <c r="M58" s="108">
        <v>0</v>
      </c>
      <c r="N58" s="108">
        <f>M58*D58</f>
        <v>0</v>
      </c>
    </row>
    <row r="59" spans="1:134" s="15" customFormat="1" ht="15.95" customHeight="1">
      <c r="A59" s="28" t="s">
        <v>64</v>
      </c>
      <c r="B59" s="35" t="s">
        <v>14</v>
      </c>
      <c r="C59" s="24" t="s">
        <v>12</v>
      </c>
      <c r="D59" s="25">
        <v>5</v>
      </c>
      <c r="E59" s="52">
        <v>0</v>
      </c>
      <c r="F59" s="102">
        <f t="shared" ref="F59:F60" si="25">E59*D59</f>
        <v>0</v>
      </c>
      <c r="G59" s="55">
        <v>0</v>
      </c>
      <c r="H59" s="103">
        <f t="shared" ref="H59:H60" si="26">G59*D59</f>
        <v>0</v>
      </c>
      <c r="I59" s="57">
        <v>0</v>
      </c>
      <c r="J59" s="104">
        <f t="shared" ref="J59:J60" si="27">I59*D59</f>
        <v>0</v>
      </c>
      <c r="K59" s="106">
        <v>0</v>
      </c>
      <c r="L59" s="105">
        <f t="shared" ref="L59:L60" si="28">K59*D59</f>
        <v>0</v>
      </c>
      <c r="M59" s="61">
        <v>0</v>
      </c>
      <c r="N59" s="108">
        <f t="shared" ref="N59:N60" si="29">M59*D59</f>
        <v>0</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row>
    <row r="60" spans="1:134" s="37" customFormat="1" ht="15.95" customHeight="1">
      <c r="A60" s="28" t="s">
        <v>65</v>
      </c>
      <c r="B60" s="35" t="s">
        <v>15</v>
      </c>
      <c r="C60" s="24" t="s">
        <v>12</v>
      </c>
      <c r="D60" s="24">
        <v>2</v>
      </c>
      <c r="E60" s="52">
        <v>0</v>
      </c>
      <c r="F60" s="102">
        <f t="shared" si="25"/>
        <v>0</v>
      </c>
      <c r="G60" s="55">
        <v>0</v>
      </c>
      <c r="H60" s="103">
        <f t="shared" si="26"/>
        <v>0</v>
      </c>
      <c r="I60" s="57">
        <v>0</v>
      </c>
      <c r="J60" s="104">
        <f t="shared" si="27"/>
        <v>0</v>
      </c>
      <c r="K60" s="106">
        <v>0</v>
      </c>
      <c r="L60" s="105">
        <f t="shared" si="28"/>
        <v>0</v>
      </c>
      <c r="M60" s="61">
        <v>0</v>
      </c>
      <c r="N60" s="108">
        <f t="shared" si="29"/>
        <v>0</v>
      </c>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row>
    <row r="61" spans="1:134" s="37" customFormat="1" ht="9.9499999999999993" customHeight="1">
      <c r="A61" s="172"/>
      <c r="B61" s="173"/>
      <c r="C61" s="173"/>
      <c r="D61" s="173"/>
      <c r="E61" s="173"/>
      <c r="F61" s="173"/>
      <c r="G61" s="173"/>
      <c r="H61" s="173"/>
      <c r="I61" s="173"/>
      <c r="J61" s="173"/>
      <c r="K61" s="173"/>
      <c r="L61" s="173"/>
      <c r="M61" s="173"/>
      <c r="N61" s="174"/>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row>
    <row r="62" spans="1:134" s="37" customFormat="1" ht="24.95" customHeight="1">
      <c r="A62" s="177" t="s">
        <v>125</v>
      </c>
      <c r="B62" s="178"/>
      <c r="C62" s="178"/>
      <c r="D62" s="179"/>
      <c r="E62" s="233">
        <f>SUM(F58:F60,F53:F55,F48:F50)</f>
        <v>0</v>
      </c>
      <c r="F62" s="234"/>
      <c r="G62" s="235">
        <f>SUM(H58:H60,H53:H55,H48:H50)</f>
        <v>0</v>
      </c>
      <c r="H62" s="236"/>
      <c r="I62" s="237">
        <f t="shared" ref="I62" si="30">SUM(J58:J60,J53:J55,J48:J50)</f>
        <v>0</v>
      </c>
      <c r="J62" s="238"/>
      <c r="K62" s="239">
        <f>SUM(L58:L60,L53:L55,L48:L50)</f>
        <v>0</v>
      </c>
      <c r="L62" s="240"/>
      <c r="M62" s="241">
        <f>SUM(N58:N60,N53:N55,N48:N50)</f>
        <v>0</v>
      </c>
      <c r="N62" s="242"/>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row>
    <row r="63" spans="1:134" s="1" customFormat="1" ht="9.9499999999999993" customHeight="1">
      <c r="A63" s="192"/>
      <c r="B63" s="193"/>
      <c r="C63" s="193"/>
      <c r="D63" s="193"/>
      <c r="E63" s="193"/>
      <c r="F63" s="193"/>
      <c r="G63" s="193"/>
      <c r="H63" s="193"/>
      <c r="I63" s="193"/>
      <c r="J63" s="193"/>
      <c r="K63" s="193"/>
      <c r="L63" s="193"/>
      <c r="M63" s="193"/>
      <c r="N63" s="194"/>
    </row>
    <row r="64" spans="1:134" ht="24.95" customHeight="1">
      <c r="A64" s="195" t="s">
        <v>124</v>
      </c>
      <c r="B64" s="196"/>
      <c r="C64" s="196"/>
      <c r="D64" s="197"/>
      <c r="E64" s="154">
        <f>SUM(M62,K62,I62,G62,E62)</f>
        <v>0</v>
      </c>
      <c r="F64" s="155"/>
      <c r="G64" s="155"/>
      <c r="H64" s="155"/>
      <c r="I64" s="155"/>
      <c r="J64" s="155"/>
      <c r="K64" s="155"/>
      <c r="L64" s="155"/>
      <c r="M64" s="155"/>
      <c r="N64" s="156"/>
    </row>
    <row r="65" spans="1:134" ht="39.950000000000003" customHeight="1">
      <c r="A65" s="67"/>
      <c r="B65" s="68"/>
      <c r="C65" s="68"/>
      <c r="D65" s="69"/>
      <c r="E65" s="70"/>
      <c r="F65" s="71"/>
      <c r="G65" s="71"/>
      <c r="H65" s="71"/>
      <c r="I65" s="71"/>
      <c r="J65" s="71"/>
      <c r="K65" s="71"/>
      <c r="L65" s="71"/>
      <c r="M65" s="71"/>
      <c r="N65" s="72"/>
    </row>
    <row r="66" spans="1:134" s="37" customFormat="1" ht="30.95" customHeight="1">
      <c r="A66" s="13"/>
      <c r="B66" s="12"/>
      <c r="C66" s="13"/>
      <c r="D66" s="13"/>
      <c r="E66" s="14"/>
      <c r="F66" s="14"/>
      <c r="G66" s="14"/>
      <c r="H66" s="14"/>
      <c r="I66" s="14"/>
      <c r="J66" s="14"/>
      <c r="K66" s="14"/>
      <c r="L66" s="14"/>
      <c r="M66" s="14"/>
      <c r="N66" s="14"/>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row>
    <row r="67" spans="1:134" s="15" customFormat="1" ht="24.95" customHeight="1">
      <c r="A67" s="157" t="s">
        <v>44</v>
      </c>
      <c r="B67" s="158"/>
      <c r="C67" s="158"/>
      <c r="D67" s="158"/>
      <c r="E67" s="158"/>
      <c r="F67" s="158"/>
      <c r="G67" s="158"/>
      <c r="H67" s="158"/>
      <c r="I67" s="158"/>
      <c r="J67" s="158"/>
      <c r="K67" s="158"/>
      <c r="L67" s="158"/>
      <c r="M67" s="158"/>
      <c r="N67" s="159"/>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row>
    <row r="68" spans="1:134" s="15" customFormat="1" ht="30.95" customHeight="1">
      <c r="A68" s="160" t="s">
        <v>127</v>
      </c>
      <c r="B68" s="161"/>
      <c r="C68" s="161"/>
      <c r="D68" s="162"/>
      <c r="E68" s="154">
        <f>SUM(E34)</f>
        <v>0</v>
      </c>
      <c r="F68" s="155"/>
      <c r="G68" s="155"/>
      <c r="H68" s="155"/>
      <c r="I68" s="155"/>
      <c r="J68" s="155"/>
      <c r="K68" s="155"/>
      <c r="L68" s="155"/>
      <c r="M68" s="155"/>
      <c r="N68" s="156"/>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row>
    <row r="69" spans="1:134" ht="32.25" customHeight="1">
      <c r="A69" s="160" t="s">
        <v>128</v>
      </c>
      <c r="B69" s="161"/>
      <c r="C69" s="161"/>
      <c r="D69" s="162"/>
      <c r="E69" s="154">
        <f>SUM(E42)</f>
        <v>0</v>
      </c>
      <c r="F69" s="155"/>
      <c r="G69" s="155"/>
      <c r="H69" s="155"/>
      <c r="I69" s="155"/>
      <c r="J69" s="155"/>
      <c r="K69" s="155"/>
      <c r="L69" s="155"/>
      <c r="M69" s="155"/>
      <c r="N69" s="156"/>
    </row>
    <row r="70" spans="1:134" ht="30" customHeight="1">
      <c r="A70" s="160" t="s">
        <v>129</v>
      </c>
      <c r="B70" s="161"/>
      <c r="C70" s="161"/>
      <c r="D70" s="162"/>
      <c r="E70" s="154">
        <f>SUM(E64)</f>
        <v>0</v>
      </c>
      <c r="F70" s="155"/>
      <c r="G70" s="155"/>
      <c r="H70" s="155"/>
      <c r="I70" s="155"/>
      <c r="J70" s="155"/>
      <c r="K70" s="155"/>
      <c r="L70" s="155"/>
      <c r="M70" s="155"/>
      <c r="N70" s="156"/>
    </row>
    <row r="71" spans="1:134" ht="30" customHeight="1">
      <c r="A71" s="13"/>
      <c r="B71" s="12"/>
      <c r="C71" s="13"/>
      <c r="D71" s="13"/>
      <c r="E71" s="14"/>
      <c r="F71" s="14"/>
      <c r="G71" s="14"/>
      <c r="H71" s="14"/>
      <c r="I71" s="14"/>
      <c r="J71" s="14"/>
      <c r="K71" s="14"/>
      <c r="L71" s="14"/>
      <c r="M71" s="14"/>
      <c r="N71" s="14"/>
    </row>
    <row r="72" spans="1:134" ht="30" customHeight="1">
      <c r="A72" s="163" t="s">
        <v>118</v>
      </c>
      <c r="B72" s="164"/>
      <c r="C72" s="164"/>
      <c r="D72" s="165"/>
      <c r="E72" s="166">
        <f>SUM(E68:N70)</f>
        <v>0</v>
      </c>
      <c r="F72" s="167"/>
      <c r="G72" s="167"/>
      <c r="H72" s="167"/>
      <c r="I72" s="167"/>
      <c r="J72" s="167"/>
      <c r="K72" s="167"/>
      <c r="L72" s="167"/>
      <c r="M72" s="167"/>
      <c r="N72" s="168"/>
    </row>
    <row r="73" spans="1:134" ht="30" customHeight="1" thickBot="1">
      <c r="A73" s="169" t="s">
        <v>126</v>
      </c>
      <c r="B73" s="170"/>
      <c r="C73" s="170"/>
      <c r="D73" s="170"/>
      <c r="E73" s="170"/>
      <c r="F73" s="170"/>
      <c r="G73" s="170"/>
      <c r="H73" s="170"/>
      <c r="I73" s="170"/>
      <c r="J73" s="170"/>
      <c r="K73" s="170"/>
      <c r="L73" s="170"/>
      <c r="M73" s="170"/>
      <c r="N73" s="171"/>
    </row>
    <row r="74" spans="1:134" ht="30" customHeight="1">
      <c r="A74" s="16">
        <v>1</v>
      </c>
      <c r="B74" s="152" t="s">
        <v>168</v>
      </c>
      <c r="C74" s="152"/>
      <c r="D74" s="152"/>
      <c r="E74" s="152"/>
      <c r="F74" s="152"/>
      <c r="G74" s="152"/>
      <c r="H74" s="152"/>
      <c r="I74" s="152"/>
      <c r="J74" s="152"/>
      <c r="K74" s="152"/>
      <c r="L74" s="152"/>
      <c r="M74" s="152"/>
      <c r="N74" s="153"/>
    </row>
    <row r="75" spans="1:134" ht="30" customHeight="1">
      <c r="A75" s="17">
        <v>2</v>
      </c>
      <c r="B75" s="231" t="s">
        <v>166</v>
      </c>
      <c r="C75" s="231"/>
      <c r="D75" s="231"/>
      <c r="E75" s="231"/>
      <c r="F75" s="231"/>
      <c r="G75" s="231"/>
      <c r="H75" s="231"/>
      <c r="I75" s="231"/>
      <c r="J75" s="231"/>
      <c r="K75" s="231"/>
      <c r="L75" s="231"/>
      <c r="M75" s="231"/>
      <c r="N75" s="232"/>
    </row>
    <row r="76" spans="1:134" ht="20.100000000000001" customHeight="1">
      <c r="A76" s="17">
        <v>3</v>
      </c>
      <c r="B76" s="231" t="s">
        <v>163</v>
      </c>
      <c r="C76" s="231"/>
      <c r="D76" s="231"/>
      <c r="E76" s="231"/>
      <c r="F76" s="231"/>
      <c r="G76" s="231"/>
      <c r="H76" s="231"/>
      <c r="I76" s="231"/>
      <c r="J76" s="231"/>
      <c r="K76" s="231"/>
      <c r="L76" s="231"/>
      <c r="M76" s="231"/>
      <c r="N76" s="232"/>
    </row>
    <row r="77" spans="1:134" ht="20.100000000000001" customHeight="1">
      <c r="A77" s="17">
        <v>4</v>
      </c>
      <c r="B77" s="231" t="s">
        <v>16</v>
      </c>
      <c r="C77" s="231"/>
      <c r="D77" s="231"/>
      <c r="E77" s="231"/>
      <c r="F77" s="231"/>
      <c r="G77" s="231"/>
      <c r="H77" s="231"/>
      <c r="I77" s="231"/>
      <c r="J77" s="231"/>
      <c r="K77" s="231"/>
      <c r="L77" s="231"/>
      <c r="M77" s="231"/>
      <c r="N77" s="232"/>
    </row>
    <row r="78" spans="1:134" ht="20.100000000000001" customHeight="1">
      <c r="A78" s="17">
        <v>5</v>
      </c>
      <c r="B78" s="231" t="s">
        <v>169</v>
      </c>
      <c r="C78" s="231"/>
      <c r="D78" s="231"/>
      <c r="E78" s="231"/>
      <c r="F78" s="231"/>
      <c r="G78" s="231"/>
      <c r="H78" s="231"/>
      <c r="I78" s="231"/>
      <c r="J78" s="231"/>
      <c r="K78" s="231"/>
      <c r="L78" s="231"/>
      <c r="M78" s="231"/>
      <c r="N78" s="232"/>
    </row>
    <row r="79" spans="1:134" ht="20.100000000000001" customHeight="1" thickBot="1">
      <c r="A79" s="18">
        <v>6</v>
      </c>
      <c r="B79" s="229" t="s">
        <v>167</v>
      </c>
      <c r="C79" s="229"/>
      <c r="D79" s="229"/>
      <c r="E79" s="229"/>
      <c r="F79" s="229"/>
      <c r="G79" s="229"/>
      <c r="H79" s="229"/>
      <c r="I79" s="229"/>
      <c r="J79" s="229"/>
      <c r="K79" s="229"/>
      <c r="L79" s="229"/>
      <c r="M79" s="229"/>
      <c r="N79" s="230"/>
    </row>
  </sheetData>
  <mergeCells count="59">
    <mergeCell ref="A36:N36"/>
    <mergeCell ref="A44:N44"/>
    <mergeCell ref="I40:J40"/>
    <mergeCell ref="A64:D64"/>
    <mergeCell ref="E64:N64"/>
    <mergeCell ref="E62:F62"/>
    <mergeCell ref="G62:H62"/>
    <mergeCell ref="I62:J62"/>
    <mergeCell ref="K62:L62"/>
    <mergeCell ref="M62:N62"/>
    <mergeCell ref="A62:D62"/>
    <mergeCell ref="A63:N63"/>
    <mergeCell ref="B79:N79"/>
    <mergeCell ref="B75:N75"/>
    <mergeCell ref="B76:N76"/>
    <mergeCell ref="B77:N77"/>
    <mergeCell ref="B78:N78"/>
    <mergeCell ref="B1:N4"/>
    <mergeCell ref="A10:N10"/>
    <mergeCell ref="A11:N13"/>
    <mergeCell ref="A14:N14"/>
    <mergeCell ref="A17:N17"/>
    <mergeCell ref="A16:N16"/>
    <mergeCell ref="A8:N8"/>
    <mergeCell ref="A15:N15"/>
    <mergeCell ref="A6:N6"/>
    <mergeCell ref="E34:N34"/>
    <mergeCell ref="A33:N33"/>
    <mergeCell ref="A34:D34"/>
    <mergeCell ref="A32:D32"/>
    <mergeCell ref="E32:F32"/>
    <mergeCell ref="G32:H32"/>
    <mergeCell ref="I32:J32"/>
    <mergeCell ref="K32:L32"/>
    <mergeCell ref="M32:N32"/>
    <mergeCell ref="A61:N61"/>
    <mergeCell ref="A52:B52"/>
    <mergeCell ref="A40:D40"/>
    <mergeCell ref="E40:F40"/>
    <mergeCell ref="G40:H40"/>
    <mergeCell ref="A47:B47"/>
    <mergeCell ref="A57:B57"/>
    <mergeCell ref="A46:B46"/>
    <mergeCell ref="K40:L40"/>
    <mergeCell ref="M40:N40"/>
    <mergeCell ref="A41:N41"/>
    <mergeCell ref="A42:D42"/>
    <mergeCell ref="E42:N42"/>
    <mergeCell ref="B74:N74"/>
    <mergeCell ref="E68:N68"/>
    <mergeCell ref="A67:N67"/>
    <mergeCell ref="A68:D68"/>
    <mergeCell ref="A72:D72"/>
    <mergeCell ref="E72:N72"/>
    <mergeCell ref="A73:N73"/>
    <mergeCell ref="A70:D70"/>
    <mergeCell ref="E70:N70"/>
    <mergeCell ref="A69:D69"/>
    <mergeCell ref="E69:N69"/>
  </mergeCells>
  <phoneticPr fontId="0" type="noConversion"/>
  <printOptions horizontalCentered="1"/>
  <pageMargins left="0.2" right="0.2" top="0.25" bottom="0.5" header="0.3" footer="0.3"/>
  <pageSetup paperSize="5" scale="58" fitToHeight="0" orientation="landscape" r:id="rId1"/>
  <headerFooter alignWithMargins="0">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13B28-175A-45BF-9AC8-A24813D278FC}">
  <sheetPr>
    <pageSetUpPr fitToPage="1"/>
  </sheetPr>
  <dimension ref="A1:N46"/>
  <sheetViews>
    <sheetView zoomScaleNormal="100" workbookViewId="0">
      <selection activeCell="A6" sqref="A6:H6"/>
    </sheetView>
  </sheetViews>
  <sheetFormatPr defaultColWidth="9.140625" defaultRowHeight="15"/>
  <cols>
    <col min="1" max="1" width="10.85546875" style="1" customWidth="1"/>
    <col min="2" max="2" width="90" style="1" customWidth="1"/>
    <col min="3" max="7" width="25.7109375" style="1" customWidth="1"/>
    <col min="8" max="8" width="25.7109375" style="3" customWidth="1"/>
  </cols>
  <sheetData>
    <row r="1" spans="1:8" ht="12.75">
      <c r="A1" s="9"/>
      <c r="B1" s="202" t="s">
        <v>175</v>
      </c>
      <c r="C1" s="203"/>
      <c r="D1" s="203"/>
      <c r="E1" s="203"/>
      <c r="F1" s="203"/>
      <c r="G1" s="203"/>
      <c r="H1" s="203"/>
    </row>
    <row r="2" spans="1:8" ht="12.75">
      <c r="A2" s="10"/>
      <c r="B2" s="205"/>
      <c r="C2" s="205"/>
      <c r="D2" s="205"/>
      <c r="E2" s="205"/>
      <c r="F2" s="205"/>
      <c r="G2" s="205"/>
      <c r="H2" s="205"/>
    </row>
    <row r="3" spans="1:8" s="2" customFormat="1" ht="24.95" customHeight="1">
      <c r="A3" s="10"/>
      <c r="B3" s="205"/>
      <c r="C3" s="205"/>
      <c r="D3" s="205"/>
      <c r="E3" s="205"/>
      <c r="F3" s="205"/>
      <c r="G3" s="205"/>
      <c r="H3" s="205"/>
    </row>
    <row r="4" spans="1:8" ht="12.75">
      <c r="A4" s="10"/>
      <c r="B4" s="205"/>
      <c r="C4" s="205"/>
      <c r="D4" s="205"/>
      <c r="E4" s="205"/>
      <c r="F4" s="205"/>
      <c r="G4" s="205"/>
      <c r="H4" s="205"/>
    </row>
    <row r="5" spans="1:8" ht="17.25" customHeight="1">
      <c r="A5" s="10"/>
      <c r="B5" s="5"/>
      <c r="C5" s="5"/>
      <c r="D5" s="5"/>
      <c r="E5" s="5"/>
      <c r="F5" s="5"/>
      <c r="G5" s="5"/>
      <c r="H5" s="6"/>
    </row>
    <row r="6" spans="1:8" ht="30" customHeight="1">
      <c r="A6" s="220" t="s">
        <v>0</v>
      </c>
      <c r="B6" s="221"/>
      <c r="C6" s="221"/>
      <c r="D6" s="221"/>
      <c r="E6" s="221"/>
      <c r="F6" s="221"/>
      <c r="G6" s="221"/>
      <c r="H6" s="221"/>
    </row>
    <row r="7" spans="1:8" ht="14.25">
      <c r="A7" s="19"/>
      <c r="B7" s="20"/>
      <c r="C7" s="20"/>
      <c r="D7" s="21"/>
      <c r="E7" s="21"/>
      <c r="F7" s="21"/>
      <c r="G7" s="21"/>
      <c r="H7" s="22"/>
    </row>
    <row r="8" spans="1:8">
      <c r="A8" s="255" t="s">
        <v>66</v>
      </c>
      <c r="B8" s="256"/>
      <c r="C8" s="256"/>
      <c r="D8" s="256"/>
      <c r="E8" s="256"/>
      <c r="F8" s="256"/>
      <c r="G8" s="256"/>
      <c r="H8" s="256"/>
    </row>
    <row r="9" spans="1:8" ht="14.25">
      <c r="A9" s="19"/>
      <c r="B9" s="20"/>
      <c r="C9" s="20"/>
      <c r="D9" s="21"/>
      <c r="E9" s="21"/>
      <c r="F9" s="21"/>
      <c r="G9" s="21"/>
      <c r="H9" s="22"/>
    </row>
    <row r="10" spans="1:8" ht="18" customHeight="1">
      <c r="A10" s="207" t="s">
        <v>3</v>
      </c>
      <c r="B10" s="208"/>
      <c r="C10" s="208"/>
      <c r="D10" s="208"/>
      <c r="E10" s="208"/>
      <c r="F10" s="208"/>
      <c r="G10" s="208"/>
      <c r="H10" s="208"/>
    </row>
    <row r="11" spans="1:8" ht="105" customHeight="1">
      <c r="A11" s="210" t="s">
        <v>136</v>
      </c>
      <c r="B11" s="211"/>
      <c r="C11" s="211"/>
      <c r="D11" s="211"/>
      <c r="E11" s="211"/>
      <c r="F11" s="211"/>
      <c r="G11" s="211"/>
      <c r="H11" s="211"/>
    </row>
    <row r="12" spans="1:8" s="8" customFormat="1" ht="39.950000000000003" customHeight="1">
      <c r="A12" s="257" t="s">
        <v>43</v>
      </c>
      <c r="B12" s="258"/>
      <c r="C12" s="258"/>
      <c r="D12" s="258"/>
      <c r="E12" s="258"/>
      <c r="F12" s="258"/>
      <c r="G12" s="258"/>
      <c r="H12" s="258"/>
    </row>
    <row r="13" spans="1:8" s="8" customFormat="1" ht="24.95" customHeight="1">
      <c r="A13" s="259" t="s">
        <v>17</v>
      </c>
      <c r="B13" s="260"/>
      <c r="C13" s="260"/>
      <c r="D13" s="260"/>
      <c r="E13" s="260"/>
      <c r="F13" s="260"/>
      <c r="G13" s="260"/>
      <c r="H13" s="260"/>
    </row>
    <row r="14" spans="1:8" s="8" customFormat="1" ht="24.95" customHeight="1">
      <c r="A14" s="261" t="s">
        <v>78</v>
      </c>
      <c r="B14" s="262"/>
      <c r="C14" s="262"/>
      <c r="D14" s="262"/>
      <c r="E14" s="262"/>
      <c r="F14" s="262"/>
      <c r="G14" s="262"/>
      <c r="H14" s="262"/>
    </row>
    <row r="15" spans="1:8" ht="24.95" customHeight="1">
      <c r="A15" s="263" t="s">
        <v>33</v>
      </c>
      <c r="B15" s="264"/>
      <c r="C15" s="264"/>
      <c r="D15" s="264"/>
      <c r="E15" s="264"/>
      <c r="F15" s="264"/>
      <c r="G15" s="264"/>
      <c r="H15" s="264"/>
    </row>
    <row r="16" spans="1:8" s="7" customFormat="1" ht="60" customHeight="1">
      <c r="A16" s="38" t="s">
        <v>1</v>
      </c>
      <c r="B16" s="39" t="s">
        <v>2</v>
      </c>
      <c r="C16" s="116" t="s">
        <v>4</v>
      </c>
      <c r="D16" s="117" t="s">
        <v>130</v>
      </c>
      <c r="E16" s="117" t="s">
        <v>131</v>
      </c>
      <c r="F16" s="117" t="s">
        <v>132</v>
      </c>
      <c r="G16" s="117" t="s">
        <v>133</v>
      </c>
      <c r="H16" s="117" t="s">
        <v>134</v>
      </c>
    </row>
    <row r="17" spans="1:8" ht="20.100000000000001" customHeight="1">
      <c r="A17" s="113" t="s">
        <v>79</v>
      </c>
      <c r="B17" s="114" t="s">
        <v>20</v>
      </c>
      <c r="C17" s="112" t="s">
        <v>21</v>
      </c>
      <c r="D17" s="144">
        <v>0</v>
      </c>
      <c r="E17" s="146">
        <v>0</v>
      </c>
      <c r="F17" s="148">
        <v>0</v>
      </c>
      <c r="G17" s="150">
        <v>0</v>
      </c>
      <c r="H17" s="142">
        <v>0</v>
      </c>
    </row>
    <row r="18" spans="1:8" ht="20.100000000000001" customHeight="1">
      <c r="A18" s="113" t="s">
        <v>80</v>
      </c>
      <c r="B18" s="114" t="s">
        <v>22</v>
      </c>
      <c r="C18" s="112" t="s">
        <v>21</v>
      </c>
      <c r="D18" s="144">
        <v>0</v>
      </c>
      <c r="E18" s="146">
        <v>0</v>
      </c>
      <c r="F18" s="148">
        <v>0</v>
      </c>
      <c r="G18" s="150">
        <v>0</v>
      </c>
      <c r="H18" s="142">
        <v>0</v>
      </c>
    </row>
    <row r="19" spans="1:8" ht="20.100000000000001" customHeight="1">
      <c r="A19" s="113" t="s">
        <v>81</v>
      </c>
      <c r="B19" s="114" t="s">
        <v>23</v>
      </c>
      <c r="C19" s="112" t="s">
        <v>21</v>
      </c>
      <c r="D19" s="144">
        <v>0</v>
      </c>
      <c r="E19" s="146">
        <v>0</v>
      </c>
      <c r="F19" s="148">
        <v>0</v>
      </c>
      <c r="G19" s="150">
        <v>0</v>
      </c>
      <c r="H19" s="142">
        <v>0</v>
      </c>
    </row>
    <row r="20" spans="1:8" ht="20.100000000000001" customHeight="1">
      <c r="A20" s="113" t="s">
        <v>82</v>
      </c>
      <c r="B20" s="115" t="s">
        <v>24</v>
      </c>
      <c r="C20" s="112" t="s">
        <v>21</v>
      </c>
      <c r="D20" s="144">
        <v>0</v>
      </c>
      <c r="E20" s="146">
        <v>0</v>
      </c>
      <c r="F20" s="148">
        <v>0</v>
      </c>
      <c r="G20" s="150">
        <v>0</v>
      </c>
      <c r="H20" s="142">
        <v>0</v>
      </c>
    </row>
    <row r="21" spans="1:8" ht="20.100000000000001" customHeight="1">
      <c r="A21" s="113" t="s">
        <v>83</v>
      </c>
      <c r="B21" s="114" t="s">
        <v>25</v>
      </c>
      <c r="C21" s="112" t="s">
        <v>21</v>
      </c>
      <c r="D21" s="144">
        <v>0</v>
      </c>
      <c r="E21" s="146">
        <v>0</v>
      </c>
      <c r="F21" s="148">
        <v>0</v>
      </c>
      <c r="G21" s="150">
        <v>0</v>
      </c>
      <c r="H21" s="142">
        <v>0</v>
      </c>
    </row>
    <row r="22" spans="1:8" ht="20.100000000000001" customHeight="1">
      <c r="A22" s="113" t="s">
        <v>84</v>
      </c>
      <c r="B22" s="114" t="s">
        <v>26</v>
      </c>
      <c r="C22" s="112" t="s">
        <v>21</v>
      </c>
      <c r="D22" s="144">
        <v>0</v>
      </c>
      <c r="E22" s="146">
        <v>0</v>
      </c>
      <c r="F22" s="148">
        <v>0</v>
      </c>
      <c r="G22" s="150">
        <v>0</v>
      </c>
      <c r="H22" s="142">
        <v>0</v>
      </c>
    </row>
    <row r="23" spans="1:8" ht="20.100000000000001" customHeight="1">
      <c r="A23" s="113" t="s">
        <v>85</v>
      </c>
      <c r="B23" s="115" t="s">
        <v>27</v>
      </c>
      <c r="C23" s="112" t="s">
        <v>21</v>
      </c>
      <c r="D23" s="144">
        <v>0</v>
      </c>
      <c r="E23" s="146">
        <v>0</v>
      </c>
      <c r="F23" s="148">
        <v>0</v>
      </c>
      <c r="G23" s="150">
        <v>0</v>
      </c>
      <c r="H23" s="142">
        <v>0</v>
      </c>
    </row>
    <row r="24" spans="1:8" ht="20.100000000000001" customHeight="1">
      <c r="A24" s="113" t="s">
        <v>86</v>
      </c>
      <c r="B24" s="114" t="s">
        <v>28</v>
      </c>
      <c r="C24" s="112" t="s">
        <v>29</v>
      </c>
      <c r="D24" s="144">
        <v>0</v>
      </c>
      <c r="E24" s="146">
        <v>0</v>
      </c>
      <c r="F24" s="148">
        <v>0</v>
      </c>
      <c r="G24" s="150">
        <v>0</v>
      </c>
      <c r="H24" s="142">
        <v>0</v>
      </c>
    </row>
    <row r="25" spans="1:8" ht="20.100000000000001" customHeight="1">
      <c r="A25" s="120" t="s">
        <v>87</v>
      </c>
      <c r="B25" s="118" t="s">
        <v>30</v>
      </c>
      <c r="C25" s="119" t="s">
        <v>29</v>
      </c>
      <c r="D25" s="145">
        <v>0</v>
      </c>
      <c r="E25" s="147">
        <v>0</v>
      </c>
      <c r="F25" s="149">
        <v>0</v>
      </c>
      <c r="G25" s="151">
        <v>0</v>
      </c>
      <c r="H25" s="143">
        <v>0</v>
      </c>
    </row>
    <row r="26" spans="1:8" ht="9.9499999999999993" customHeight="1">
      <c r="A26" s="121"/>
      <c r="B26" s="122"/>
      <c r="C26" s="122"/>
      <c r="D26" s="122"/>
      <c r="E26" s="122"/>
      <c r="F26" s="122"/>
      <c r="G26" s="122"/>
      <c r="H26" s="123"/>
    </row>
    <row r="27" spans="1:8" ht="24.95" customHeight="1">
      <c r="A27" s="247" t="s">
        <v>34</v>
      </c>
      <c r="B27" s="248"/>
      <c r="C27" s="248"/>
      <c r="D27" s="248"/>
      <c r="E27" s="248"/>
      <c r="F27" s="248"/>
      <c r="G27" s="248"/>
      <c r="H27" s="248"/>
    </row>
    <row r="28" spans="1:8" ht="60" customHeight="1">
      <c r="A28" s="38" t="s">
        <v>1</v>
      </c>
      <c r="B28" s="39" t="s">
        <v>2</v>
      </c>
      <c r="C28" s="116" t="s">
        <v>4</v>
      </c>
      <c r="D28" s="117" t="s">
        <v>130</v>
      </c>
      <c r="E28" s="117" t="s">
        <v>131</v>
      </c>
      <c r="F28" s="117" t="s">
        <v>132</v>
      </c>
      <c r="G28" s="117" t="s">
        <v>133</v>
      </c>
      <c r="H28" s="117" t="s">
        <v>134</v>
      </c>
    </row>
    <row r="29" spans="1:8" ht="35.1" customHeight="1">
      <c r="A29" s="78" t="s">
        <v>88</v>
      </c>
      <c r="B29" s="44" t="s">
        <v>31</v>
      </c>
      <c r="C29" s="124" t="s">
        <v>32</v>
      </c>
      <c r="D29" s="145">
        <v>0</v>
      </c>
      <c r="E29" s="147">
        <v>0</v>
      </c>
      <c r="F29" s="149">
        <v>0</v>
      </c>
      <c r="G29" s="151">
        <v>0</v>
      </c>
      <c r="H29" s="143">
        <v>0</v>
      </c>
    </row>
    <row r="30" spans="1:8" ht="9.9499999999999993" customHeight="1">
      <c r="A30" s="125"/>
      <c r="B30" s="126"/>
      <c r="C30" s="127"/>
      <c r="D30" s="128"/>
      <c r="E30" s="128"/>
      <c r="F30" s="128"/>
      <c r="G30" s="128"/>
      <c r="H30" s="129"/>
    </row>
    <row r="31" spans="1:8" ht="24.95" customHeight="1">
      <c r="A31" s="247" t="s">
        <v>35</v>
      </c>
      <c r="B31" s="248"/>
      <c r="C31" s="248"/>
      <c r="D31" s="248"/>
      <c r="E31" s="248"/>
      <c r="F31" s="248"/>
      <c r="G31" s="248"/>
      <c r="H31" s="248"/>
    </row>
    <row r="32" spans="1:8" ht="39.950000000000003" customHeight="1">
      <c r="A32" s="38" t="s">
        <v>1</v>
      </c>
      <c r="B32" s="39" t="s">
        <v>2</v>
      </c>
      <c r="C32" s="116" t="s">
        <v>4</v>
      </c>
      <c r="D32" s="117" t="s">
        <v>130</v>
      </c>
      <c r="E32" s="117" t="s">
        <v>131</v>
      </c>
      <c r="F32" s="117" t="s">
        <v>132</v>
      </c>
      <c r="G32" s="117" t="s">
        <v>133</v>
      </c>
      <c r="H32" s="117" t="s">
        <v>134</v>
      </c>
    </row>
    <row r="33" spans="1:14" ht="20.100000000000001" customHeight="1">
      <c r="A33" s="27" t="s">
        <v>89</v>
      </c>
      <c r="B33" s="26"/>
      <c r="C33" s="112" t="s">
        <v>21</v>
      </c>
      <c r="D33" s="144">
        <v>0</v>
      </c>
      <c r="E33" s="146">
        <v>0</v>
      </c>
      <c r="F33" s="148">
        <v>0</v>
      </c>
      <c r="G33" s="150">
        <v>0</v>
      </c>
      <c r="H33" s="142">
        <v>0</v>
      </c>
    </row>
    <row r="34" spans="1:14" ht="20.100000000000001" customHeight="1">
      <c r="A34" s="27" t="s">
        <v>90</v>
      </c>
      <c r="B34" s="26"/>
      <c r="C34" s="112" t="s">
        <v>21</v>
      </c>
      <c r="D34" s="144">
        <v>0</v>
      </c>
      <c r="E34" s="146">
        <v>0</v>
      </c>
      <c r="F34" s="148">
        <v>0</v>
      </c>
      <c r="G34" s="150">
        <v>0</v>
      </c>
      <c r="H34" s="142">
        <v>0</v>
      </c>
    </row>
    <row r="35" spans="1:14" ht="20.100000000000001" customHeight="1">
      <c r="A35" s="27" t="s">
        <v>91</v>
      </c>
      <c r="B35" s="26"/>
      <c r="C35" s="112" t="s">
        <v>21</v>
      </c>
      <c r="D35" s="144">
        <v>0</v>
      </c>
      <c r="E35" s="146">
        <v>0</v>
      </c>
      <c r="F35" s="148">
        <v>0</v>
      </c>
      <c r="G35" s="150">
        <v>0</v>
      </c>
      <c r="H35" s="142">
        <v>0</v>
      </c>
    </row>
    <row r="36" spans="1:14" ht="20.100000000000001" customHeight="1">
      <c r="A36" s="27" t="s">
        <v>92</v>
      </c>
      <c r="B36" s="26"/>
      <c r="C36" s="112" t="s">
        <v>21</v>
      </c>
      <c r="D36" s="144">
        <v>0</v>
      </c>
      <c r="E36" s="146">
        <v>0</v>
      </c>
      <c r="F36" s="148">
        <v>0</v>
      </c>
      <c r="G36" s="150">
        <v>0</v>
      </c>
      <c r="H36" s="142">
        <v>0</v>
      </c>
    </row>
    <row r="37" spans="1:14" ht="20.100000000000001" customHeight="1">
      <c r="A37" s="27" t="s">
        <v>93</v>
      </c>
      <c r="B37" s="26"/>
      <c r="C37" s="112" t="s">
        <v>21</v>
      </c>
      <c r="D37" s="144">
        <v>0</v>
      </c>
      <c r="E37" s="146">
        <v>0</v>
      </c>
      <c r="F37" s="148">
        <v>0</v>
      </c>
      <c r="G37" s="150">
        <v>0</v>
      </c>
      <c r="H37" s="142">
        <v>0</v>
      </c>
    </row>
    <row r="38" spans="1:14" ht="20.100000000000001" customHeight="1">
      <c r="A38" s="27" t="s">
        <v>94</v>
      </c>
      <c r="B38" s="26"/>
      <c r="C38" s="112" t="s">
        <v>21</v>
      </c>
      <c r="D38" s="144">
        <v>0</v>
      </c>
      <c r="E38" s="146">
        <v>0</v>
      </c>
      <c r="F38" s="148">
        <v>0</v>
      </c>
      <c r="G38" s="150">
        <v>0</v>
      </c>
      <c r="H38" s="142">
        <v>0</v>
      </c>
    </row>
    <row r="39" spans="1:14" ht="20.100000000000001" customHeight="1">
      <c r="A39" s="27" t="s">
        <v>95</v>
      </c>
      <c r="B39" s="26"/>
      <c r="C39" s="112" t="s">
        <v>21</v>
      </c>
      <c r="D39" s="144">
        <v>0</v>
      </c>
      <c r="E39" s="146">
        <v>0</v>
      </c>
      <c r="F39" s="148">
        <v>0</v>
      </c>
      <c r="G39" s="150">
        <v>0</v>
      </c>
      <c r="H39" s="142">
        <v>0</v>
      </c>
    </row>
    <row r="40" spans="1:14" ht="20.100000000000001" customHeight="1">
      <c r="A40" s="27" t="s">
        <v>96</v>
      </c>
      <c r="B40" s="26"/>
      <c r="C40" s="112" t="s">
        <v>21</v>
      </c>
      <c r="D40" s="144">
        <v>0</v>
      </c>
      <c r="E40" s="146">
        <v>0</v>
      </c>
      <c r="F40" s="148">
        <v>0</v>
      </c>
      <c r="G40" s="150">
        <v>0</v>
      </c>
      <c r="H40" s="142">
        <v>0</v>
      </c>
    </row>
    <row r="41" spans="1:14" ht="20.100000000000001" customHeight="1">
      <c r="A41" s="27" t="s">
        <v>97</v>
      </c>
      <c r="B41" s="26"/>
      <c r="C41" s="112" t="s">
        <v>21</v>
      </c>
      <c r="D41" s="144">
        <v>0</v>
      </c>
      <c r="E41" s="146">
        <v>0</v>
      </c>
      <c r="F41" s="148">
        <v>0</v>
      </c>
      <c r="G41" s="150">
        <v>0</v>
      </c>
      <c r="H41" s="142">
        <v>0</v>
      </c>
    </row>
    <row r="42" spans="1:14" ht="20.100000000000001" customHeight="1">
      <c r="A42" s="27" t="s">
        <v>98</v>
      </c>
      <c r="B42" s="26"/>
      <c r="C42" s="112" t="s">
        <v>21</v>
      </c>
      <c r="D42" s="144">
        <v>0</v>
      </c>
      <c r="E42" s="146">
        <v>0</v>
      </c>
      <c r="F42" s="148">
        <v>0</v>
      </c>
      <c r="G42" s="150">
        <v>0</v>
      </c>
      <c r="H42" s="142">
        <v>0</v>
      </c>
    </row>
    <row r="43" spans="1:14" ht="9.9499999999999993" customHeight="1">
      <c r="A43" s="265"/>
      <c r="B43" s="266"/>
      <c r="C43" s="266"/>
      <c r="D43" s="266"/>
      <c r="E43" s="266"/>
      <c r="F43" s="266"/>
      <c r="G43" s="266"/>
      <c r="H43" s="266"/>
    </row>
    <row r="44" spans="1:14" ht="20.100000000000001" customHeight="1">
      <c r="A44" s="249" t="s">
        <v>135</v>
      </c>
      <c r="B44" s="250"/>
      <c r="C44" s="250"/>
      <c r="D44" s="250"/>
      <c r="E44" s="250"/>
      <c r="F44" s="250"/>
      <c r="G44" s="250"/>
      <c r="H44" s="251"/>
    </row>
    <row r="45" spans="1:14" s="111" customFormat="1" ht="20.100000000000001" customHeight="1">
      <c r="A45" s="252" t="s">
        <v>164</v>
      </c>
      <c r="B45" s="253"/>
      <c r="C45" s="253"/>
      <c r="D45" s="253"/>
      <c r="E45" s="253"/>
      <c r="F45" s="253"/>
      <c r="G45" s="253"/>
      <c r="H45" s="254"/>
    </row>
    <row r="46" spans="1:14" ht="20.100000000000001" customHeight="1">
      <c r="A46" s="109"/>
      <c r="B46" s="110"/>
      <c r="C46" s="110"/>
      <c r="D46" s="110"/>
      <c r="E46" s="110"/>
      <c r="F46" s="110"/>
      <c r="G46" s="110"/>
      <c r="H46" s="110"/>
      <c r="I46" s="110"/>
      <c r="J46" s="110"/>
      <c r="K46" s="110"/>
      <c r="L46" s="110"/>
      <c r="M46" s="110"/>
      <c r="N46" s="110"/>
    </row>
  </sheetData>
  <mergeCells count="14">
    <mergeCell ref="A44:H44"/>
    <mergeCell ref="A45:H45"/>
    <mergeCell ref="A6:H6"/>
    <mergeCell ref="B1:H4"/>
    <mergeCell ref="A8:H8"/>
    <mergeCell ref="A10:H10"/>
    <mergeCell ref="A11:H11"/>
    <mergeCell ref="A12:H12"/>
    <mergeCell ref="A13:H13"/>
    <mergeCell ref="A14:H14"/>
    <mergeCell ref="A15:H15"/>
    <mergeCell ref="A27:H27"/>
    <mergeCell ref="A31:H31"/>
    <mergeCell ref="A43:H43"/>
  </mergeCells>
  <pageMargins left="0.7" right="0.7" top="0.75" bottom="0.75" header="0.3" footer="0.3"/>
  <pageSetup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BD37-97A4-448A-B4CD-6A6CE1087809}">
  <sheetPr>
    <pageSetUpPr fitToPage="1"/>
  </sheetPr>
  <dimension ref="A1:K40"/>
  <sheetViews>
    <sheetView zoomScaleNormal="100" workbookViewId="0">
      <selection activeCell="F9" sqref="F9"/>
    </sheetView>
  </sheetViews>
  <sheetFormatPr defaultColWidth="9.140625" defaultRowHeight="15"/>
  <cols>
    <col min="1" max="1" width="10.85546875" style="1" customWidth="1"/>
    <col min="2" max="2" width="67.85546875" style="1" customWidth="1"/>
    <col min="3" max="5" width="20.7109375" style="1" customWidth="1"/>
    <col min="6" max="6" width="41.85546875" style="3" customWidth="1"/>
    <col min="7" max="10" width="18.7109375" style="3" customWidth="1"/>
    <col min="11" max="11" width="18.7109375" style="4" customWidth="1"/>
  </cols>
  <sheetData>
    <row r="1" spans="1:11" ht="12.75">
      <c r="A1" s="9"/>
      <c r="B1" s="202" t="s">
        <v>175</v>
      </c>
      <c r="C1" s="203"/>
      <c r="D1" s="203"/>
      <c r="E1" s="203"/>
      <c r="F1" s="203"/>
      <c r="G1" s="203"/>
      <c r="H1" s="203"/>
      <c r="I1" s="203"/>
      <c r="J1" s="203"/>
      <c r="K1" s="204"/>
    </row>
    <row r="2" spans="1:11" ht="12.75">
      <c r="A2" s="10"/>
      <c r="B2" s="205"/>
      <c r="C2" s="205"/>
      <c r="D2" s="205"/>
      <c r="E2" s="205"/>
      <c r="F2" s="205"/>
      <c r="G2" s="205"/>
      <c r="H2" s="205"/>
      <c r="I2" s="205"/>
      <c r="J2" s="205"/>
      <c r="K2" s="206"/>
    </row>
    <row r="3" spans="1:11" s="2" customFormat="1" ht="24.95" customHeight="1">
      <c r="A3" s="10"/>
      <c r="B3" s="205"/>
      <c r="C3" s="205"/>
      <c r="D3" s="205"/>
      <c r="E3" s="205"/>
      <c r="F3" s="205"/>
      <c r="G3" s="205"/>
      <c r="H3" s="205"/>
      <c r="I3" s="205"/>
      <c r="J3" s="205"/>
      <c r="K3" s="206"/>
    </row>
    <row r="4" spans="1:11" ht="12.75">
      <c r="A4" s="10"/>
      <c r="B4" s="205"/>
      <c r="C4" s="205"/>
      <c r="D4" s="205"/>
      <c r="E4" s="205"/>
      <c r="F4" s="205"/>
      <c r="G4" s="205"/>
      <c r="H4" s="205"/>
      <c r="I4" s="205"/>
      <c r="J4" s="205"/>
      <c r="K4" s="206"/>
    </row>
    <row r="5" spans="1:11" ht="17.25" customHeight="1">
      <c r="A5" s="10"/>
      <c r="B5" s="5"/>
      <c r="C5" s="5"/>
      <c r="D5" s="5"/>
      <c r="E5" s="5"/>
      <c r="F5" s="6"/>
      <c r="G5" s="6"/>
      <c r="H5" s="6"/>
      <c r="I5" s="6"/>
      <c r="J5" s="6"/>
      <c r="K5" s="11"/>
    </row>
    <row r="6" spans="1:11" ht="30" customHeight="1">
      <c r="A6" s="220" t="s">
        <v>0</v>
      </c>
      <c r="B6" s="221"/>
      <c r="C6" s="221"/>
      <c r="D6" s="221"/>
      <c r="E6" s="221"/>
      <c r="F6" s="221"/>
      <c r="G6" s="221"/>
      <c r="H6" s="221"/>
      <c r="I6" s="221"/>
      <c r="J6" s="221"/>
      <c r="K6" s="222"/>
    </row>
    <row r="7" spans="1:11" ht="14.25">
      <c r="A7" s="19"/>
      <c r="B7" s="20"/>
      <c r="C7" s="20"/>
      <c r="D7" s="21"/>
      <c r="E7" s="21"/>
      <c r="F7" s="22"/>
      <c r="G7" s="22"/>
      <c r="H7" s="22"/>
      <c r="I7" s="22"/>
      <c r="J7" s="22"/>
      <c r="K7" s="23"/>
    </row>
    <row r="8" spans="1:11">
      <c r="A8" s="255" t="s">
        <v>66</v>
      </c>
      <c r="B8" s="256"/>
      <c r="C8" s="256"/>
      <c r="D8" s="256"/>
      <c r="E8" s="256"/>
      <c r="F8" s="256"/>
      <c r="G8" s="256"/>
      <c r="H8" s="256"/>
      <c r="I8" s="256"/>
      <c r="J8" s="256"/>
      <c r="K8" s="269"/>
    </row>
    <row r="9" spans="1:11" ht="14.25">
      <c r="A9" s="19"/>
      <c r="B9" s="20"/>
      <c r="C9" s="20"/>
      <c r="D9" s="21"/>
      <c r="E9" s="21"/>
      <c r="F9" s="22"/>
      <c r="G9" s="22"/>
      <c r="H9" s="22"/>
      <c r="I9" s="22"/>
      <c r="J9" s="22"/>
      <c r="K9" s="23"/>
    </row>
    <row r="10" spans="1:11" ht="18" customHeight="1">
      <c r="A10" s="207" t="s">
        <v>3</v>
      </c>
      <c r="B10" s="208"/>
      <c r="C10" s="208"/>
      <c r="D10" s="208"/>
      <c r="E10" s="208"/>
      <c r="F10" s="208"/>
      <c r="G10" s="208"/>
      <c r="H10" s="208"/>
      <c r="I10" s="208"/>
      <c r="J10" s="208"/>
      <c r="K10" s="209"/>
    </row>
    <row r="11" spans="1:11" ht="92.25" customHeight="1">
      <c r="A11" s="270" t="s">
        <v>162</v>
      </c>
      <c r="B11" s="271"/>
      <c r="C11" s="271"/>
      <c r="D11" s="271"/>
      <c r="E11" s="271"/>
      <c r="F11" s="271"/>
      <c r="G11" s="271"/>
      <c r="H11" s="271"/>
      <c r="I11" s="271"/>
      <c r="J11" s="271"/>
      <c r="K11" s="221"/>
    </row>
    <row r="12" spans="1:11" s="8" customFormat="1" ht="39.950000000000003" customHeight="1">
      <c r="A12" s="279" t="s">
        <v>43</v>
      </c>
      <c r="B12" s="280"/>
      <c r="C12" s="280"/>
      <c r="D12" s="280"/>
      <c r="E12" s="280"/>
      <c r="F12" s="280"/>
      <c r="G12" s="280"/>
      <c r="H12" s="280"/>
      <c r="I12" s="280"/>
      <c r="J12" s="280"/>
      <c r="K12" s="281"/>
    </row>
    <row r="13" spans="1:11" s="8" customFormat="1" ht="24.95" customHeight="1">
      <c r="A13" s="259" t="s">
        <v>17</v>
      </c>
      <c r="B13" s="272"/>
      <c r="C13" s="272"/>
      <c r="D13" s="272"/>
      <c r="E13" s="272"/>
      <c r="F13" s="272"/>
      <c r="G13" s="272"/>
      <c r="H13" s="272"/>
      <c r="I13" s="272"/>
      <c r="J13" s="272"/>
      <c r="K13" s="273"/>
    </row>
    <row r="14" spans="1:11" s="8" customFormat="1" ht="24.95" customHeight="1">
      <c r="A14" s="261" t="s">
        <v>77</v>
      </c>
      <c r="B14" s="274"/>
      <c r="C14" s="274"/>
      <c r="D14" s="274"/>
      <c r="E14" s="274"/>
      <c r="F14" s="274"/>
      <c r="G14" s="274"/>
      <c r="H14" s="274"/>
      <c r="I14" s="274"/>
      <c r="J14" s="274"/>
      <c r="K14" s="275"/>
    </row>
    <row r="15" spans="1:11" ht="24.95" customHeight="1">
      <c r="A15" s="276" t="s">
        <v>37</v>
      </c>
      <c r="B15" s="277"/>
      <c r="C15" s="277"/>
      <c r="D15" s="277"/>
      <c r="E15" s="277"/>
      <c r="F15" s="277"/>
      <c r="G15" s="277"/>
      <c r="H15" s="277"/>
      <c r="I15" s="277"/>
      <c r="J15" s="277"/>
      <c r="K15" s="278"/>
    </row>
    <row r="16" spans="1:11" s="7" customFormat="1" ht="60" customHeight="1">
      <c r="A16" s="130" t="s">
        <v>1</v>
      </c>
      <c r="B16" s="131" t="s">
        <v>2</v>
      </c>
      <c r="C16" s="132" t="s">
        <v>38</v>
      </c>
      <c r="D16" s="132" t="s">
        <v>39</v>
      </c>
      <c r="E16" s="132" t="s">
        <v>40</v>
      </c>
      <c r="F16" s="133" t="s">
        <v>41</v>
      </c>
      <c r="G16" s="137" t="s">
        <v>157</v>
      </c>
      <c r="H16" s="137" t="s">
        <v>158</v>
      </c>
      <c r="I16" s="137" t="s">
        <v>159</v>
      </c>
      <c r="J16" s="137" t="s">
        <v>160</v>
      </c>
      <c r="K16" s="137" t="s">
        <v>161</v>
      </c>
    </row>
    <row r="17" spans="1:11" ht="20.100000000000001" customHeight="1">
      <c r="A17" s="113" t="s">
        <v>137</v>
      </c>
      <c r="B17" s="134"/>
      <c r="C17" s="74"/>
      <c r="D17" s="24"/>
      <c r="E17" s="135"/>
      <c r="F17" s="74"/>
      <c r="G17" s="138">
        <v>0</v>
      </c>
      <c r="H17" s="139">
        <v>0</v>
      </c>
      <c r="I17" s="140">
        <v>0</v>
      </c>
      <c r="J17" s="141">
        <v>0</v>
      </c>
      <c r="K17" s="61">
        <v>0</v>
      </c>
    </row>
    <row r="18" spans="1:11" ht="20.100000000000001" customHeight="1">
      <c r="A18" s="113" t="s">
        <v>138</v>
      </c>
      <c r="B18" s="134"/>
      <c r="C18" s="74"/>
      <c r="D18" s="24"/>
      <c r="E18" s="135"/>
      <c r="F18" s="74"/>
      <c r="G18" s="138">
        <v>0</v>
      </c>
      <c r="H18" s="139">
        <v>0</v>
      </c>
      <c r="I18" s="140">
        <v>0</v>
      </c>
      <c r="J18" s="141">
        <v>0</v>
      </c>
      <c r="K18" s="61">
        <v>0</v>
      </c>
    </row>
    <row r="19" spans="1:11" ht="20.100000000000001" customHeight="1">
      <c r="A19" s="113" t="s">
        <v>139</v>
      </c>
      <c r="B19" s="134"/>
      <c r="C19" s="74"/>
      <c r="D19" s="24"/>
      <c r="E19" s="73"/>
      <c r="F19" s="74"/>
      <c r="G19" s="138">
        <v>0</v>
      </c>
      <c r="H19" s="139">
        <v>0</v>
      </c>
      <c r="I19" s="140">
        <v>0</v>
      </c>
      <c r="J19" s="141">
        <v>0</v>
      </c>
      <c r="K19" s="61">
        <v>0</v>
      </c>
    </row>
    <row r="20" spans="1:11" ht="20.100000000000001" customHeight="1">
      <c r="A20" s="113" t="s">
        <v>140</v>
      </c>
      <c r="B20" s="136"/>
      <c r="C20" s="74"/>
      <c r="D20" s="24"/>
      <c r="E20" s="73"/>
      <c r="F20" s="74"/>
      <c r="G20" s="138">
        <v>0</v>
      </c>
      <c r="H20" s="139">
        <v>0</v>
      </c>
      <c r="I20" s="140">
        <v>0</v>
      </c>
      <c r="J20" s="141">
        <v>0</v>
      </c>
      <c r="K20" s="61">
        <v>0</v>
      </c>
    </row>
    <row r="21" spans="1:11" ht="20.100000000000001" customHeight="1">
      <c r="A21" s="113" t="s">
        <v>141</v>
      </c>
      <c r="B21" s="134"/>
      <c r="C21" s="74"/>
      <c r="D21" s="24"/>
      <c r="E21" s="73"/>
      <c r="F21" s="74"/>
      <c r="G21" s="138">
        <v>0</v>
      </c>
      <c r="H21" s="139">
        <v>0</v>
      </c>
      <c r="I21" s="140">
        <v>0</v>
      </c>
      <c r="J21" s="141">
        <v>0</v>
      </c>
      <c r="K21" s="61">
        <v>0</v>
      </c>
    </row>
    <row r="22" spans="1:11" ht="20.100000000000001" customHeight="1">
      <c r="A22" s="113" t="s">
        <v>142</v>
      </c>
      <c r="B22" s="134"/>
      <c r="C22" s="74"/>
      <c r="D22" s="24"/>
      <c r="E22" s="73"/>
      <c r="F22" s="74"/>
      <c r="G22" s="138">
        <v>0</v>
      </c>
      <c r="H22" s="139">
        <v>0</v>
      </c>
      <c r="I22" s="140">
        <v>0</v>
      </c>
      <c r="J22" s="141">
        <v>0</v>
      </c>
      <c r="K22" s="61">
        <v>0</v>
      </c>
    </row>
    <row r="23" spans="1:11" ht="20.100000000000001" customHeight="1">
      <c r="A23" s="113" t="s">
        <v>143</v>
      </c>
      <c r="B23" s="134"/>
      <c r="C23" s="74"/>
      <c r="D23" s="24"/>
      <c r="E23" s="73"/>
      <c r="F23" s="74"/>
      <c r="G23" s="138">
        <v>0</v>
      </c>
      <c r="H23" s="139">
        <v>0</v>
      </c>
      <c r="I23" s="140">
        <v>0</v>
      </c>
      <c r="J23" s="141">
        <v>0</v>
      </c>
      <c r="K23" s="61">
        <v>0</v>
      </c>
    </row>
    <row r="24" spans="1:11" ht="20.100000000000001" customHeight="1">
      <c r="A24" s="113" t="s">
        <v>144</v>
      </c>
      <c r="B24" s="136"/>
      <c r="C24" s="74"/>
      <c r="D24" s="24"/>
      <c r="E24" s="73"/>
      <c r="F24" s="74"/>
      <c r="G24" s="138">
        <v>0</v>
      </c>
      <c r="H24" s="139">
        <v>0</v>
      </c>
      <c r="I24" s="140">
        <v>0</v>
      </c>
      <c r="J24" s="141">
        <v>0</v>
      </c>
      <c r="K24" s="61">
        <v>0</v>
      </c>
    </row>
    <row r="25" spans="1:11" ht="20.100000000000001" customHeight="1">
      <c r="A25" s="113" t="s">
        <v>145</v>
      </c>
      <c r="B25" s="134"/>
      <c r="C25" s="74"/>
      <c r="D25" s="24"/>
      <c r="E25" s="73"/>
      <c r="F25" s="74"/>
      <c r="G25" s="138">
        <v>0</v>
      </c>
      <c r="H25" s="139">
        <v>0</v>
      </c>
      <c r="I25" s="140">
        <v>0</v>
      </c>
      <c r="J25" s="141">
        <v>0</v>
      </c>
      <c r="K25" s="61">
        <v>0</v>
      </c>
    </row>
    <row r="26" spans="1:11" ht="20.100000000000001" customHeight="1">
      <c r="A26" s="113" t="s">
        <v>146</v>
      </c>
      <c r="B26" s="134"/>
      <c r="C26" s="74"/>
      <c r="D26" s="24"/>
      <c r="E26" s="73"/>
      <c r="F26" s="74"/>
      <c r="G26" s="138">
        <v>0</v>
      </c>
      <c r="H26" s="139">
        <v>0</v>
      </c>
      <c r="I26" s="140">
        <v>0</v>
      </c>
      <c r="J26" s="141">
        <v>0</v>
      </c>
      <c r="K26" s="61">
        <v>0</v>
      </c>
    </row>
    <row r="27" spans="1:11" ht="20.100000000000001" customHeight="1">
      <c r="A27" s="113" t="s">
        <v>147</v>
      </c>
      <c r="B27" s="134"/>
      <c r="C27" s="74"/>
      <c r="D27" s="24"/>
      <c r="E27" s="135"/>
      <c r="F27" s="74"/>
      <c r="G27" s="138">
        <v>0</v>
      </c>
      <c r="H27" s="139">
        <v>0</v>
      </c>
      <c r="I27" s="140">
        <v>0</v>
      </c>
      <c r="J27" s="141">
        <v>0</v>
      </c>
      <c r="K27" s="61">
        <v>0</v>
      </c>
    </row>
    <row r="28" spans="1:11" ht="20.100000000000001" customHeight="1">
      <c r="A28" s="113" t="s">
        <v>148</v>
      </c>
      <c r="B28" s="134"/>
      <c r="C28" s="74"/>
      <c r="D28" s="24"/>
      <c r="E28" s="135"/>
      <c r="F28" s="74"/>
      <c r="G28" s="138">
        <v>0</v>
      </c>
      <c r="H28" s="139">
        <v>0</v>
      </c>
      <c r="I28" s="140">
        <v>0</v>
      </c>
      <c r="J28" s="141">
        <v>0</v>
      </c>
      <c r="K28" s="61">
        <v>0</v>
      </c>
    </row>
    <row r="29" spans="1:11" ht="20.100000000000001" customHeight="1">
      <c r="A29" s="113" t="s">
        <v>149</v>
      </c>
      <c r="B29" s="134"/>
      <c r="C29" s="74"/>
      <c r="D29" s="24"/>
      <c r="E29" s="73"/>
      <c r="F29" s="74"/>
      <c r="G29" s="138">
        <v>0</v>
      </c>
      <c r="H29" s="139">
        <v>0</v>
      </c>
      <c r="I29" s="140">
        <v>0</v>
      </c>
      <c r="J29" s="141">
        <v>0</v>
      </c>
      <c r="K29" s="61">
        <v>0</v>
      </c>
    </row>
    <row r="30" spans="1:11" ht="20.100000000000001" customHeight="1">
      <c r="A30" s="113" t="s">
        <v>150</v>
      </c>
      <c r="B30" s="136"/>
      <c r="C30" s="74"/>
      <c r="D30" s="24"/>
      <c r="E30" s="73"/>
      <c r="F30" s="74"/>
      <c r="G30" s="138">
        <v>0</v>
      </c>
      <c r="H30" s="139">
        <v>0</v>
      </c>
      <c r="I30" s="140">
        <v>0</v>
      </c>
      <c r="J30" s="141">
        <v>0</v>
      </c>
      <c r="K30" s="61">
        <v>0</v>
      </c>
    </row>
    <row r="31" spans="1:11" ht="20.100000000000001" customHeight="1">
      <c r="A31" s="113" t="s">
        <v>151</v>
      </c>
      <c r="B31" s="134"/>
      <c r="C31" s="74"/>
      <c r="D31" s="24"/>
      <c r="E31" s="73"/>
      <c r="F31" s="74"/>
      <c r="G31" s="138">
        <v>0</v>
      </c>
      <c r="H31" s="139">
        <v>0</v>
      </c>
      <c r="I31" s="140">
        <v>0</v>
      </c>
      <c r="J31" s="141">
        <v>0</v>
      </c>
      <c r="K31" s="61">
        <v>0</v>
      </c>
    </row>
    <row r="32" spans="1:11" ht="20.100000000000001" customHeight="1">
      <c r="A32" s="113" t="s">
        <v>152</v>
      </c>
      <c r="B32" s="134"/>
      <c r="C32" s="74"/>
      <c r="D32" s="24"/>
      <c r="E32" s="73"/>
      <c r="F32" s="74"/>
      <c r="G32" s="138">
        <v>0</v>
      </c>
      <c r="H32" s="139">
        <v>0</v>
      </c>
      <c r="I32" s="140">
        <v>0</v>
      </c>
      <c r="J32" s="141">
        <v>0</v>
      </c>
      <c r="K32" s="61">
        <v>0</v>
      </c>
    </row>
    <row r="33" spans="1:11" ht="20.100000000000001" customHeight="1">
      <c r="A33" s="113" t="s">
        <v>153</v>
      </c>
      <c r="B33" s="134"/>
      <c r="C33" s="74"/>
      <c r="D33" s="24"/>
      <c r="E33" s="73"/>
      <c r="F33" s="74"/>
      <c r="G33" s="138">
        <v>0</v>
      </c>
      <c r="H33" s="139">
        <v>0</v>
      </c>
      <c r="I33" s="140">
        <v>0</v>
      </c>
      <c r="J33" s="141">
        <v>0</v>
      </c>
      <c r="K33" s="61">
        <v>0</v>
      </c>
    </row>
    <row r="34" spans="1:11" ht="20.100000000000001" customHeight="1">
      <c r="A34" s="113" t="s">
        <v>154</v>
      </c>
      <c r="B34" s="136"/>
      <c r="C34" s="74"/>
      <c r="D34" s="24"/>
      <c r="E34" s="73"/>
      <c r="F34" s="74"/>
      <c r="G34" s="138">
        <v>0</v>
      </c>
      <c r="H34" s="139">
        <v>0</v>
      </c>
      <c r="I34" s="140">
        <v>0</v>
      </c>
      <c r="J34" s="141">
        <v>0</v>
      </c>
      <c r="K34" s="61">
        <v>0</v>
      </c>
    </row>
    <row r="35" spans="1:11" ht="20.100000000000001" customHeight="1">
      <c r="A35" s="113" t="s">
        <v>155</v>
      </c>
      <c r="B35" s="134"/>
      <c r="C35" s="74"/>
      <c r="D35" s="24"/>
      <c r="E35" s="73"/>
      <c r="F35" s="74"/>
      <c r="G35" s="138">
        <v>0</v>
      </c>
      <c r="H35" s="139">
        <v>0</v>
      </c>
      <c r="I35" s="140">
        <v>0</v>
      </c>
      <c r="J35" s="141">
        <v>0</v>
      </c>
      <c r="K35" s="61">
        <v>0</v>
      </c>
    </row>
    <row r="36" spans="1:11" ht="20.100000000000001" customHeight="1">
      <c r="A36" s="113" t="s">
        <v>156</v>
      </c>
      <c r="B36" s="134"/>
      <c r="C36" s="74"/>
      <c r="D36" s="24"/>
      <c r="E36" s="73"/>
      <c r="F36" s="74"/>
      <c r="G36" s="138">
        <v>0</v>
      </c>
      <c r="H36" s="139">
        <v>0</v>
      </c>
      <c r="I36" s="140">
        <v>0</v>
      </c>
      <c r="J36" s="141">
        <v>0</v>
      </c>
      <c r="K36" s="61">
        <v>0</v>
      </c>
    </row>
    <row r="37" spans="1:11" ht="9.9499999999999993" customHeight="1">
      <c r="A37" s="265"/>
      <c r="B37" s="266"/>
      <c r="C37" s="266"/>
      <c r="D37" s="266"/>
      <c r="E37" s="266"/>
      <c r="F37" s="266"/>
      <c r="G37" s="266"/>
      <c r="H37" s="266"/>
      <c r="I37" s="266"/>
      <c r="J37" s="266"/>
      <c r="K37" s="266"/>
    </row>
    <row r="38" spans="1:11" ht="20.100000000000001" customHeight="1">
      <c r="A38" s="249" t="s">
        <v>135</v>
      </c>
      <c r="B38" s="250"/>
      <c r="C38" s="250"/>
      <c r="D38" s="250"/>
      <c r="E38" s="250"/>
      <c r="F38" s="250"/>
      <c r="G38" s="250"/>
      <c r="H38" s="250"/>
      <c r="I38" s="250"/>
      <c r="J38" s="250"/>
      <c r="K38" s="251"/>
    </row>
    <row r="39" spans="1:11" ht="20.100000000000001" customHeight="1">
      <c r="A39" s="267" t="s">
        <v>165</v>
      </c>
      <c r="B39" s="268"/>
      <c r="C39" s="268"/>
      <c r="D39" s="268"/>
      <c r="E39" s="268"/>
      <c r="F39" s="268"/>
      <c r="G39" s="268"/>
      <c r="H39" s="268"/>
      <c r="I39" s="221"/>
      <c r="J39" s="221"/>
      <c r="K39" s="222"/>
    </row>
    <row r="40" spans="1:11" ht="20.100000000000001" customHeight="1"/>
  </sheetData>
  <mergeCells count="12">
    <mergeCell ref="A38:K38"/>
    <mergeCell ref="A39:K39"/>
    <mergeCell ref="A6:K6"/>
    <mergeCell ref="B1:K4"/>
    <mergeCell ref="A8:K8"/>
    <mergeCell ref="A10:K10"/>
    <mergeCell ref="A11:K11"/>
    <mergeCell ref="A37:K37"/>
    <mergeCell ref="A13:K13"/>
    <mergeCell ref="A14:K14"/>
    <mergeCell ref="A15:K15"/>
    <mergeCell ref="A12:K12"/>
  </mergeCells>
  <phoneticPr fontId="31" type="noConversion"/>
  <pageMargins left="0.7" right="0.7" top="0.75" bottom="0.75" header="0.3" footer="0.3"/>
  <pageSetup scale="4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DBDA2E-7370-4A84-B1DD-0CEC1C25CF63}"/>
</file>

<file path=customXml/itemProps4.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CATEGORY A</vt:lpstr>
      <vt:lpstr>CATEGORY B</vt:lpstr>
      <vt:lpstr>CATEGORY C</vt:lpstr>
      <vt:lpstr>'CATEGORY A'!Print_Area</vt:lpstr>
      <vt:lpstr>'CATEGORY B'!Print_Area</vt:lpstr>
      <vt:lpstr>'CATEGORY C'!Print_Area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Boehs, Brian</cp:lastModifiedBy>
  <cp:lastPrinted>2024-02-29T17:09:07Z</cp:lastPrinted>
  <dcterms:created xsi:type="dcterms:W3CDTF">1998-06-09T19:27:04Z</dcterms:created>
  <dcterms:modified xsi:type="dcterms:W3CDTF">2024-03-22T19:55:20Z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