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S:\Procurement Management\WORKAREA\DAVID\RFP\RFP220374DWJ - Landscape Maintenance for DOT\2 - Draft Solicitation Docs\"/>
    </mc:Choice>
  </mc:AlternateContent>
  <xr:revisionPtr revIDLastSave="0" documentId="13_ncr:1_{EA5BC8F6-FE3D-42A1-97C5-CA23A45A86AA}"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4" i="4" l="1"/>
  <c r="F345" i="4"/>
  <c r="F341" i="4"/>
  <c r="F342" i="4"/>
  <c r="F343" i="4"/>
  <c r="F344" i="4"/>
  <c r="F340" i="4"/>
  <c r="F336" i="4"/>
  <c r="F328" i="4"/>
  <c r="F329" i="4"/>
  <c r="F330" i="4"/>
  <c r="F331" i="4"/>
  <c r="F332" i="4"/>
  <c r="F334" i="4"/>
  <c r="F335" i="4"/>
  <c r="F327" i="4"/>
  <c r="F316" i="4"/>
  <c r="F317" i="4"/>
  <c r="F318" i="4"/>
  <c r="F319" i="4"/>
  <c r="F320" i="4"/>
  <c r="F322" i="4"/>
  <c r="F323" i="4"/>
  <c r="F324" i="4"/>
  <c r="F315" i="4"/>
  <c r="F305" i="4"/>
  <c r="F306" i="4"/>
  <c r="F307" i="4"/>
  <c r="F308" i="4"/>
  <c r="F309" i="4"/>
  <c r="F311" i="4"/>
  <c r="F312" i="4"/>
  <c r="F304" i="4"/>
  <c r="F293" i="4"/>
  <c r="F294" i="4"/>
  <c r="F295" i="4"/>
  <c r="F296" i="4"/>
  <c r="F297" i="4"/>
  <c r="F299" i="4"/>
  <c r="F300" i="4"/>
  <c r="F301" i="4"/>
  <c r="F292" i="4"/>
  <c r="F279" i="4"/>
  <c r="F280" i="4"/>
  <c r="F281" i="4"/>
  <c r="F282" i="4"/>
  <c r="F283" i="4"/>
  <c r="F284" i="4"/>
  <c r="F286" i="4"/>
  <c r="F287" i="4"/>
  <c r="F288" i="4"/>
  <c r="F289" i="4"/>
  <c r="F278" i="4"/>
  <c r="F266" i="4"/>
  <c r="F267" i="4"/>
  <c r="F268" i="4"/>
  <c r="F269" i="4"/>
  <c r="F270" i="4"/>
  <c r="F271" i="4"/>
  <c r="F273" i="4"/>
  <c r="F274" i="4"/>
  <c r="F275" i="4"/>
  <c r="F265" i="4"/>
  <c r="F259" i="4"/>
  <c r="F258" i="4"/>
  <c r="F260" i="4" s="1"/>
  <c r="F247" i="4"/>
  <c r="F248" i="4"/>
  <c r="F249" i="4"/>
  <c r="F250" i="4"/>
  <c r="F251" i="4"/>
  <c r="F253" i="4"/>
  <c r="F254" i="4"/>
  <c r="F255" i="4"/>
  <c r="F246" i="4"/>
  <c r="F235" i="4"/>
  <c r="F236" i="4"/>
  <c r="F237" i="4"/>
  <c r="F238" i="4"/>
  <c r="F239" i="4"/>
  <c r="F241" i="4"/>
  <c r="F242" i="4"/>
  <c r="F243" i="4"/>
  <c r="F234" i="4"/>
  <c r="F231" i="4"/>
  <c r="F223" i="4"/>
  <c r="F224" i="4"/>
  <c r="F225" i="4"/>
  <c r="F226" i="4"/>
  <c r="F227" i="4"/>
  <c r="F229" i="4"/>
  <c r="F230" i="4"/>
  <c r="F222" i="4"/>
  <c r="F209" i="4"/>
  <c r="F210" i="4"/>
  <c r="F211" i="4"/>
  <c r="F212" i="4"/>
  <c r="F213" i="4"/>
  <c r="F214" i="4"/>
  <c r="F216" i="4"/>
  <c r="F217" i="4"/>
  <c r="F218" i="4"/>
  <c r="F219" i="4"/>
  <c r="F208" i="4"/>
  <c r="F197" i="4"/>
  <c r="F198" i="4"/>
  <c r="F199" i="4"/>
  <c r="F200" i="4"/>
  <c r="F201" i="4"/>
  <c r="F203" i="4"/>
  <c r="F204" i="4"/>
  <c r="F205" i="4"/>
  <c r="F196" i="4"/>
  <c r="F185" i="4"/>
  <c r="F186" i="4"/>
  <c r="F187" i="4"/>
  <c r="F188" i="4"/>
  <c r="F189" i="4"/>
  <c r="F190" i="4"/>
  <c r="F192" i="4"/>
  <c r="F193" i="4"/>
  <c r="F184" i="4"/>
  <c r="F173" i="4"/>
  <c r="F174" i="4"/>
  <c r="F175" i="4"/>
  <c r="F176" i="4"/>
  <c r="F177" i="4"/>
  <c r="F179" i="4"/>
  <c r="F180" i="4"/>
  <c r="F181" i="4"/>
  <c r="F172" i="4"/>
  <c r="F162" i="4"/>
  <c r="F163" i="4"/>
  <c r="F164" i="4"/>
  <c r="F165" i="4"/>
  <c r="F166" i="4"/>
  <c r="F168" i="4"/>
  <c r="F169" i="4"/>
  <c r="F161" i="4"/>
  <c r="F151" i="4"/>
  <c r="F152" i="4"/>
  <c r="F153" i="4"/>
  <c r="F154" i="4"/>
  <c r="F155" i="4"/>
  <c r="F157" i="4"/>
  <c r="F158" i="4"/>
  <c r="F150" i="4"/>
  <c r="F136" i="4"/>
  <c r="F137" i="4"/>
  <c r="F138" i="4"/>
  <c r="F139" i="4"/>
  <c r="F140" i="4"/>
  <c r="F142" i="4"/>
  <c r="F143" i="4"/>
  <c r="F144" i="4"/>
  <c r="F135" i="4"/>
  <c r="F123" i="4"/>
  <c r="F124" i="4"/>
  <c r="F125" i="4"/>
  <c r="F126" i="4"/>
  <c r="F127" i="4"/>
  <c r="F128" i="4"/>
  <c r="F130" i="4"/>
  <c r="F131" i="4"/>
  <c r="F132" i="4"/>
  <c r="F122" i="4"/>
  <c r="F109" i="4"/>
  <c r="F110" i="4"/>
  <c r="F111" i="4"/>
  <c r="F112" i="4"/>
  <c r="F113" i="4"/>
  <c r="F114" i="4"/>
  <c r="F116" i="4"/>
  <c r="F117" i="4"/>
  <c r="F118" i="4"/>
  <c r="F119" i="4"/>
  <c r="F108" i="4"/>
  <c r="F97" i="4"/>
  <c r="F98" i="4"/>
  <c r="F99" i="4"/>
  <c r="F100" i="4"/>
  <c r="F101" i="4"/>
  <c r="F103" i="4"/>
  <c r="F104" i="4"/>
  <c r="F105" i="4"/>
  <c r="F96" i="4"/>
  <c r="F93" i="4"/>
  <c r="F84" i="4"/>
  <c r="F85" i="4"/>
  <c r="F86" i="4"/>
  <c r="F87" i="4"/>
  <c r="F88" i="4"/>
  <c r="F89" i="4"/>
  <c r="F91" i="4"/>
  <c r="F92" i="4"/>
  <c r="F72" i="4"/>
  <c r="F73" i="4"/>
  <c r="F74" i="4"/>
  <c r="F75" i="4"/>
  <c r="F76" i="4"/>
  <c r="F77" i="4"/>
  <c r="F79" i="4"/>
  <c r="F80" i="4"/>
  <c r="F81" i="4"/>
  <c r="F71" i="4"/>
  <c r="F58" i="4"/>
  <c r="F59" i="4"/>
  <c r="F60" i="4"/>
  <c r="F61" i="4"/>
  <c r="F62" i="4"/>
  <c r="F63" i="4"/>
  <c r="F65" i="4"/>
  <c r="F66" i="4"/>
  <c r="F67" i="4"/>
  <c r="F68" i="4"/>
  <c r="F57" i="4"/>
  <c r="F47" i="4"/>
  <c r="F48" i="4"/>
  <c r="F49" i="4"/>
  <c r="F50" i="4"/>
  <c r="F51" i="4"/>
  <c r="F53" i="4"/>
  <c r="F54" i="4"/>
  <c r="F46" i="4"/>
  <c r="F34" i="4"/>
  <c r="F35" i="4"/>
  <c r="F36" i="4"/>
  <c r="F37" i="4"/>
  <c r="F38" i="4"/>
  <c r="F40" i="4"/>
  <c r="F41" i="4"/>
  <c r="F42" i="4"/>
  <c r="F43" i="4"/>
  <c r="F33" i="4"/>
  <c r="F21" i="4"/>
  <c r="F22" i="4"/>
  <c r="F23" i="4"/>
  <c r="F24" i="4"/>
  <c r="F25" i="4"/>
  <c r="F27" i="4"/>
  <c r="F28" i="4"/>
  <c r="F29" i="4"/>
  <c r="F30" i="4"/>
  <c r="F20" i="4"/>
  <c r="F244" i="4" l="1"/>
  <c r="F232" i="4"/>
  <c r="F159" i="4"/>
  <c r="F170" i="4"/>
  <c r="F182" i="4"/>
  <c r="F194" i="4"/>
  <c r="F106" i="4"/>
  <c r="F206" i="4"/>
  <c r="F55" i="4"/>
  <c r="F69" i="4"/>
  <c r="F313" i="4"/>
  <c r="F325" i="4"/>
  <c r="F82" i="4"/>
  <c r="F220" i="4"/>
  <c r="F133" i="4"/>
  <c r="F276" i="4"/>
  <c r="F31" i="4"/>
  <c r="F94" i="4"/>
  <c r="F145" i="4"/>
  <c r="F256" i="4"/>
  <c r="F290" i="4"/>
  <c r="F120" i="4"/>
  <c r="F302" i="4"/>
  <c r="F262" i="4" l="1"/>
  <c r="F338" i="4"/>
  <c r="F147" i="4"/>
  <c r="E348" i="4" l="1"/>
</calcChain>
</file>

<file path=xl/sharedStrings.xml><?xml version="1.0" encoding="utf-8"?>
<sst xmlns="http://schemas.openxmlformats.org/spreadsheetml/2006/main" count="712" uniqueCount="142">
  <si>
    <t>COMPANY NAME:</t>
  </si>
  <si>
    <t>SOLICITATION:</t>
  </si>
  <si>
    <t>Item</t>
  </si>
  <si>
    <t>Description</t>
  </si>
  <si>
    <t>Unit Price</t>
  </si>
  <si>
    <t>Estimated
Quantity</t>
  </si>
  <si>
    <t>Having carefully examined the Contract Documents, Contractor/Vendor proposes to furnish the following which meeting these specifications.</t>
  </si>
  <si>
    <t xml:space="preserve">Unit of
Measure </t>
  </si>
  <si>
    <t>Extended
Amount</t>
  </si>
  <si>
    <r>
      <t xml:space="preserve">PROCUREMENT MANAGEMENT DEPARTMENT
</t>
    </r>
    <r>
      <rPr>
        <b/>
        <u/>
        <sz val="18"/>
        <rFont val="Times New Roman"/>
        <family val="1"/>
      </rPr>
      <t>BID/PROPOSAL FORM</t>
    </r>
  </si>
  <si>
    <r>
      <rPr>
        <b/>
        <sz val="11"/>
        <rFont val="Times New Roman"/>
        <family val="1"/>
      </rPr>
      <t>PRICING</t>
    </r>
    <r>
      <rPr>
        <sz val="11"/>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Times New Roman"/>
        <family val="1"/>
      </rPr>
      <t xml:space="preserve">
PLEASE ENSURE you have provided a printed copy of the Bid Schedule with your hard copy submission packages and provided the excel version with your digital submission package.</t>
    </r>
  </si>
  <si>
    <t xml:space="preserve">Task 1- Section 1 </t>
  </si>
  <si>
    <t>A.</t>
  </si>
  <si>
    <t>Summerlin/McGregor (Punta Rassa Rd. to Cypress Lake Dr.), Sanibel Toll Facility (landscape mowing and maintenance around building and retention pond on the south side of the road), Sanibel Island (Sextant to Bridge), Bass Rd. (Health Park to Library entrance north of Gladiolus Dr.), Winkler Rd. (Gladiolus Dr. to Kimberly Ter.),  and Gladiolus Dr. (San Carlos Blvd. to U.S. 41)</t>
  </si>
  <si>
    <t>Edging</t>
  </si>
  <si>
    <t>Each</t>
  </si>
  <si>
    <t>Mowing</t>
  </si>
  <si>
    <t>Litter and Debris pick up</t>
  </si>
  <si>
    <t>Weeding and Weed Control</t>
  </si>
  <si>
    <t>Disease and Insect Control</t>
  </si>
  <si>
    <t>Lump Sum</t>
  </si>
  <si>
    <t>lbs.</t>
  </si>
  <si>
    <t>Pruning</t>
  </si>
  <si>
    <t>a)</t>
  </si>
  <si>
    <t>Sucker growth and line of sight</t>
  </si>
  <si>
    <t>b)</t>
  </si>
  <si>
    <t>Date and Paurotis Palms</t>
  </si>
  <si>
    <t>c)</t>
  </si>
  <si>
    <t>Structural Pruning</t>
  </si>
  <si>
    <t>d)</t>
  </si>
  <si>
    <t>Ornamental Grasses</t>
  </si>
  <si>
    <t>Total for Section 1- A.</t>
  </si>
  <si>
    <t>B.</t>
  </si>
  <si>
    <t>Corkscrew Rd. (US 41 to Ben Hill Griffin Pkwy.), Three Oaks Pkwy. (Williams Rd. to Fiddlesticks canal)</t>
  </si>
  <si>
    <t>Total for Section 1- B.</t>
  </si>
  <si>
    <t>McGregor Blvd. (San Carlos Blvd. to Cypress Lake Dr., excluding Gulf Harbor landscape, to begin approximately 2023)</t>
  </si>
  <si>
    <t>Total for Section 1-C.</t>
  </si>
  <si>
    <t>US 41 (Vintage Pkwy. to Daniels Pkwy.)</t>
  </si>
  <si>
    <t>2b</t>
  </si>
  <si>
    <t>Extra Floretam mows</t>
  </si>
  <si>
    <t>Total for Section 1-D.</t>
  </si>
  <si>
    <t>Alico Rd (US 41 to Ben Hill Griffin Pkwy.), Michael G. Rippe Pkwy. berm</t>
  </si>
  <si>
    <t>Total for Section 1-E.</t>
  </si>
  <si>
    <t>Alico Rd. (Ben Hill Griffin Pkwy. to east of Airport Haul Rd. (to begin at the end of CIP maintenance, approximately 2023))</t>
  </si>
  <si>
    <t>Total for Section 1-F.</t>
  </si>
  <si>
    <t>Treeline Ave./Ben Hill Griffin Pkwy. (Daniels Pkwy. to Corkscrew Rd.), Estero Pkwy. Ext. (Three Oaks Pkwy. to Ben Hill Griffin Pkwy.)</t>
  </si>
  <si>
    <t>Total for Section 1-G.</t>
  </si>
  <si>
    <t>Hickory Blvd./Bonita Beach Rd. (Big Hickory Bridge to beginning of roundabout maintenance at Logan Blvd.), Vanderbilt Dr. ( Bonita Beach Rd. to approximately 600 ft. south), Imperial Pkwy. (Bonita Beach Rd to Collier County Line), Imperial Pkwy. (Bonita Bill St. to East Terry St.)</t>
  </si>
  <si>
    <t>Total for Section 1-H.</t>
  </si>
  <si>
    <t>College Pkwy. (McGregor Overpass to US 41),  Cypress Lake Dr. (McGregor Blvd. to US 41), Overlook Dr. (Cypress Lake Dr. to Knollwood Rd.)Camelot Dr. (McGregor Blvd. to South Pointe Blvd.), Fiesta Way, (Cypress Lake Dr. to Lake McGregor Dr.), Lake McGregor Dr. (McGregor Blvd. to Fiesta Way) Winkler Rd. (College Pkwy. to Cypress Lake Dr., including one median north of College Pkwy. and one median south of Cypress Lake Dr., and Myerlee Country Club Blvd. (Winkler Rd to Cul de Sac)</t>
  </si>
  <si>
    <t>Total for Section 1-I.</t>
  </si>
  <si>
    <t>Daniels Pkwy. (US 41 to east of Gateway Blvd.), Six Mile Cypress Pkwy. (Daniels Pkwy. To Metro Pkwy.)</t>
  </si>
  <si>
    <t>Total for Section 1-J.</t>
  </si>
  <si>
    <t>Landscape Maintenance For DOT</t>
  </si>
  <si>
    <t>Task 2- Section 2</t>
  </si>
  <si>
    <t>Six Mile Cypress Pkwy. (Colonial Blvd. to Daniels Pkwy.), Ortiz/Hanson roundabout (roundabout maintennce and roadsides approximately 1700 ft. north on Ortiz and approximately 1200 ft. south on Ortiz.)</t>
  </si>
  <si>
    <t>Total for Section 2-A.</t>
  </si>
  <si>
    <t>Homestead Rd. (approximately 300 ft. south of Sunrise Blvd. to Pinewood Blvd. to begin at the end of CIP Maintenance, approximately end of 2023)</t>
  </si>
  <si>
    <t>Total for Section 2-B</t>
  </si>
  <si>
    <t>Beth Stacey/Business Way roundabout, Sunshine/23rd roundabout, and Gunnery Rd. (Lee Blvd. to SR 82)</t>
  </si>
  <si>
    <t>Total for Section 2-C.</t>
  </si>
  <si>
    <t>Colonial Blvd. (US 41 to McGregor Blvd.), San Marcos Ave., Vietnam Veterans Park, Twin Palm Dr. (McGregor Blvd. to W. Riverside Dr.), Hopedale Dr. (Twin Palm Dr. to Donna Dr.), and Donna Dr. (McGregor Blvd. to W. Riverside Dr.)</t>
  </si>
  <si>
    <t>Total for Section 2-D.</t>
  </si>
  <si>
    <t>Plantation Ext. (Colonial Blvd. to Idlewild Dr. including lot at north east corner of Idlewild and Plantation), Plantation/Crystal roundabout (roundabout maintenance and roadsides approximately 300 ft. in all directions)</t>
  </si>
  <si>
    <t>Total for Section 2-E.</t>
  </si>
  <si>
    <t>US 41 (Boy Scout Dr. to Daniels Pkwy.), Fowler St. Ext. (Colonial Blvd. to US 41), Woodland Blvd. (US 41 to east of Chatham St.), Summerlin Rd. (Colonial Blvd. to Cypress Lake Dr.)</t>
  </si>
  <si>
    <t>Total for Section 2-F.</t>
  </si>
  <si>
    <t>Treeline Ave. (South of Pelican Preserve to Daniels Pkwy.), Colonial Blvd. (Six Mile Slough to SR 82)</t>
  </si>
  <si>
    <t>Total for Section 2-G.</t>
  </si>
  <si>
    <t>SR 80/Palm Beach Blvd. (Prospect Ave. to Hickey Creek (Cook Rd.))</t>
  </si>
  <si>
    <t>Total for Section 2-H.</t>
  </si>
  <si>
    <t>Lee Blvd. (SR 82 to Williams Ave.) and Leeland Hgts. (Homestead Rd to Lee Blvd.)</t>
  </si>
  <si>
    <t>Total for Section 2-I</t>
  </si>
  <si>
    <t>McGregor Blvd. (North of Davis Rd. to Cypress Lake Dr. (Both sides)</t>
  </si>
  <si>
    <t>San Carlos Blvd. (Kelley Rd. to San Carlos Overpass (Summerlin Rd.)</t>
  </si>
  <si>
    <t>Total for Section 2-J</t>
  </si>
  <si>
    <t>Task 3- Section 3</t>
  </si>
  <si>
    <t>Cape Coral Pkwy. (foot of Cape Coral Bridge to Del Prado Blvd.), Del Prado Blvd. (Cape Coral Pkwy. to Pine Island Rd.), Hancock Bridge Pkwy. (Del Prado Blvd. to SE 24th Ave.)</t>
  </si>
  <si>
    <t>Total for Section 3-A.</t>
  </si>
  <si>
    <t>US 41 (Caloosahatchee River to Charlotte County Line), Del Prado Ext. (medians east of US 41), and Littleton/Corbett roundabout, (NE 24th Ave to approximately 300 ft. east of the roundabout including the retention pond southeast of the roundabout)</t>
  </si>
  <si>
    <t>Total for Section 3-B.</t>
  </si>
  <si>
    <t>North Key Dr. (US 41 to end of County Maintenance), Hancock Bridge Pkwy. (SE 24th Ave. to US 41), Orange Grove Blvd. (Pondella Rd. to end of County Maintenance)</t>
  </si>
  <si>
    <t>Total for Section 3-C.</t>
  </si>
  <si>
    <t>Bayshore Rd./NE Pine Island Rd. (FDOT Operations center to Pritchett Pkwy.), Business 41 (Littleton Rd to SR 78), Edison Bridge,and New Post Dr. (Bayshore Rd. to End of County Maintenance sign or where Private road begins)</t>
  </si>
  <si>
    <t>Total for Section 3-D.</t>
  </si>
  <si>
    <t>Veterans Pkwy. (Caloosahatchee River to Pine Island Rd. including 14 lots, 4 ponds and a 3 ft. path behind wall on the south side of Veterans Pkwy. from where Rubican Canal goes unter Veterans Pkwy. to SE 15th Pl. (4 times annually))</t>
  </si>
  <si>
    <t>Total for Section 3-E.</t>
  </si>
  <si>
    <t>Burnt Store Rd. (Pine Island Rd. to Delilah Dr.) to begin at end of CIP project</t>
  </si>
  <si>
    <t>Total for Section 3-F.</t>
  </si>
  <si>
    <t>Weeding and weed control</t>
  </si>
  <si>
    <t>Labor rate per hour for miscellaneous landscape tasks per person</t>
  </si>
  <si>
    <t>Per hour</t>
  </si>
  <si>
    <t>Labor rate per eight (8) hour day for miscellaneous landscape tasks per person</t>
  </si>
  <si>
    <t>Per Day</t>
  </si>
  <si>
    <t>Labor rate per hour for weekend miscellaneous landscape tasks per person</t>
  </si>
  <si>
    <t>Holiday labor rate per hour per person</t>
  </si>
  <si>
    <t>Overtime labor rate per hour per person</t>
  </si>
  <si>
    <t>Replacement of plants, trees, and shrubs*</t>
  </si>
  <si>
    <t>*</t>
  </si>
  <si>
    <t>Contractor shall be required to supply a copy of all receipts for plant, shrubs, trees, fertilizer for verification of the price or quantity to the County.</t>
  </si>
  <si>
    <t>Any other miscellaneous supplies that are needed pricing will be negotiated with the contractor.</t>
  </si>
  <si>
    <t>floretam mowing</t>
  </si>
  <si>
    <t>RFP220374DWJ - Landscape Maintenance for DOT</t>
  </si>
  <si>
    <t>C.</t>
  </si>
  <si>
    <t>D.</t>
  </si>
  <si>
    <t>E.</t>
  </si>
  <si>
    <t>F.</t>
  </si>
  <si>
    <t>G.</t>
  </si>
  <si>
    <t>H.</t>
  </si>
  <si>
    <t>I.</t>
  </si>
  <si>
    <t>J.</t>
  </si>
  <si>
    <t xml:space="preserve">ALTERNATE: ADDITIONAL CYCLES FOR ALL SECTIONS </t>
  </si>
  <si>
    <t>SUBTOTAL: Section 1</t>
  </si>
  <si>
    <t>SUBTOTAL: SECTION 2</t>
  </si>
  <si>
    <t>SUBTOTAL: ALTERNATE</t>
  </si>
  <si>
    <t>PROJECT TOTAL</t>
  </si>
  <si>
    <t>PROJECT TOTAL BID</t>
  </si>
  <si>
    <t>(OPTIONAL) MISCELLANEOUS</t>
  </si>
  <si>
    <t xml:space="preserve">PROJECT TOTAL BID: </t>
  </si>
  <si>
    <t>(Use Words to Write Total)</t>
  </si>
  <si>
    <t>** Quantities are not guaranteed. Final payment will be based on actual quantities</t>
  </si>
  <si>
    <t>Fertilization (12,000 Twice Annually)</t>
  </si>
  <si>
    <t>Fertilization (5,000 Twice Annually)</t>
  </si>
  <si>
    <t>Fertilization (1,000 Twice Annually)</t>
  </si>
  <si>
    <t>Fertilization (3,000 Twice Annually)</t>
  </si>
  <si>
    <t>Fertilization (1,500 Twice Annually)</t>
  </si>
  <si>
    <t>Fertilization (600 Twice Annually)</t>
  </si>
  <si>
    <t>Fertilization (4,750 Twice Annually)</t>
  </si>
  <si>
    <t>Fertilization (5,500 Twice Annually)</t>
  </si>
  <si>
    <t>Fertilization (1,600 Twice Annually)</t>
  </si>
  <si>
    <t xml:space="preserve">Fertilization (600 Twice Annually) </t>
  </si>
  <si>
    <t>Fertilization (1,200 Twice Annually)</t>
  </si>
  <si>
    <t>Fertilization (425 Twice Annually)</t>
  </si>
  <si>
    <t>Fertilization (1,300 Twice Annually)</t>
  </si>
  <si>
    <t>Fertilization (2,000 Twice Annually)</t>
  </si>
  <si>
    <t>Fertilization (4,000 Twice Annually)</t>
  </si>
  <si>
    <t>Fertilization (9,025 Twice Annually)</t>
  </si>
  <si>
    <t>SUBTOTAL: SECTION 3</t>
  </si>
  <si>
    <t>Plants % Mark-Up</t>
  </si>
  <si>
    <t>Shrubs % Mark-Up</t>
  </si>
  <si>
    <t>Trees % Mark-Up</t>
  </si>
  <si>
    <r>
      <t xml:space="preserve">McGregor Blvd. (North of Davis Rd. to Cypress Lake Dr., both sides) and San Carlos Blvd. (Kelley Rd. to San Carlos/Summerlin overpass), weekly </t>
    </r>
    <r>
      <rPr>
        <b/>
        <i/>
        <u/>
        <sz val="14"/>
        <color theme="1"/>
        <rFont val="Times New Roman"/>
        <family val="1"/>
      </rPr>
      <t>Royal</t>
    </r>
    <r>
      <rPr>
        <b/>
        <sz val="14"/>
        <color theme="1"/>
        <rFont val="Times New Roman"/>
        <family val="1"/>
      </rPr>
      <t xml:space="preserve"> palm pick 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</si>
</sst>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3" x14ac:knownFonts="1">
    <font>
      <sz val="10"/>
      <name val="Arial"/>
    </font>
    <font>
      <sz val="11"/>
      <color theme="1"/>
      <name val="Calibri"/>
      <family val="2"/>
      <scheme val="minor"/>
    </font>
    <font>
      <sz val="10"/>
      <name val="Arial"/>
      <family val="2"/>
    </font>
    <font>
      <sz val="10"/>
      <name val="Arial"/>
    </font>
    <font>
      <sz val="10"/>
      <name val="Times New Roman"/>
      <family val="1"/>
    </font>
    <font>
      <b/>
      <sz val="18"/>
      <name val="Times New Roman"/>
      <family val="1"/>
    </font>
    <font>
      <b/>
      <u/>
      <sz val="18"/>
      <name val="Times New Roman"/>
      <family val="1"/>
    </font>
    <font>
      <sz val="18"/>
      <name val="Times New Roman"/>
      <family val="1"/>
    </font>
    <font>
      <sz val="16"/>
      <name val="Times New Roman"/>
      <family val="1"/>
    </font>
    <font>
      <b/>
      <sz val="10"/>
      <name val="Times New Roman"/>
      <family val="1"/>
    </font>
    <font>
      <b/>
      <sz val="9"/>
      <name val="Times New Roman"/>
      <family val="1"/>
    </font>
    <font>
      <sz val="11"/>
      <name val="Times New Roman"/>
      <family val="1"/>
    </font>
    <font>
      <b/>
      <sz val="11"/>
      <name val="Times New Roman"/>
      <family val="1"/>
    </font>
    <font>
      <sz val="11"/>
      <color theme="1"/>
      <name val="Times New Roman"/>
      <family val="1"/>
    </font>
    <font>
      <b/>
      <sz val="14"/>
      <name val="Times New Roman"/>
      <family val="1"/>
    </font>
    <font>
      <sz val="14"/>
      <name val="Times New Roman"/>
      <family val="1"/>
    </font>
    <font>
      <sz val="12"/>
      <name val="Times New Roman"/>
      <family val="1"/>
    </font>
    <font>
      <b/>
      <sz val="12"/>
      <name val="Times New Roman"/>
      <family val="1"/>
    </font>
    <font>
      <b/>
      <sz val="16"/>
      <name val="Times New Roman"/>
      <family val="1"/>
    </font>
    <font>
      <b/>
      <i/>
      <sz val="16"/>
      <color rgb="FF0070C0"/>
      <name val="Times New Roman"/>
      <family val="1"/>
    </font>
    <font>
      <sz val="16"/>
      <color rgb="FF0070C0"/>
      <name val="Times New Roman"/>
      <family val="1"/>
    </font>
    <font>
      <b/>
      <sz val="11"/>
      <color theme="1"/>
      <name val="Times New Roman"/>
      <family val="1"/>
    </font>
    <font>
      <b/>
      <sz val="16"/>
      <color theme="1"/>
      <name val="Times New Roman"/>
      <family val="1"/>
    </font>
    <font>
      <b/>
      <i/>
      <sz val="18"/>
      <color theme="0"/>
      <name val="Times New Roman"/>
      <family val="1"/>
    </font>
    <font>
      <b/>
      <sz val="18"/>
      <color theme="0"/>
      <name val="Times New Roman"/>
      <family val="1"/>
    </font>
    <font>
      <b/>
      <sz val="18"/>
      <color theme="1"/>
      <name val="Times New Roman"/>
      <family val="1"/>
    </font>
    <font>
      <sz val="8"/>
      <color theme="1"/>
      <name val="Times New Roman"/>
      <family val="1"/>
    </font>
    <font>
      <sz val="18"/>
      <color theme="1"/>
      <name val="Times New Roman"/>
      <family val="1"/>
    </font>
    <font>
      <sz val="12"/>
      <color theme="1"/>
      <name val="Times New Roman"/>
      <family val="1"/>
    </font>
    <font>
      <b/>
      <sz val="14"/>
      <color theme="1"/>
      <name val="Times New Roman"/>
      <family val="1"/>
    </font>
    <font>
      <b/>
      <i/>
      <u/>
      <sz val="14"/>
      <color theme="1"/>
      <name val="Times New Roman"/>
      <family val="1"/>
    </font>
    <font>
      <b/>
      <sz val="16"/>
      <color rgb="FF0070C0"/>
      <name val="Times New Roman"/>
      <family val="1"/>
    </font>
    <font>
      <b/>
      <i/>
      <sz val="22"/>
      <color rgb="FF000000"/>
      <name val="Times New Roman"/>
      <family val="1"/>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70C0"/>
        <bgColor indexed="64"/>
      </patternFill>
    </fill>
    <fill>
      <patternFill patternType="solid">
        <fgColor theme="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xf numFmtId="0" fontId="2" fillId="0" borderId="0"/>
    <xf numFmtId="0" fontId="1" fillId="0" borderId="0"/>
    <xf numFmtId="44" fontId="3" fillId="0" borderId="0" applyFont="0" applyFill="0" applyBorder="0" applyAlignment="0" applyProtection="0"/>
  </cellStyleXfs>
  <cellXfs count="157">
    <xf numFmtId="0" fontId="0" fillId="0" borderId="0" xfId="0"/>
    <xf numFmtId="0" fontId="4" fillId="0" borderId="0" xfId="0" applyFont="1" applyFill="1" applyBorder="1" applyAlignment="1">
      <alignment vertical="center"/>
    </xf>
    <xf numFmtId="0" fontId="4" fillId="0" borderId="0" xfId="0" applyFont="1" applyFill="1" applyAlignment="1">
      <alignment vertical="center"/>
    </xf>
    <xf numFmtId="44" fontId="4" fillId="0" borderId="0" xfId="0" applyNumberFormat="1" applyFont="1" applyFill="1" applyBorder="1" applyAlignment="1">
      <alignment horizontal="center" vertical="center"/>
    </xf>
    <xf numFmtId="44" fontId="4" fillId="0" borderId="8" xfId="0" applyNumberFormat="1" applyFont="1" applyFill="1" applyBorder="1" applyAlignment="1">
      <alignment horizontal="center" vertical="center"/>
    </xf>
    <xf numFmtId="0" fontId="14" fillId="5" borderId="13"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44" fontId="14" fillId="5" borderId="3" xfId="0" applyNumberFormat="1" applyFont="1" applyFill="1" applyBorder="1" applyAlignment="1">
      <alignment horizontal="center" vertical="center"/>
    </xf>
    <xf numFmtId="44" fontId="14" fillId="5" borderId="14" xfId="0" applyNumberFormat="1" applyFont="1" applyFill="1" applyBorder="1" applyAlignment="1">
      <alignment horizontal="center" vertical="center" wrapText="1"/>
    </xf>
    <xf numFmtId="0" fontId="4" fillId="0" borderId="4" xfId="0" applyFont="1" applyFill="1" applyBorder="1" applyAlignment="1">
      <alignment vertical="center"/>
    </xf>
    <xf numFmtId="0" fontId="4" fillId="0" borderId="7" xfId="0" applyFont="1" applyFill="1" applyBorder="1" applyAlignment="1">
      <alignment vertical="center"/>
    </xf>
    <xf numFmtId="0" fontId="8" fillId="0" borderId="0" xfId="0" applyFont="1" applyFill="1" applyBorder="1" applyAlignment="1">
      <alignment horizontal="center" vertical="center" wrapText="1"/>
    </xf>
    <xf numFmtId="44" fontId="8" fillId="0" borderId="0" xfId="0" applyNumberFormat="1" applyFont="1" applyFill="1" applyBorder="1" applyAlignment="1">
      <alignment horizontal="center" vertical="center" wrapText="1"/>
    </xf>
    <xf numFmtId="44" fontId="4" fillId="0" borderId="8"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7" xfId="0" applyFont="1" applyFill="1" applyBorder="1" applyAlignment="1">
      <alignment vertical="center"/>
    </xf>
    <xf numFmtId="0" fontId="12" fillId="0" borderId="7" xfId="0" applyFont="1" applyFill="1" applyBorder="1" applyAlignment="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0" fontId="4" fillId="0" borderId="1" xfId="0" applyFont="1" applyBorder="1" applyAlignment="1">
      <alignment vertical="center"/>
    </xf>
    <xf numFmtId="0" fontId="16" fillId="2" borderId="1" xfId="0" applyFont="1" applyFill="1" applyBorder="1" applyAlignment="1">
      <alignment vertical="center"/>
    </xf>
    <xf numFmtId="44" fontId="16" fillId="2" borderId="1"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16" fillId="0" borderId="0" xfId="0" applyFont="1" applyFill="1" applyAlignment="1">
      <alignment vertical="center"/>
    </xf>
    <xf numFmtId="44" fontId="16" fillId="0" borderId="0" xfId="0" applyNumberFormat="1" applyFont="1" applyFill="1" applyAlignment="1">
      <alignment vertical="center"/>
    </xf>
    <xf numFmtId="44" fontId="16" fillId="0" borderId="0" xfId="0" applyNumberFormat="1" applyFont="1" applyFill="1" applyAlignment="1">
      <alignment horizontal="left" vertical="center"/>
    </xf>
    <xf numFmtId="0" fontId="16" fillId="2" borderId="1" xfId="0" applyFont="1" applyFill="1" applyBorder="1" applyAlignment="1">
      <alignment horizontal="center" vertical="center"/>
    </xf>
    <xf numFmtId="0" fontId="16" fillId="0" borderId="0" xfId="0" applyFont="1" applyFill="1" applyAlignment="1">
      <alignment horizontal="center" vertical="center"/>
    </xf>
    <xf numFmtId="0" fontId="14" fillId="2" borderId="17" xfId="0" applyFont="1" applyFill="1" applyBorder="1" applyAlignment="1">
      <alignment horizontal="right" vertical="center" wrapText="1"/>
    </xf>
    <xf numFmtId="0" fontId="14" fillId="2" borderId="18"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4" fontId="4" fillId="0" borderId="1" xfId="4" applyFont="1" applyBorder="1" applyAlignment="1">
      <alignment vertical="center"/>
    </xf>
    <xf numFmtId="0" fontId="21" fillId="2" borderId="19" xfId="0" applyFont="1" applyFill="1" applyBorder="1" applyAlignment="1">
      <alignment vertical="center" wrapText="1"/>
    </xf>
    <xf numFmtId="0" fontId="4" fillId="2" borderId="19" xfId="0" applyFont="1" applyFill="1" applyBorder="1" applyAlignment="1">
      <alignment horizontal="center" vertical="center" wrapText="1"/>
    </xf>
    <xf numFmtId="44" fontId="4" fillId="2" borderId="19" xfId="4" applyFont="1" applyFill="1" applyBorder="1" applyAlignment="1">
      <alignment vertical="center"/>
    </xf>
    <xf numFmtId="0" fontId="4" fillId="5" borderId="0" xfId="0" applyFont="1" applyFill="1" applyBorder="1" applyAlignment="1">
      <alignment vertical="center" wrapText="1"/>
    </xf>
    <xf numFmtId="0" fontId="4" fillId="5" borderId="0" xfId="0" applyFont="1" applyFill="1" applyBorder="1" applyAlignment="1">
      <alignment horizontal="center" vertical="center" wrapText="1"/>
    </xf>
    <xf numFmtId="44" fontId="4" fillId="5" borderId="0" xfId="4" applyFont="1" applyFill="1" applyBorder="1" applyAlignment="1">
      <alignment vertical="center"/>
    </xf>
    <xf numFmtId="0" fontId="4" fillId="0" borderId="11" xfId="0" applyFont="1" applyBorder="1" applyAlignment="1">
      <alignment horizontal="center" vertical="center"/>
    </xf>
    <xf numFmtId="44" fontId="4" fillId="0" borderId="12" xfId="4" applyFont="1" applyBorder="1" applyAlignment="1">
      <alignment vertical="center"/>
    </xf>
    <xf numFmtId="44" fontId="14" fillId="4" borderId="12" xfId="4" applyFont="1" applyFill="1" applyBorder="1" applyAlignment="1">
      <alignment vertical="center"/>
    </xf>
    <xf numFmtId="44" fontId="17" fillId="9" borderId="12" xfId="0" applyNumberFormat="1" applyFont="1" applyFill="1" applyBorder="1" applyAlignment="1">
      <alignment horizontal="left" vertical="center"/>
    </xf>
    <xf numFmtId="44" fontId="14" fillId="4" borderId="12" xfId="0" applyNumberFormat="1" applyFont="1" applyFill="1" applyBorder="1" applyAlignment="1">
      <alignment horizontal="left" vertical="center"/>
    </xf>
    <xf numFmtId="0" fontId="16" fillId="2" borderId="11" xfId="0" applyFont="1" applyFill="1" applyBorder="1" applyAlignment="1">
      <alignment vertical="center"/>
    </xf>
    <xf numFmtId="44" fontId="16" fillId="2" borderId="12" xfId="0" applyNumberFormat="1" applyFont="1" applyFill="1" applyBorder="1" applyAlignment="1">
      <alignment horizontal="left" vertical="center"/>
    </xf>
    <xf numFmtId="44" fontId="18" fillId="9" borderId="12" xfId="0" applyNumberFormat="1" applyFont="1" applyFill="1" applyBorder="1" applyAlignment="1">
      <alignment horizontal="left" vertical="center"/>
    </xf>
    <xf numFmtId="0" fontId="14" fillId="2" borderId="23" xfId="0" applyFont="1" applyFill="1" applyBorder="1" applyAlignment="1">
      <alignment horizontal="right" vertical="center" wrapText="1"/>
    </xf>
    <xf numFmtId="44" fontId="14" fillId="2" borderId="12" xfId="4" applyFont="1" applyFill="1" applyBorder="1" applyAlignment="1">
      <alignment vertical="center"/>
    </xf>
    <xf numFmtId="44" fontId="4" fillId="9" borderId="12" xfId="4" applyFont="1" applyFill="1" applyBorder="1" applyAlignment="1">
      <alignment vertical="center"/>
    </xf>
    <xf numFmtId="44" fontId="14" fillId="9" borderId="12" xfId="4" applyFont="1" applyFill="1" applyBorder="1" applyAlignment="1">
      <alignment vertical="center"/>
    </xf>
    <xf numFmtId="0" fontId="4" fillId="2" borderId="27" xfId="0" applyFont="1" applyFill="1" applyBorder="1" applyAlignment="1">
      <alignment horizontal="center" vertical="center"/>
    </xf>
    <xf numFmtId="44" fontId="4" fillId="2" borderId="28" xfId="4" applyFont="1" applyFill="1" applyBorder="1" applyAlignment="1">
      <alignment vertical="center"/>
    </xf>
    <xf numFmtId="0" fontId="4" fillId="5" borderId="7" xfId="0" applyFont="1" applyFill="1" applyBorder="1" applyAlignment="1">
      <alignment horizontal="center" vertical="center"/>
    </xf>
    <xf numFmtId="44" fontId="4" fillId="5" borderId="8" xfId="4" applyFont="1" applyFill="1" applyBorder="1" applyAlignment="1">
      <alignment vertical="center"/>
    </xf>
    <xf numFmtId="0" fontId="29" fillId="3" borderId="11" xfId="0" applyFont="1" applyFill="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44" fontId="15" fillId="0" borderId="1" xfId="4" applyFont="1" applyBorder="1" applyAlignment="1">
      <alignment vertical="center"/>
    </xf>
    <xf numFmtId="44" fontId="15" fillId="0" borderId="12" xfId="4" applyFont="1" applyBorder="1" applyAlignment="1">
      <alignment vertical="center"/>
    </xf>
    <xf numFmtId="3" fontId="15" fillId="0" borderId="1" xfId="0" applyNumberFormat="1" applyFont="1" applyBorder="1" applyAlignment="1">
      <alignment horizontal="center" vertical="center" wrapText="1"/>
    </xf>
    <xf numFmtId="0" fontId="15" fillId="2" borderId="11" xfId="0" applyFont="1" applyFill="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44" fontId="15" fillId="2" borderId="1" xfId="4" applyFont="1" applyFill="1" applyBorder="1" applyAlignment="1">
      <alignment vertical="center"/>
    </xf>
    <xf numFmtId="44" fontId="15" fillId="2" borderId="12" xfId="4" applyFont="1" applyFill="1" applyBorder="1" applyAlignment="1">
      <alignment vertical="center"/>
    </xf>
    <xf numFmtId="0" fontId="15" fillId="0" borderId="1" xfId="0" applyFont="1" applyBorder="1" applyAlignment="1">
      <alignment horizontal="right" vertical="center" wrapText="1"/>
    </xf>
    <xf numFmtId="9" fontId="15" fillId="0" borderId="12" xfId="4" applyNumberFormat="1" applyFont="1" applyBorder="1" applyAlignment="1">
      <alignment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3" borderId="12" xfId="0" applyFont="1" applyFill="1" applyBorder="1" applyAlignment="1">
      <alignment horizontal="left" vertical="center" wrapText="1"/>
    </xf>
    <xf numFmtId="0" fontId="19" fillId="7" borderId="13" xfId="0" applyFont="1" applyFill="1" applyBorder="1" applyAlignment="1">
      <alignment horizontal="left" vertical="center"/>
    </xf>
    <xf numFmtId="0" fontId="20" fillId="7" borderId="3" xfId="0" applyFont="1" applyFill="1" applyBorder="1" applyAlignment="1">
      <alignment horizontal="left" vertical="center"/>
    </xf>
    <xf numFmtId="0" fontId="20" fillId="7" borderId="1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9" xfId="0" applyFont="1" applyFill="1" applyBorder="1" applyAlignment="1">
      <alignment horizontal="left" vertical="center"/>
    </xf>
    <xf numFmtId="0" fontId="5"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9" xfId="0" applyFont="1" applyFill="1" applyBorder="1" applyAlignment="1">
      <alignment horizontal="left" vertical="center"/>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2" fillId="6" borderId="11" xfId="0"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xf>
    <xf numFmtId="0" fontId="32" fillId="6" borderId="12" xfId="0" applyFont="1" applyFill="1" applyBorder="1" applyAlignment="1" applyProtection="1">
      <alignment horizontal="center" vertical="center"/>
    </xf>
    <xf numFmtId="0" fontId="18" fillId="9" borderId="23" xfId="0" applyFont="1" applyFill="1" applyBorder="1" applyAlignment="1">
      <alignment horizontal="right" vertical="center"/>
    </xf>
    <xf numFmtId="0" fontId="18" fillId="9" borderId="17" xfId="0" applyFont="1" applyFill="1" applyBorder="1" applyAlignment="1">
      <alignment horizontal="right" vertical="center"/>
    </xf>
    <xf numFmtId="0" fontId="18" fillId="9" borderId="18" xfId="0" applyFont="1" applyFill="1" applyBorder="1" applyAlignment="1">
      <alignment horizontal="right" vertical="center"/>
    </xf>
    <xf numFmtId="0" fontId="19" fillId="7" borderId="11" xfId="0" applyFont="1" applyFill="1" applyBorder="1" applyAlignment="1">
      <alignment horizontal="left" vertical="center"/>
    </xf>
    <xf numFmtId="0" fontId="20" fillId="7" borderId="1" xfId="0" applyFont="1" applyFill="1" applyBorder="1" applyAlignment="1">
      <alignment horizontal="left" vertical="center"/>
    </xf>
    <xf numFmtId="0" fontId="20" fillId="7" borderId="12" xfId="0" applyFont="1" applyFill="1" applyBorder="1" applyAlignment="1">
      <alignment horizontal="left" vertical="center"/>
    </xf>
    <xf numFmtId="0" fontId="31" fillId="7" borderId="11" xfId="0" applyFont="1" applyFill="1" applyBorder="1" applyAlignment="1">
      <alignment horizontal="left" vertical="center" wrapText="1"/>
    </xf>
    <xf numFmtId="0" fontId="31" fillId="7" borderId="1" xfId="0" applyFont="1" applyFill="1" applyBorder="1" applyAlignment="1">
      <alignment horizontal="left" vertical="center" wrapText="1"/>
    </xf>
    <xf numFmtId="0" fontId="31" fillId="7" borderId="1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8" fillId="0" borderId="2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9" fillId="3" borderId="16"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14" fillId="4" borderId="23" xfId="0" applyFont="1" applyFill="1" applyBorder="1" applyAlignment="1">
      <alignment horizontal="right" vertical="center" wrapText="1"/>
    </xf>
    <xf numFmtId="0" fontId="14" fillId="4" borderId="17" xfId="0" applyFont="1" applyFill="1" applyBorder="1" applyAlignment="1">
      <alignment horizontal="right" vertical="center" wrapText="1"/>
    </xf>
    <xf numFmtId="0" fontId="14" fillId="4" borderId="18" xfId="0" applyFont="1" applyFill="1" applyBorder="1" applyAlignment="1">
      <alignment horizontal="right" vertical="center" wrapText="1"/>
    </xf>
    <xf numFmtId="0" fontId="14" fillId="4" borderId="23" xfId="0" applyFont="1" applyFill="1" applyBorder="1" applyAlignment="1">
      <alignment horizontal="right" vertical="center"/>
    </xf>
    <xf numFmtId="0" fontId="14" fillId="4" borderId="17" xfId="0" applyFont="1" applyFill="1" applyBorder="1" applyAlignment="1">
      <alignment horizontal="right" vertical="center"/>
    </xf>
    <xf numFmtId="0" fontId="14" fillId="4" borderId="18" xfId="0" applyFont="1" applyFill="1" applyBorder="1" applyAlignment="1">
      <alignment horizontal="right" vertical="center"/>
    </xf>
    <xf numFmtId="0" fontId="15" fillId="0" borderId="13" xfId="0" applyFont="1" applyBorder="1" applyAlignment="1">
      <alignment horizontal="center" vertical="center"/>
    </xf>
    <xf numFmtId="0" fontId="15" fillId="0" borderId="29" xfId="0" applyFont="1" applyBorder="1" applyAlignment="1">
      <alignment horizontal="center" vertical="center"/>
    </xf>
    <xf numFmtId="0" fontId="15" fillId="0" borderId="27" xfId="0" applyFont="1" applyBorder="1" applyAlignment="1">
      <alignment horizontal="center" vertical="center"/>
    </xf>
    <xf numFmtId="0" fontId="23" fillId="8" borderId="25" xfId="0" applyFont="1" applyFill="1" applyBorder="1" applyAlignment="1">
      <alignment horizontal="left" vertical="center"/>
    </xf>
    <xf numFmtId="0" fontId="24" fillId="8" borderId="15" xfId="0" applyFont="1" applyFill="1" applyBorder="1" applyAlignment="1">
      <alignment horizontal="left" vertical="center"/>
    </xf>
    <xf numFmtId="0" fontId="24" fillId="8" borderId="26" xfId="0" applyFont="1" applyFill="1" applyBorder="1" applyAlignment="1">
      <alignment horizontal="left" vertical="center"/>
    </xf>
    <xf numFmtId="0" fontId="24" fillId="8" borderId="7" xfId="0" applyFont="1" applyFill="1" applyBorder="1" applyAlignment="1">
      <alignment horizontal="left" vertical="center"/>
    </xf>
    <xf numFmtId="0" fontId="24" fillId="8" borderId="0" xfId="0" applyFont="1" applyFill="1" applyBorder="1" applyAlignment="1">
      <alignment horizontal="left" vertical="center"/>
    </xf>
    <xf numFmtId="0" fontId="24" fillId="8" borderId="8" xfId="0" applyFont="1" applyFill="1" applyBorder="1" applyAlignment="1">
      <alignment horizontal="left" vertical="center"/>
    </xf>
    <xf numFmtId="0" fontId="26" fillId="0" borderId="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8" xfId="0" applyFont="1" applyFill="1" applyBorder="1" applyAlignment="1">
      <alignment horizontal="left" vertical="center" wrapText="1"/>
    </xf>
    <xf numFmtId="44" fontId="7" fillId="5" borderId="20" xfId="4" applyFont="1" applyFill="1" applyBorder="1" applyAlignment="1">
      <alignment horizontal="center" vertical="center"/>
    </xf>
    <xf numFmtId="44" fontId="7" fillId="5" borderId="22" xfId="4" applyFont="1" applyFill="1" applyBorder="1" applyAlignment="1">
      <alignment horizontal="center" vertical="center"/>
    </xf>
    <xf numFmtId="0" fontId="25" fillId="5" borderId="20" xfId="0" applyFont="1" applyFill="1" applyBorder="1" applyAlignment="1">
      <alignment horizontal="right" vertical="center" wrapText="1"/>
    </xf>
    <xf numFmtId="0" fontId="25" fillId="5" borderId="21" xfId="0" applyFont="1" applyFill="1" applyBorder="1" applyAlignment="1">
      <alignment horizontal="right" vertical="center" wrapText="1"/>
    </xf>
    <xf numFmtId="0" fontId="25" fillId="5" borderId="22" xfId="0" applyFont="1" applyFill="1" applyBorder="1" applyAlignment="1">
      <alignment horizontal="right" vertical="center" wrapText="1"/>
    </xf>
    <xf numFmtId="0" fontId="22" fillId="9" borderId="23" xfId="0" applyFont="1" applyFill="1" applyBorder="1" applyAlignment="1">
      <alignment horizontal="right" vertical="center"/>
    </xf>
    <xf numFmtId="0" fontId="22" fillId="9" borderId="17" xfId="0" applyFont="1" applyFill="1" applyBorder="1" applyAlignment="1">
      <alignment horizontal="right" vertical="center"/>
    </xf>
    <xf numFmtId="0" fontId="22" fillId="9" borderId="18" xfId="0" applyFont="1" applyFill="1" applyBorder="1" applyAlignment="1">
      <alignment horizontal="right"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4"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cellXfs>
  <cellStyles count="5">
    <cellStyle name="Currency" xfId="4" builtinId="4"/>
    <cellStyle name="Normal" xfId="0" builtinId="0"/>
    <cellStyle name="Normal 2" xfId="1" xr:uid="{00000000-0005-0000-0000-000002000000}"/>
    <cellStyle name="Normal 2 3" xfId="2" xr:uid="{00000000-0005-0000-0000-000003000000}"/>
    <cellStyle name="Normal 2 4" xfId="3" xr:uid="{00000000-0005-0000-0000-000004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1670879</xdr:colOff>
      <xdr:row>5</xdr:row>
      <xdr:rowOff>11905</xdr:rowOff>
    </xdr:to>
    <xdr:pic>
      <xdr:nvPicPr>
        <xdr:cNvPr id="3" name="Picture 2">
          <a:extLst>
            <a:ext uri="{FF2B5EF4-FFF2-40B4-BE49-F238E27FC236}">
              <a16:creationId xmlns:a16="http://schemas.microsoft.com/office/drawing/2014/main" id="{98E26384-8E4E-4DB9-80CA-ABF9CF8A1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2980567" cy="108346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66"/>
  <sheetViews>
    <sheetView tabSelected="1" view="pageBreakPreview" topLeftCell="A328" zoomScale="80" zoomScaleNormal="80" zoomScaleSheetLayoutView="80" workbookViewId="0">
      <selection activeCell="H37" sqref="H37"/>
    </sheetView>
  </sheetViews>
  <sheetFormatPr defaultColWidth="9.28515625" defaultRowHeight="15.75" x14ac:dyDescent="0.2"/>
  <cols>
    <col min="1" max="1" width="19.7109375" style="29" customWidth="1"/>
    <col min="2" max="2" width="76.42578125" style="29" customWidth="1"/>
    <col min="3" max="3" width="18.28515625" style="33" customWidth="1"/>
    <col min="4" max="4" width="17.7109375" style="33" customWidth="1"/>
    <col min="5" max="5" width="29.28515625" style="30" customWidth="1"/>
    <col min="6" max="6" width="26.7109375" style="31" bestFit="1" customWidth="1"/>
    <col min="7" max="9" width="9.28515625" style="1"/>
    <col min="10" max="10" width="27" style="1" customWidth="1"/>
    <col min="11" max="126" width="9.28515625" style="1"/>
    <col min="127" max="16384" width="9.28515625" style="2"/>
  </cols>
  <sheetData>
    <row r="1" spans="1:6" ht="12.75" x14ac:dyDescent="0.2">
      <c r="A1" s="10"/>
      <c r="B1" s="85" t="s">
        <v>9</v>
      </c>
      <c r="C1" s="86"/>
      <c r="D1" s="86"/>
      <c r="E1" s="86"/>
      <c r="F1" s="87"/>
    </row>
    <row r="2" spans="1:6" ht="12.75" x14ac:dyDescent="0.2">
      <c r="A2" s="11"/>
      <c r="B2" s="88"/>
      <c r="C2" s="88"/>
      <c r="D2" s="88"/>
      <c r="E2" s="88"/>
      <c r="F2" s="89"/>
    </row>
    <row r="3" spans="1:6" ht="25.15" customHeight="1" x14ac:dyDescent="0.2">
      <c r="A3" s="11"/>
      <c r="B3" s="88"/>
      <c r="C3" s="88"/>
      <c r="D3" s="88"/>
      <c r="E3" s="88"/>
      <c r="F3" s="89"/>
    </row>
    <row r="4" spans="1:6" ht="12.75" x14ac:dyDescent="0.2">
      <c r="A4" s="11"/>
      <c r="B4" s="88"/>
      <c r="C4" s="88"/>
      <c r="D4" s="88"/>
      <c r="E4" s="88"/>
      <c r="F4" s="89"/>
    </row>
    <row r="5" spans="1:6" ht="20.25" x14ac:dyDescent="0.2">
      <c r="A5" s="11"/>
      <c r="B5" s="12"/>
      <c r="C5" s="12"/>
      <c r="D5" s="12"/>
      <c r="E5" s="13"/>
      <c r="F5" s="14"/>
    </row>
    <row r="6" spans="1:6" ht="12.75" x14ac:dyDescent="0.2">
      <c r="A6" s="11"/>
      <c r="B6" s="1"/>
      <c r="C6" s="15"/>
      <c r="D6" s="15"/>
      <c r="E6" s="3"/>
      <c r="F6" s="4"/>
    </row>
    <row r="7" spans="1:6" ht="29.25" customHeight="1" x14ac:dyDescent="0.2">
      <c r="A7" s="16" t="s">
        <v>0</v>
      </c>
      <c r="B7" s="83"/>
      <c r="C7" s="83"/>
      <c r="D7" s="83"/>
      <c r="E7" s="83"/>
      <c r="F7" s="84"/>
    </row>
    <row r="8" spans="1:6" ht="12.75" x14ac:dyDescent="0.2">
      <c r="A8" s="11"/>
      <c r="B8" s="1"/>
      <c r="C8" s="15"/>
      <c r="D8" s="15"/>
      <c r="E8" s="3"/>
      <c r="F8" s="4"/>
    </row>
    <row r="9" spans="1:6" ht="25.15" customHeight="1" x14ac:dyDescent="0.2">
      <c r="A9" s="17" t="s">
        <v>1</v>
      </c>
      <c r="B9" s="90" t="s">
        <v>102</v>
      </c>
      <c r="C9" s="90"/>
      <c r="D9" s="90"/>
      <c r="E9" s="90"/>
      <c r="F9" s="91"/>
    </row>
    <row r="10" spans="1:6" ht="12.75" x14ac:dyDescent="0.2">
      <c r="A10" s="11"/>
      <c r="B10" s="1"/>
      <c r="C10" s="15"/>
      <c r="D10" s="15"/>
      <c r="E10" s="3"/>
      <c r="F10" s="4"/>
    </row>
    <row r="11" spans="1:6" ht="18" customHeight="1" x14ac:dyDescent="0.2">
      <c r="A11" s="92" t="s">
        <v>6</v>
      </c>
      <c r="B11" s="93"/>
      <c r="C11" s="93"/>
      <c r="D11" s="93"/>
      <c r="E11" s="93"/>
      <c r="F11" s="94"/>
    </row>
    <row r="12" spans="1:6" ht="12.75" x14ac:dyDescent="0.2">
      <c r="A12" s="95" t="s">
        <v>10</v>
      </c>
      <c r="B12" s="96"/>
      <c r="C12" s="96"/>
      <c r="D12" s="96"/>
      <c r="E12" s="96"/>
      <c r="F12" s="97"/>
    </row>
    <row r="13" spans="1:6" ht="12.75" x14ac:dyDescent="0.2">
      <c r="A13" s="95"/>
      <c r="B13" s="96"/>
      <c r="C13" s="96"/>
      <c r="D13" s="96"/>
      <c r="E13" s="96"/>
      <c r="F13" s="97"/>
    </row>
    <row r="14" spans="1:6" ht="12.75" x14ac:dyDescent="0.2">
      <c r="A14" s="95"/>
      <c r="B14" s="96"/>
      <c r="C14" s="96"/>
      <c r="D14" s="96"/>
      <c r="E14" s="96"/>
      <c r="F14" s="97"/>
    </row>
    <row r="15" spans="1:6" ht="124.15" customHeight="1" x14ac:dyDescent="0.2">
      <c r="A15" s="98"/>
      <c r="B15" s="99"/>
      <c r="C15" s="99"/>
      <c r="D15" s="99"/>
      <c r="E15" s="99"/>
      <c r="F15" s="100"/>
    </row>
    <row r="16" spans="1:6" ht="48" customHeight="1" x14ac:dyDescent="0.2">
      <c r="A16" s="101" t="s">
        <v>53</v>
      </c>
      <c r="B16" s="102"/>
      <c r="C16" s="102"/>
      <c r="D16" s="102"/>
      <c r="E16" s="102"/>
      <c r="F16" s="103"/>
    </row>
    <row r="17" spans="1:126" s="19" customFormat="1" ht="51" customHeight="1" x14ac:dyDescent="0.2">
      <c r="A17" s="80" t="s">
        <v>11</v>
      </c>
      <c r="B17" s="81"/>
      <c r="C17" s="81"/>
      <c r="D17" s="81"/>
      <c r="E17" s="81"/>
      <c r="F17" s="82"/>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row>
    <row r="18" spans="1:126" ht="45.75" customHeight="1" x14ac:dyDescent="0.2">
      <c r="A18" s="5" t="s">
        <v>2</v>
      </c>
      <c r="B18" s="6" t="s">
        <v>3</v>
      </c>
      <c r="C18" s="7" t="s">
        <v>7</v>
      </c>
      <c r="D18" s="7" t="s">
        <v>5</v>
      </c>
      <c r="E18" s="8" t="s">
        <v>4</v>
      </c>
      <c r="F18" s="9" t="s">
        <v>8</v>
      </c>
    </row>
    <row r="19" spans="1:126" s="21" customFormat="1" ht="67.5" customHeight="1" x14ac:dyDescent="0.2">
      <c r="A19" s="61" t="s">
        <v>12</v>
      </c>
      <c r="B19" s="78" t="s">
        <v>13</v>
      </c>
      <c r="C19" s="78"/>
      <c r="D19" s="78"/>
      <c r="E19" s="78"/>
      <c r="F19" s="79"/>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row>
    <row r="20" spans="1:126" ht="50.1" customHeight="1" x14ac:dyDescent="0.2">
      <c r="A20" s="62">
        <v>1</v>
      </c>
      <c r="B20" s="63" t="s">
        <v>14</v>
      </c>
      <c r="C20" s="64" t="s">
        <v>15</v>
      </c>
      <c r="D20" s="64">
        <v>24</v>
      </c>
      <c r="E20" s="65">
        <v>0</v>
      </c>
      <c r="F20" s="66">
        <f>D20*E20</f>
        <v>0</v>
      </c>
    </row>
    <row r="21" spans="1:126" ht="33" customHeight="1" x14ac:dyDescent="0.2">
      <c r="A21" s="62">
        <v>2</v>
      </c>
      <c r="B21" s="63" t="s">
        <v>16</v>
      </c>
      <c r="C21" s="64" t="s">
        <v>15</v>
      </c>
      <c r="D21" s="64">
        <v>24</v>
      </c>
      <c r="E21" s="65">
        <v>0</v>
      </c>
      <c r="F21" s="66">
        <f t="shared" ref="F21:F30" si="0">D21*E21</f>
        <v>0</v>
      </c>
    </row>
    <row r="22" spans="1:126" ht="33" customHeight="1" x14ac:dyDescent="0.2">
      <c r="A22" s="62">
        <v>3</v>
      </c>
      <c r="B22" s="63" t="s">
        <v>17</v>
      </c>
      <c r="C22" s="64" t="s">
        <v>15</v>
      </c>
      <c r="D22" s="64">
        <v>24</v>
      </c>
      <c r="E22" s="65">
        <v>0</v>
      </c>
      <c r="F22" s="66">
        <f t="shared" si="0"/>
        <v>0</v>
      </c>
    </row>
    <row r="23" spans="1:126" ht="33" customHeight="1" x14ac:dyDescent="0.2">
      <c r="A23" s="62">
        <v>4</v>
      </c>
      <c r="B23" s="63" t="s">
        <v>18</v>
      </c>
      <c r="C23" s="64" t="s">
        <v>15</v>
      </c>
      <c r="D23" s="64">
        <v>24</v>
      </c>
      <c r="E23" s="65">
        <v>0</v>
      </c>
      <c r="F23" s="66">
        <f t="shared" si="0"/>
        <v>0</v>
      </c>
    </row>
    <row r="24" spans="1:126" ht="33" customHeight="1" x14ac:dyDescent="0.2">
      <c r="A24" s="62">
        <v>5</v>
      </c>
      <c r="B24" s="63" t="s">
        <v>19</v>
      </c>
      <c r="C24" s="64" t="s">
        <v>20</v>
      </c>
      <c r="D24" s="64">
        <v>1</v>
      </c>
      <c r="E24" s="65">
        <v>0</v>
      </c>
      <c r="F24" s="66">
        <f t="shared" si="0"/>
        <v>0</v>
      </c>
    </row>
    <row r="25" spans="1:126" ht="33" customHeight="1" x14ac:dyDescent="0.2">
      <c r="A25" s="62">
        <v>6</v>
      </c>
      <c r="B25" s="63" t="s">
        <v>121</v>
      </c>
      <c r="C25" s="64" t="s">
        <v>21</v>
      </c>
      <c r="D25" s="67">
        <v>24000</v>
      </c>
      <c r="E25" s="65">
        <v>0</v>
      </c>
      <c r="F25" s="66">
        <f t="shared" si="0"/>
        <v>0</v>
      </c>
      <c r="J25" s="20"/>
    </row>
    <row r="26" spans="1:126" ht="33" customHeight="1" x14ac:dyDescent="0.2">
      <c r="A26" s="62">
        <v>7</v>
      </c>
      <c r="B26" s="63" t="s">
        <v>22</v>
      </c>
      <c r="C26" s="75"/>
      <c r="D26" s="76"/>
      <c r="E26" s="76"/>
      <c r="F26" s="77"/>
      <c r="J26" s="20"/>
    </row>
    <row r="27" spans="1:126" ht="33" customHeight="1" x14ac:dyDescent="0.2">
      <c r="A27" s="62" t="s">
        <v>23</v>
      </c>
      <c r="B27" s="63" t="s">
        <v>24</v>
      </c>
      <c r="C27" s="64" t="s">
        <v>15</v>
      </c>
      <c r="D27" s="64">
        <v>24</v>
      </c>
      <c r="E27" s="65">
        <v>0</v>
      </c>
      <c r="F27" s="66">
        <f t="shared" si="0"/>
        <v>0</v>
      </c>
      <c r="J27" s="20"/>
    </row>
    <row r="28" spans="1:126" ht="33" customHeight="1" x14ac:dyDescent="0.2">
      <c r="A28" s="62" t="s">
        <v>25</v>
      </c>
      <c r="B28" s="63" t="s">
        <v>26</v>
      </c>
      <c r="C28" s="64" t="s">
        <v>15</v>
      </c>
      <c r="D28" s="64">
        <v>1</v>
      </c>
      <c r="E28" s="65">
        <v>0</v>
      </c>
      <c r="F28" s="66">
        <f t="shared" si="0"/>
        <v>0</v>
      </c>
      <c r="J28" s="20"/>
    </row>
    <row r="29" spans="1:126" ht="33" customHeight="1" x14ac:dyDescent="0.2">
      <c r="A29" s="62" t="s">
        <v>27</v>
      </c>
      <c r="B29" s="63" t="s">
        <v>28</v>
      </c>
      <c r="C29" s="64" t="s">
        <v>15</v>
      </c>
      <c r="D29" s="64">
        <v>1</v>
      </c>
      <c r="E29" s="65">
        <v>0</v>
      </c>
      <c r="F29" s="66">
        <f t="shared" si="0"/>
        <v>0</v>
      </c>
      <c r="J29" s="20"/>
    </row>
    <row r="30" spans="1:126" ht="33" customHeight="1" x14ac:dyDescent="0.2">
      <c r="A30" s="62" t="s">
        <v>29</v>
      </c>
      <c r="B30" s="63" t="s">
        <v>30</v>
      </c>
      <c r="C30" s="64" t="s">
        <v>15</v>
      </c>
      <c r="D30" s="64">
        <v>2</v>
      </c>
      <c r="E30" s="65">
        <v>0</v>
      </c>
      <c r="F30" s="66">
        <f t="shared" si="0"/>
        <v>0</v>
      </c>
      <c r="J30" s="20"/>
    </row>
    <row r="31" spans="1:126" ht="33" customHeight="1" x14ac:dyDescent="0.2">
      <c r="A31" s="122" t="s">
        <v>31</v>
      </c>
      <c r="B31" s="123"/>
      <c r="C31" s="123"/>
      <c r="D31" s="123"/>
      <c r="E31" s="124"/>
      <c r="F31" s="47">
        <f>SUM(F20:F30)</f>
        <v>0</v>
      </c>
      <c r="J31" s="20"/>
    </row>
    <row r="32" spans="1:126" ht="33" customHeight="1" x14ac:dyDescent="0.2">
      <c r="A32" s="61" t="s">
        <v>32</v>
      </c>
      <c r="B32" s="78" t="s">
        <v>33</v>
      </c>
      <c r="C32" s="78"/>
      <c r="D32" s="78"/>
      <c r="E32" s="78"/>
      <c r="F32" s="79"/>
      <c r="J32" s="20"/>
    </row>
    <row r="33" spans="1:126" ht="33" customHeight="1" x14ac:dyDescent="0.2">
      <c r="A33" s="62">
        <v>1</v>
      </c>
      <c r="B33" s="63" t="s">
        <v>14</v>
      </c>
      <c r="C33" s="64" t="s">
        <v>15</v>
      </c>
      <c r="D33" s="64">
        <v>24</v>
      </c>
      <c r="E33" s="65">
        <v>0</v>
      </c>
      <c r="F33" s="66">
        <f>D33*E33</f>
        <v>0</v>
      </c>
      <c r="DQ33" s="2"/>
      <c r="DR33" s="2"/>
      <c r="DS33" s="2"/>
      <c r="DT33" s="2"/>
      <c r="DU33" s="2"/>
      <c r="DV33" s="2"/>
    </row>
    <row r="34" spans="1:126" ht="33" customHeight="1" x14ac:dyDescent="0.2">
      <c r="A34" s="62">
        <v>2</v>
      </c>
      <c r="B34" s="63" t="s">
        <v>16</v>
      </c>
      <c r="C34" s="64" t="s">
        <v>15</v>
      </c>
      <c r="D34" s="64">
        <v>24</v>
      </c>
      <c r="E34" s="65">
        <v>0</v>
      </c>
      <c r="F34" s="66">
        <f t="shared" ref="F34:F43" si="1">D34*E34</f>
        <v>0</v>
      </c>
      <c r="J34" s="20"/>
    </row>
    <row r="35" spans="1:126" ht="33" customHeight="1" x14ac:dyDescent="0.2">
      <c r="A35" s="62">
        <v>3</v>
      </c>
      <c r="B35" s="63" t="s">
        <v>17</v>
      </c>
      <c r="C35" s="64" t="s">
        <v>15</v>
      </c>
      <c r="D35" s="64">
        <v>24</v>
      </c>
      <c r="E35" s="65">
        <v>0</v>
      </c>
      <c r="F35" s="66">
        <f t="shared" si="1"/>
        <v>0</v>
      </c>
      <c r="J35" s="20"/>
    </row>
    <row r="36" spans="1:126" ht="33" customHeight="1" x14ac:dyDescent="0.2">
      <c r="A36" s="62">
        <v>4</v>
      </c>
      <c r="B36" s="63" t="s">
        <v>18</v>
      </c>
      <c r="C36" s="64" t="s">
        <v>15</v>
      </c>
      <c r="D36" s="64">
        <v>24</v>
      </c>
      <c r="E36" s="65">
        <v>0</v>
      </c>
      <c r="F36" s="66">
        <f t="shared" si="1"/>
        <v>0</v>
      </c>
      <c r="J36" s="20"/>
    </row>
    <row r="37" spans="1:126" ht="33" customHeight="1" x14ac:dyDescent="0.2">
      <c r="A37" s="62">
        <v>5</v>
      </c>
      <c r="B37" s="63" t="s">
        <v>19</v>
      </c>
      <c r="C37" s="64" t="s">
        <v>20</v>
      </c>
      <c r="D37" s="64">
        <v>1</v>
      </c>
      <c r="E37" s="65">
        <v>0</v>
      </c>
      <c r="F37" s="66">
        <f t="shared" si="1"/>
        <v>0</v>
      </c>
      <c r="J37" s="20"/>
    </row>
    <row r="38" spans="1:126" ht="33" customHeight="1" x14ac:dyDescent="0.2">
      <c r="A38" s="62">
        <v>6</v>
      </c>
      <c r="B38" s="63" t="s">
        <v>122</v>
      </c>
      <c r="C38" s="64" t="s">
        <v>21</v>
      </c>
      <c r="D38" s="67">
        <v>10000</v>
      </c>
      <c r="E38" s="65">
        <v>0</v>
      </c>
      <c r="F38" s="66">
        <f t="shared" si="1"/>
        <v>0</v>
      </c>
      <c r="J38" s="20"/>
    </row>
    <row r="39" spans="1:126" ht="33" customHeight="1" x14ac:dyDescent="0.2">
      <c r="A39" s="62">
        <v>7</v>
      </c>
      <c r="B39" s="63" t="s">
        <v>22</v>
      </c>
      <c r="C39" s="75"/>
      <c r="D39" s="76"/>
      <c r="E39" s="76"/>
      <c r="F39" s="77"/>
      <c r="J39" s="20"/>
    </row>
    <row r="40" spans="1:126" ht="33" customHeight="1" x14ac:dyDescent="0.2">
      <c r="A40" s="62" t="s">
        <v>23</v>
      </c>
      <c r="B40" s="63" t="s">
        <v>24</v>
      </c>
      <c r="C40" s="64" t="s">
        <v>15</v>
      </c>
      <c r="D40" s="64">
        <v>24</v>
      </c>
      <c r="E40" s="65">
        <v>0</v>
      </c>
      <c r="F40" s="66">
        <f t="shared" si="1"/>
        <v>0</v>
      </c>
      <c r="J40" s="20"/>
    </row>
    <row r="41" spans="1:126" ht="33" customHeight="1" x14ac:dyDescent="0.2">
      <c r="A41" s="62" t="s">
        <v>25</v>
      </c>
      <c r="B41" s="63" t="s">
        <v>26</v>
      </c>
      <c r="C41" s="64" t="s">
        <v>15</v>
      </c>
      <c r="D41" s="64">
        <v>1</v>
      </c>
      <c r="E41" s="65">
        <v>0</v>
      </c>
      <c r="F41" s="66">
        <f t="shared" si="1"/>
        <v>0</v>
      </c>
      <c r="J41" s="20"/>
    </row>
    <row r="42" spans="1:126" s="24" customFormat="1" ht="33" customHeight="1" x14ac:dyDescent="0.2">
      <c r="A42" s="62" t="s">
        <v>27</v>
      </c>
      <c r="B42" s="63" t="s">
        <v>28</v>
      </c>
      <c r="C42" s="64" t="s">
        <v>15</v>
      </c>
      <c r="D42" s="64">
        <v>1</v>
      </c>
      <c r="E42" s="65">
        <v>0</v>
      </c>
      <c r="F42" s="66">
        <f t="shared" si="1"/>
        <v>0</v>
      </c>
      <c r="G42" s="22"/>
      <c r="H42" s="22"/>
      <c r="I42" s="22"/>
      <c r="J42" s="23"/>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row>
    <row r="43" spans="1:126" s="24" customFormat="1" ht="33" customHeight="1" x14ac:dyDescent="0.2">
      <c r="A43" s="62" t="s">
        <v>29</v>
      </c>
      <c r="B43" s="63" t="s">
        <v>30</v>
      </c>
      <c r="C43" s="64" t="s">
        <v>15</v>
      </c>
      <c r="D43" s="64">
        <v>2</v>
      </c>
      <c r="E43" s="65">
        <v>0</v>
      </c>
      <c r="F43" s="66">
        <f t="shared" si="1"/>
        <v>0</v>
      </c>
      <c r="G43" s="22"/>
      <c r="H43" s="22"/>
      <c r="I43" s="22"/>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row>
    <row r="44" spans="1:126" s="24" customFormat="1" ht="33" customHeight="1" x14ac:dyDescent="0.2">
      <c r="A44" s="122" t="s">
        <v>34</v>
      </c>
      <c r="B44" s="123"/>
      <c r="C44" s="123"/>
      <c r="D44" s="123"/>
      <c r="E44" s="124"/>
      <c r="F44" s="47">
        <f>SUM(F33:F43)</f>
        <v>0</v>
      </c>
      <c r="G44" s="22"/>
      <c r="H44" s="22"/>
      <c r="I44" s="22"/>
      <c r="J44" s="23"/>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row>
    <row r="45" spans="1:126" s="24" customFormat="1" ht="33" customHeight="1" x14ac:dyDescent="0.2">
      <c r="A45" s="61" t="s">
        <v>103</v>
      </c>
      <c r="B45" s="78" t="s">
        <v>35</v>
      </c>
      <c r="C45" s="78"/>
      <c r="D45" s="78"/>
      <c r="E45" s="78"/>
      <c r="F45" s="79"/>
      <c r="G45" s="22"/>
      <c r="H45" s="22"/>
      <c r="I45" s="22"/>
      <c r="J45" s="23"/>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row>
    <row r="46" spans="1:126" ht="33" customHeight="1" x14ac:dyDescent="0.2">
      <c r="A46" s="62">
        <v>1</v>
      </c>
      <c r="B46" s="63" t="s">
        <v>14</v>
      </c>
      <c r="C46" s="64" t="s">
        <v>15</v>
      </c>
      <c r="D46" s="64">
        <v>24</v>
      </c>
      <c r="E46" s="65">
        <v>0</v>
      </c>
      <c r="F46" s="66">
        <f>D46*E46</f>
        <v>0</v>
      </c>
      <c r="J46" s="20"/>
    </row>
    <row r="47" spans="1:126" ht="33" customHeight="1" x14ac:dyDescent="0.2">
      <c r="A47" s="62">
        <v>2</v>
      </c>
      <c r="B47" s="63" t="s">
        <v>16</v>
      </c>
      <c r="C47" s="64" t="s">
        <v>15</v>
      </c>
      <c r="D47" s="64">
        <v>24</v>
      </c>
      <c r="E47" s="65">
        <v>0</v>
      </c>
      <c r="F47" s="66">
        <f t="shared" ref="F47:F54" si="2">D47*E47</f>
        <v>0</v>
      </c>
    </row>
    <row r="48" spans="1:126" ht="33" customHeight="1" x14ac:dyDescent="0.2">
      <c r="A48" s="62">
        <v>3</v>
      </c>
      <c r="B48" s="63" t="s">
        <v>17</v>
      </c>
      <c r="C48" s="64" t="s">
        <v>15</v>
      </c>
      <c r="D48" s="64">
        <v>24</v>
      </c>
      <c r="E48" s="65">
        <v>0</v>
      </c>
      <c r="F48" s="66">
        <f t="shared" si="2"/>
        <v>0</v>
      </c>
    </row>
    <row r="49" spans="1:6" ht="33" customHeight="1" x14ac:dyDescent="0.2">
      <c r="A49" s="62">
        <v>4</v>
      </c>
      <c r="B49" s="63" t="s">
        <v>18</v>
      </c>
      <c r="C49" s="64" t="s">
        <v>15</v>
      </c>
      <c r="D49" s="64">
        <v>24</v>
      </c>
      <c r="E49" s="65">
        <v>0</v>
      </c>
      <c r="F49" s="66">
        <f t="shared" si="2"/>
        <v>0</v>
      </c>
    </row>
    <row r="50" spans="1:6" ht="33" customHeight="1" x14ac:dyDescent="0.2">
      <c r="A50" s="62">
        <v>5</v>
      </c>
      <c r="B50" s="63" t="s">
        <v>19</v>
      </c>
      <c r="C50" s="64" t="s">
        <v>20</v>
      </c>
      <c r="D50" s="64">
        <v>1</v>
      </c>
      <c r="E50" s="65">
        <v>0</v>
      </c>
      <c r="F50" s="66">
        <f t="shared" si="2"/>
        <v>0</v>
      </c>
    </row>
    <row r="51" spans="1:6" ht="33" customHeight="1" x14ac:dyDescent="0.2">
      <c r="A51" s="62">
        <v>6</v>
      </c>
      <c r="B51" s="63" t="s">
        <v>123</v>
      </c>
      <c r="C51" s="64" t="s">
        <v>21</v>
      </c>
      <c r="D51" s="67">
        <v>2000</v>
      </c>
      <c r="E51" s="65">
        <v>0</v>
      </c>
      <c r="F51" s="66">
        <f t="shared" si="2"/>
        <v>0</v>
      </c>
    </row>
    <row r="52" spans="1:6" ht="33" customHeight="1" x14ac:dyDescent="0.2">
      <c r="A52" s="62">
        <v>7</v>
      </c>
      <c r="B52" s="63" t="s">
        <v>22</v>
      </c>
      <c r="C52" s="75"/>
      <c r="D52" s="76"/>
      <c r="E52" s="76"/>
      <c r="F52" s="77"/>
    </row>
    <row r="53" spans="1:6" ht="33" customHeight="1" x14ac:dyDescent="0.2">
      <c r="A53" s="62" t="s">
        <v>23</v>
      </c>
      <c r="B53" s="63" t="s">
        <v>24</v>
      </c>
      <c r="C53" s="64" t="s">
        <v>15</v>
      </c>
      <c r="D53" s="64">
        <v>24</v>
      </c>
      <c r="E53" s="65">
        <v>0</v>
      </c>
      <c r="F53" s="66">
        <f t="shared" si="2"/>
        <v>0</v>
      </c>
    </row>
    <row r="54" spans="1:6" ht="33" customHeight="1" x14ac:dyDescent="0.2">
      <c r="A54" s="62" t="s">
        <v>25</v>
      </c>
      <c r="B54" s="63" t="s">
        <v>28</v>
      </c>
      <c r="C54" s="64" t="s">
        <v>15</v>
      </c>
      <c r="D54" s="64">
        <v>1</v>
      </c>
      <c r="E54" s="65">
        <v>0</v>
      </c>
      <c r="F54" s="66">
        <f t="shared" si="2"/>
        <v>0</v>
      </c>
    </row>
    <row r="55" spans="1:6" ht="33" customHeight="1" x14ac:dyDescent="0.2">
      <c r="A55" s="122" t="s">
        <v>36</v>
      </c>
      <c r="B55" s="123"/>
      <c r="C55" s="123"/>
      <c r="D55" s="123"/>
      <c r="E55" s="124"/>
      <c r="F55" s="47">
        <f>SUM(F46:F54)</f>
        <v>0</v>
      </c>
    </row>
    <row r="56" spans="1:6" ht="33" customHeight="1" x14ac:dyDescent="0.2">
      <c r="A56" s="61" t="s">
        <v>104</v>
      </c>
      <c r="B56" s="78" t="s">
        <v>37</v>
      </c>
      <c r="C56" s="78"/>
      <c r="D56" s="78"/>
      <c r="E56" s="78"/>
      <c r="F56" s="79"/>
    </row>
    <row r="57" spans="1:6" ht="33" customHeight="1" x14ac:dyDescent="0.2">
      <c r="A57" s="62">
        <v>1</v>
      </c>
      <c r="B57" s="63" t="s">
        <v>14</v>
      </c>
      <c r="C57" s="64" t="s">
        <v>15</v>
      </c>
      <c r="D57" s="64">
        <v>24</v>
      </c>
      <c r="E57" s="65">
        <v>0</v>
      </c>
      <c r="F57" s="66">
        <f>D57*E57</f>
        <v>0</v>
      </c>
    </row>
    <row r="58" spans="1:6" ht="33" customHeight="1" x14ac:dyDescent="0.2">
      <c r="A58" s="62">
        <v>2</v>
      </c>
      <c r="B58" s="63" t="s">
        <v>16</v>
      </c>
      <c r="C58" s="64" t="s">
        <v>15</v>
      </c>
      <c r="D58" s="64">
        <v>24</v>
      </c>
      <c r="E58" s="65">
        <v>0</v>
      </c>
      <c r="F58" s="66">
        <f t="shared" ref="F58:F68" si="3">D58*E58</f>
        <v>0</v>
      </c>
    </row>
    <row r="59" spans="1:6" ht="33" customHeight="1" x14ac:dyDescent="0.2">
      <c r="A59" s="62" t="s">
        <v>38</v>
      </c>
      <c r="B59" s="63" t="s">
        <v>39</v>
      </c>
      <c r="C59" s="64" t="s">
        <v>15</v>
      </c>
      <c r="D59" s="64">
        <v>12</v>
      </c>
      <c r="E59" s="65">
        <v>0</v>
      </c>
      <c r="F59" s="66">
        <f t="shared" si="3"/>
        <v>0</v>
      </c>
    </row>
    <row r="60" spans="1:6" ht="33" customHeight="1" x14ac:dyDescent="0.2">
      <c r="A60" s="62">
        <v>3</v>
      </c>
      <c r="B60" s="63" t="s">
        <v>17</v>
      </c>
      <c r="C60" s="64" t="s">
        <v>15</v>
      </c>
      <c r="D60" s="64">
        <v>24</v>
      </c>
      <c r="E60" s="65">
        <v>0</v>
      </c>
      <c r="F60" s="66">
        <f t="shared" si="3"/>
        <v>0</v>
      </c>
    </row>
    <row r="61" spans="1:6" ht="33" customHeight="1" x14ac:dyDescent="0.2">
      <c r="A61" s="62">
        <v>4</v>
      </c>
      <c r="B61" s="63" t="s">
        <v>18</v>
      </c>
      <c r="C61" s="64" t="s">
        <v>15</v>
      </c>
      <c r="D61" s="64">
        <v>24</v>
      </c>
      <c r="E61" s="65">
        <v>0</v>
      </c>
      <c r="F61" s="66">
        <f t="shared" si="3"/>
        <v>0</v>
      </c>
    </row>
    <row r="62" spans="1:6" ht="33" customHeight="1" x14ac:dyDescent="0.2">
      <c r="A62" s="62">
        <v>5</v>
      </c>
      <c r="B62" s="63" t="s">
        <v>19</v>
      </c>
      <c r="C62" s="64" t="s">
        <v>20</v>
      </c>
      <c r="D62" s="64">
        <v>1</v>
      </c>
      <c r="E62" s="65">
        <v>0</v>
      </c>
      <c r="F62" s="66">
        <f t="shared" si="3"/>
        <v>0</v>
      </c>
    </row>
    <row r="63" spans="1:6" ht="33" customHeight="1" x14ac:dyDescent="0.2">
      <c r="A63" s="62">
        <v>6</v>
      </c>
      <c r="B63" s="63" t="s">
        <v>124</v>
      </c>
      <c r="C63" s="64" t="s">
        <v>21</v>
      </c>
      <c r="D63" s="67">
        <v>6000</v>
      </c>
      <c r="E63" s="65">
        <v>0</v>
      </c>
      <c r="F63" s="66">
        <f t="shared" si="3"/>
        <v>0</v>
      </c>
    </row>
    <row r="64" spans="1:6" ht="33" customHeight="1" x14ac:dyDescent="0.2">
      <c r="A64" s="62">
        <v>7</v>
      </c>
      <c r="B64" s="63" t="s">
        <v>22</v>
      </c>
      <c r="C64" s="75"/>
      <c r="D64" s="76"/>
      <c r="E64" s="76"/>
      <c r="F64" s="77"/>
    </row>
    <row r="65" spans="1:6" ht="33" customHeight="1" x14ac:dyDescent="0.2">
      <c r="A65" s="62" t="s">
        <v>23</v>
      </c>
      <c r="B65" s="63" t="s">
        <v>24</v>
      </c>
      <c r="C65" s="64" t="s">
        <v>15</v>
      </c>
      <c r="D65" s="64">
        <v>24</v>
      </c>
      <c r="E65" s="65">
        <v>0</v>
      </c>
      <c r="F65" s="66">
        <f t="shared" si="3"/>
        <v>0</v>
      </c>
    </row>
    <row r="66" spans="1:6" ht="33" customHeight="1" x14ac:dyDescent="0.2">
      <c r="A66" s="62" t="s">
        <v>25</v>
      </c>
      <c r="B66" s="63" t="s">
        <v>26</v>
      </c>
      <c r="C66" s="64" t="s">
        <v>15</v>
      </c>
      <c r="D66" s="64">
        <v>1</v>
      </c>
      <c r="E66" s="65">
        <v>0</v>
      </c>
      <c r="F66" s="66">
        <f t="shared" si="3"/>
        <v>0</v>
      </c>
    </row>
    <row r="67" spans="1:6" ht="33" customHeight="1" x14ac:dyDescent="0.2">
      <c r="A67" s="62" t="s">
        <v>27</v>
      </c>
      <c r="B67" s="63" t="s">
        <v>28</v>
      </c>
      <c r="C67" s="64" t="s">
        <v>15</v>
      </c>
      <c r="D67" s="64">
        <v>1</v>
      </c>
      <c r="E67" s="65">
        <v>0</v>
      </c>
      <c r="F67" s="66">
        <f t="shared" si="3"/>
        <v>0</v>
      </c>
    </row>
    <row r="68" spans="1:6" ht="33" customHeight="1" x14ac:dyDescent="0.2">
      <c r="A68" s="62" t="s">
        <v>29</v>
      </c>
      <c r="B68" s="63" t="s">
        <v>30</v>
      </c>
      <c r="C68" s="64" t="s">
        <v>15</v>
      </c>
      <c r="D68" s="64">
        <v>2</v>
      </c>
      <c r="E68" s="65">
        <v>0</v>
      </c>
      <c r="F68" s="66">
        <f t="shared" si="3"/>
        <v>0</v>
      </c>
    </row>
    <row r="69" spans="1:6" ht="33" customHeight="1" x14ac:dyDescent="0.2">
      <c r="A69" s="122" t="s">
        <v>40</v>
      </c>
      <c r="B69" s="123"/>
      <c r="C69" s="123"/>
      <c r="D69" s="123"/>
      <c r="E69" s="124"/>
      <c r="F69" s="47">
        <f>SUM(F57:F68)</f>
        <v>0</v>
      </c>
    </row>
    <row r="70" spans="1:6" ht="33" customHeight="1" x14ac:dyDescent="0.2">
      <c r="A70" s="61" t="s">
        <v>105</v>
      </c>
      <c r="B70" s="78" t="s">
        <v>41</v>
      </c>
      <c r="C70" s="78"/>
      <c r="D70" s="78"/>
      <c r="E70" s="78"/>
      <c r="F70" s="79"/>
    </row>
    <row r="71" spans="1:6" ht="33" customHeight="1" x14ac:dyDescent="0.2">
      <c r="A71" s="62">
        <v>1</v>
      </c>
      <c r="B71" s="63" t="s">
        <v>14</v>
      </c>
      <c r="C71" s="64" t="s">
        <v>15</v>
      </c>
      <c r="D71" s="64">
        <v>24</v>
      </c>
      <c r="E71" s="65">
        <v>0</v>
      </c>
      <c r="F71" s="66">
        <f>D71*E71</f>
        <v>0</v>
      </c>
    </row>
    <row r="72" spans="1:6" ht="33" customHeight="1" x14ac:dyDescent="0.2">
      <c r="A72" s="62">
        <v>2</v>
      </c>
      <c r="B72" s="63" t="s">
        <v>16</v>
      </c>
      <c r="C72" s="64" t="s">
        <v>15</v>
      </c>
      <c r="D72" s="64">
        <v>24</v>
      </c>
      <c r="E72" s="65">
        <v>0</v>
      </c>
      <c r="F72" s="66">
        <f t="shared" ref="F72:F81" si="4">D72*E72</f>
        <v>0</v>
      </c>
    </row>
    <row r="73" spans="1:6" ht="33" customHeight="1" x14ac:dyDescent="0.2">
      <c r="A73" s="62" t="s">
        <v>38</v>
      </c>
      <c r="B73" s="63" t="s">
        <v>39</v>
      </c>
      <c r="C73" s="64" t="s">
        <v>15</v>
      </c>
      <c r="D73" s="64">
        <v>12</v>
      </c>
      <c r="E73" s="65">
        <v>0</v>
      </c>
      <c r="F73" s="66">
        <f t="shared" si="4"/>
        <v>0</v>
      </c>
    </row>
    <row r="74" spans="1:6" ht="33" customHeight="1" x14ac:dyDescent="0.2">
      <c r="A74" s="62">
        <v>3</v>
      </c>
      <c r="B74" s="63" t="s">
        <v>17</v>
      </c>
      <c r="C74" s="64" t="s">
        <v>15</v>
      </c>
      <c r="D74" s="64">
        <v>24</v>
      </c>
      <c r="E74" s="65">
        <v>0</v>
      </c>
      <c r="F74" s="66">
        <f t="shared" si="4"/>
        <v>0</v>
      </c>
    </row>
    <row r="75" spans="1:6" ht="33" customHeight="1" x14ac:dyDescent="0.2">
      <c r="A75" s="62">
        <v>4</v>
      </c>
      <c r="B75" s="63" t="s">
        <v>18</v>
      </c>
      <c r="C75" s="64" t="s">
        <v>15</v>
      </c>
      <c r="D75" s="64">
        <v>24</v>
      </c>
      <c r="E75" s="65">
        <v>0</v>
      </c>
      <c r="F75" s="66">
        <f t="shared" si="4"/>
        <v>0</v>
      </c>
    </row>
    <row r="76" spans="1:6" ht="33" customHeight="1" x14ac:dyDescent="0.2">
      <c r="A76" s="62">
        <v>5</v>
      </c>
      <c r="B76" s="63" t="s">
        <v>19</v>
      </c>
      <c r="C76" s="64" t="s">
        <v>20</v>
      </c>
      <c r="D76" s="64">
        <v>1</v>
      </c>
      <c r="E76" s="65">
        <v>0</v>
      </c>
      <c r="F76" s="66">
        <f t="shared" si="4"/>
        <v>0</v>
      </c>
    </row>
    <row r="77" spans="1:6" ht="33" customHeight="1" x14ac:dyDescent="0.2">
      <c r="A77" s="62">
        <v>6</v>
      </c>
      <c r="B77" s="63" t="s">
        <v>125</v>
      </c>
      <c r="C77" s="64" t="s">
        <v>21</v>
      </c>
      <c r="D77" s="67">
        <v>3000</v>
      </c>
      <c r="E77" s="65">
        <v>0</v>
      </c>
      <c r="F77" s="66">
        <f t="shared" si="4"/>
        <v>0</v>
      </c>
    </row>
    <row r="78" spans="1:6" ht="33" customHeight="1" x14ac:dyDescent="0.2">
      <c r="A78" s="62">
        <v>7</v>
      </c>
      <c r="B78" s="63" t="s">
        <v>22</v>
      </c>
      <c r="C78" s="75"/>
      <c r="D78" s="76"/>
      <c r="E78" s="76"/>
      <c r="F78" s="77"/>
    </row>
    <row r="79" spans="1:6" ht="33" customHeight="1" x14ac:dyDescent="0.2">
      <c r="A79" s="62" t="s">
        <v>23</v>
      </c>
      <c r="B79" s="63" t="s">
        <v>24</v>
      </c>
      <c r="C79" s="64" t="s">
        <v>15</v>
      </c>
      <c r="D79" s="64">
        <v>24</v>
      </c>
      <c r="E79" s="65">
        <v>0</v>
      </c>
      <c r="F79" s="66">
        <f t="shared" si="4"/>
        <v>0</v>
      </c>
    </row>
    <row r="80" spans="1:6" ht="33" customHeight="1" x14ac:dyDescent="0.2">
      <c r="A80" s="62" t="s">
        <v>25</v>
      </c>
      <c r="B80" s="63" t="s">
        <v>28</v>
      </c>
      <c r="C80" s="64" t="s">
        <v>15</v>
      </c>
      <c r="D80" s="64">
        <v>1</v>
      </c>
      <c r="E80" s="65">
        <v>0</v>
      </c>
      <c r="F80" s="66">
        <f t="shared" si="4"/>
        <v>0</v>
      </c>
    </row>
    <row r="81" spans="1:6" ht="33" customHeight="1" x14ac:dyDescent="0.2">
      <c r="A81" s="62" t="s">
        <v>27</v>
      </c>
      <c r="B81" s="63" t="s">
        <v>30</v>
      </c>
      <c r="C81" s="64" t="s">
        <v>15</v>
      </c>
      <c r="D81" s="64">
        <v>2</v>
      </c>
      <c r="E81" s="65">
        <v>0</v>
      </c>
      <c r="F81" s="66">
        <f t="shared" si="4"/>
        <v>0</v>
      </c>
    </row>
    <row r="82" spans="1:6" ht="33" customHeight="1" x14ac:dyDescent="0.2">
      <c r="A82" s="122" t="s">
        <v>42</v>
      </c>
      <c r="B82" s="123"/>
      <c r="C82" s="123"/>
      <c r="D82" s="123"/>
      <c r="E82" s="124"/>
      <c r="F82" s="47">
        <f>SUM(F71:F81)</f>
        <v>0</v>
      </c>
    </row>
    <row r="83" spans="1:6" ht="33" customHeight="1" x14ac:dyDescent="0.2">
      <c r="A83" s="61" t="s">
        <v>106</v>
      </c>
      <c r="B83" s="78" t="s">
        <v>43</v>
      </c>
      <c r="C83" s="78"/>
      <c r="D83" s="78"/>
      <c r="E83" s="78"/>
      <c r="F83" s="79"/>
    </row>
    <row r="84" spans="1:6" ht="33" customHeight="1" x14ac:dyDescent="0.2">
      <c r="A84" s="62">
        <v>1</v>
      </c>
      <c r="B84" s="63" t="s">
        <v>14</v>
      </c>
      <c r="C84" s="64" t="s">
        <v>15</v>
      </c>
      <c r="D84" s="64">
        <v>24</v>
      </c>
      <c r="E84" s="65">
        <v>0</v>
      </c>
      <c r="F84" s="66">
        <f>D84*E84</f>
        <v>0</v>
      </c>
    </row>
    <row r="85" spans="1:6" ht="33" customHeight="1" x14ac:dyDescent="0.2">
      <c r="A85" s="62">
        <v>2</v>
      </c>
      <c r="B85" s="63" t="s">
        <v>16</v>
      </c>
      <c r="C85" s="64" t="s">
        <v>15</v>
      </c>
      <c r="D85" s="64">
        <v>24</v>
      </c>
      <c r="E85" s="65">
        <v>0</v>
      </c>
      <c r="F85" s="66">
        <f t="shared" ref="F85:F92" si="5">D85*E85</f>
        <v>0</v>
      </c>
    </row>
    <row r="86" spans="1:6" ht="33" customHeight="1" x14ac:dyDescent="0.2">
      <c r="A86" s="62">
        <v>3</v>
      </c>
      <c r="B86" s="63" t="s">
        <v>17</v>
      </c>
      <c r="C86" s="64" t="s">
        <v>15</v>
      </c>
      <c r="D86" s="64">
        <v>24</v>
      </c>
      <c r="E86" s="65">
        <v>0</v>
      </c>
      <c r="F86" s="66">
        <f t="shared" si="5"/>
        <v>0</v>
      </c>
    </row>
    <row r="87" spans="1:6" ht="33" customHeight="1" x14ac:dyDescent="0.2">
      <c r="A87" s="62">
        <v>4</v>
      </c>
      <c r="B87" s="63" t="s">
        <v>18</v>
      </c>
      <c r="C87" s="64" t="s">
        <v>15</v>
      </c>
      <c r="D87" s="64">
        <v>24</v>
      </c>
      <c r="E87" s="65">
        <v>0</v>
      </c>
      <c r="F87" s="66">
        <f t="shared" si="5"/>
        <v>0</v>
      </c>
    </row>
    <row r="88" spans="1:6" ht="33" customHeight="1" x14ac:dyDescent="0.2">
      <c r="A88" s="62">
        <v>5</v>
      </c>
      <c r="B88" s="63" t="s">
        <v>19</v>
      </c>
      <c r="C88" s="64" t="s">
        <v>20</v>
      </c>
      <c r="D88" s="64">
        <v>1</v>
      </c>
      <c r="E88" s="65">
        <v>0</v>
      </c>
      <c r="F88" s="66">
        <f t="shared" si="5"/>
        <v>0</v>
      </c>
    </row>
    <row r="89" spans="1:6" ht="33" customHeight="1" x14ac:dyDescent="0.2">
      <c r="A89" s="62">
        <v>6</v>
      </c>
      <c r="B89" s="63" t="s">
        <v>126</v>
      </c>
      <c r="C89" s="64" t="s">
        <v>21</v>
      </c>
      <c r="D89" s="67">
        <v>1200</v>
      </c>
      <c r="E89" s="65">
        <v>0</v>
      </c>
      <c r="F89" s="66">
        <f t="shared" si="5"/>
        <v>0</v>
      </c>
    </row>
    <row r="90" spans="1:6" ht="33" customHeight="1" x14ac:dyDescent="0.2">
      <c r="A90" s="62">
        <v>7</v>
      </c>
      <c r="B90" s="63" t="s">
        <v>22</v>
      </c>
      <c r="C90" s="75"/>
      <c r="D90" s="76"/>
      <c r="E90" s="76"/>
      <c r="F90" s="77"/>
    </row>
    <row r="91" spans="1:6" ht="33" customHeight="1" x14ac:dyDescent="0.2">
      <c r="A91" s="62" t="s">
        <v>23</v>
      </c>
      <c r="B91" s="63" t="s">
        <v>24</v>
      </c>
      <c r="C91" s="64" t="s">
        <v>15</v>
      </c>
      <c r="D91" s="64">
        <v>24</v>
      </c>
      <c r="E91" s="65">
        <v>0</v>
      </c>
      <c r="F91" s="66">
        <f t="shared" si="5"/>
        <v>0</v>
      </c>
    </row>
    <row r="92" spans="1:6" ht="33" customHeight="1" x14ac:dyDescent="0.2">
      <c r="A92" s="62" t="s">
        <v>25</v>
      </c>
      <c r="B92" s="63" t="s">
        <v>28</v>
      </c>
      <c r="C92" s="64" t="s">
        <v>15</v>
      </c>
      <c r="D92" s="64">
        <v>1</v>
      </c>
      <c r="E92" s="65">
        <v>0</v>
      </c>
      <c r="F92" s="66">
        <f t="shared" si="5"/>
        <v>0</v>
      </c>
    </row>
    <row r="93" spans="1:6" ht="33" customHeight="1" x14ac:dyDescent="0.2">
      <c r="A93" s="62" t="s">
        <v>27</v>
      </c>
      <c r="B93" s="63" t="s">
        <v>30</v>
      </c>
      <c r="C93" s="64" t="s">
        <v>15</v>
      </c>
      <c r="D93" s="64">
        <v>2</v>
      </c>
      <c r="E93" s="65">
        <v>0</v>
      </c>
      <c r="F93" s="66">
        <f>D93*E93</f>
        <v>0</v>
      </c>
    </row>
    <row r="94" spans="1:6" ht="33" customHeight="1" x14ac:dyDescent="0.2">
      <c r="A94" s="122" t="s">
        <v>44</v>
      </c>
      <c r="B94" s="123"/>
      <c r="C94" s="123"/>
      <c r="D94" s="123"/>
      <c r="E94" s="124"/>
      <c r="F94" s="47">
        <f>SUM(F84:F93)</f>
        <v>0</v>
      </c>
    </row>
    <row r="95" spans="1:6" ht="33" customHeight="1" x14ac:dyDescent="0.2">
      <c r="A95" s="61" t="s">
        <v>107</v>
      </c>
      <c r="B95" s="78" t="s">
        <v>45</v>
      </c>
      <c r="C95" s="78"/>
      <c r="D95" s="78"/>
      <c r="E95" s="78"/>
      <c r="F95" s="79"/>
    </row>
    <row r="96" spans="1:6" ht="33" customHeight="1" x14ac:dyDescent="0.2">
      <c r="A96" s="62">
        <v>1</v>
      </c>
      <c r="B96" s="63" t="s">
        <v>14</v>
      </c>
      <c r="C96" s="64" t="s">
        <v>15</v>
      </c>
      <c r="D96" s="64">
        <v>24</v>
      </c>
      <c r="E96" s="65">
        <v>0</v>
      </c>
      <c r="F96" s="66">
        <f>D96*E96</f>
        <v>0</v>
      </c>
    </row>
    <row r="97" spans="1:6" ht="33" customHeight="1" x14ac:dyDescent="0.2">
      <c r="A97" s="62">
        <v>2</v>
      </c>
      <c r="B97" s="63" t="s">
        <v>16</v>
      </c>
      <c r="C97" s="64" t="s">
        <v>15</v>
      </c>
      <c r="D97" s="64">
        <v>24</v>
      </c>
      <c r="E97" s="65">
        <v>0</v>
      </c>
      <c r="F97" s="66">
        <f t="shared" ref="F97:F105" si="6">D97*E97</f>
        <v>0</v>
      </c>
    </row>
    <row r="98" spans="1:6" ht="33" customHeight="1" x14ac:dyDescent="0.2">
      <c r="A98" s="62">
        <v>3</v>
      </c>
      <c r="B98" s="63" t="s">
        <v>17</v>
      </c>
      <c r="C98" s="64" t="s">
        <v>15</v>
      </c>
      <c r="D98" s="64">
        <v>24</v>
      </c>
      <c r="E98" s="65">
        <v>0</v>
      </c>
      <c r="F98" s="66">
        <f t="shared" si="6"/>
        <v>0</v>
      </c>
    </row>
    <row r="99" spans="1:6" ht="33" customHeight="1" x14ac:dyDescent="0.2">
      <c r="A99" s="62">
        <v>4</v>
      </c>
      <c r="B99" s="63" t="s">
        <v>18</v>
      </c>
      <c r="C99" s="64" t="s">
        <v>15</v>
      </c>
      <c r="D99" s="64">
        <v>24</v>
      </c>
      <c r="E99" s="65">
        <v>0</v>
      </c>
      <c r="F99" s="66">
        <f t="shared" si="6"/>
        <v>0</v>
      </c>
    </row>
    <row r="100" spans="1:6" ht="33" customHeight="1" x14ac:dyDescent="0.2">
      <c r="A100" s="62">
        <v>5</v>
      </c>
      <c r="B100" s="63" t="s">
        <v>19</v>
      </c>
      <c r="C100" s="64" t="s">
        <v>20</v>
      </c>
      <c r="D100" s="64">
        <v>1</v>
      </c>
      <c r="E100" s="65">
        <v>0</v>
      </c>
      <c r="F100" s="66">
        <f t="shared" si="6"/>
        <v>0</v>
      </c>
    </row>
    <row r="101" spans="1:6" ht="33" customHeight="1" x14ac:dyDescent="0.2">
      <c r="A101" s="62">
        <v>6</v>
      </c>
      <c r="B101" s="63" t="s">
        <v>127</v>
      </c>
      <c r="C101" s="64" t="s">
        <v>21</v>
      </c>
      <c r="D101" s="67">
        <v>9500</v>
      </c>
      <c r="E101" s="65">
        <v>0</v>
      </c>
      <c r="F101" s="66">
        <f t="shared" si="6"/>
        <v>0</v>
      </c>
    </row>
    <row r="102" spans="1:6" ht="33" customHeight="1" x14ac:dyDescent="0.2">
      <c r="A102" s="62">
        <v>7</v>
      </c>
      <c r="B102" s="63" t="s">
        <v>22</v>
      </c>
      <c r="C102" s="75"/>
      <c r="D102" s="76"/>
      <c r="E102" s="76"/>
      <c r="F102" s="77"/>
    </row>
    <row r="103" spans="1:6" ht="33" customHeight="1" x14ac:dyDescent="0.2">
      <c r="A103" s="62" t="s">
        <v>23</v>
      </c>
      <c r="B103" s="63" t="s">
        <v>24</v>
      </c>
      <c r="C103" s="64" t="s">
        <v>15</v>
      </c>
      <c r="D103" s="64">
        <v>24</v>
      </c>
      <c r="E103" s="65">
        <v>0</v>
      </c>
      <c r="F103" s="66">
        <f t="shared" si="6"/>
        <v>0</v>
      </c>
    </row>
    <row r="104" spans="1:6" ht="33" customHeight="1" x14ac:dyDescent="0.2">
      <c r="A104" s="62" t="s">
        <v>25</v>
      </c>
      <c r="B104" s="63" t="s">
        <v>28</v>
      </c>
      <c r="C104" s="64" t="s">
        <v>15</v>
      </c>
      <c r="D104" s="64">
        <v>1</v>
      </c>
      <c r="E104" s="65">
        <v>0</v>
      </c>
      <c r="F104" s="66">
        <f t="shared" si="6"/>
        <v>0</v>
      </c>
    </row>
    <row r="105" spans="1:6" ht="33" customHeight="1" x14ac:dyDescent="0.2">
      <c r="A105" s="62" t="s">
        <v>27</v>
      </c>
      <c r="B105" s="63" t="s">
        <v>30</v>
      </c>
      <c r="C105" s="64" t="s">
        <v>15</v>
      </c>
      <c r="D105" s="64">
        <v>2</v>
      </c>
      <c r="E105" s="65">
        <v>0</v>
      </c>
      <c r="F105" s="66">
        <f t="shared" si="6"/>
        <v>0</v>
      </c>
    </row>
    <row r="106" spans="1:6" ht="33" customHeight="1" x14ac:dyDescent="0.2">
      <c r="A106" s="122" t="s">
        <v>46</v>
      </c>
      <c r="B106" s="123"/>
      <c r="C106" s="123"/>
      <c r="D106" s="123"/>
      <c r="E106" s="124"/>
      <c r="F106" s="47">
        <f>SUM(F96:F105)</f>
        <v>0</v>
      </c>
    </row>
    <row r="107" spans="1:6" ht="33" customHeight="1" x14ac:dyDescent="0.2">
      <c r="A107" s="61" t="s">
        <v>108</v>
      </c>
      <c r="B107" s="78" t="s">
        <v>47</v>
      </c>
      <c r="C107" s="78"/>
      <c r="D107" s="78"/>
      <c r="E107" s="78"/>
      <c r="F107" s="79"/>
    </row>
    <row r="108" spans="1:6" ht="33" customHeight="1" x14ac:dyDescent="0.2">
      <c r="A108" s="62">
        <v>1</v>
      </c>
      <c r="B108" s="63" t="s">
        <v>14</v>
      </c>
      <c r="C108" s="64" t="s">
        <v>15</v>
      </c>
      <c r="D108" s="64">
        <v>24</v>
      </c>
      <c r="E108" s="65">
        <v>0</v>
      </c>
      <c r="F108" s="66">
        <f>D108*E108</f>
        <v>0</v>
      </c>
    </row>
    <row r="109" spans="1:6" ht="33" customHeight="1" x14ac:dyDescent="0.2">
      <c r="A109" s="62">
        <v>2</v>
      </c>
      <c r="B109" s="63" t="s">
        <v>16</v>
      </c>
      <c r="C109" s="64" t="s">
        <v>15</v>
      </c>
      <c r="D109" s="64">
        <v>24</v>
      </c>
      <c r="E109" s="65">
        <v>0</v>
      </c>
      <c r="F109" s="66">
        <f t="shared" ref="F109:F119" si="7">D109*E109</f>
        <v>0</v>
      </c>
    </row>
    <row r="110" spans="1:6" ht="33" customHeight="1" x14ac:dyDescent="0.2">
      <c r="A110" s="62" t="s">
        <v>38</v>
      </c>
      <c r="B110" s="63" t="s">
        <v>39</v>
      </c>
      <c r="C110" s="64" t="s">
        <v>15</v>
      </c>
      <c r="D110" s="64">
        <v>24</v>
      </c>
      <c r="E110" s="65">
        <v>0</v>
      </c>
      <c r="F110" s="66">
        <f t="shared" si="7"/>
        <v>0</v>
      </c>
    </row>
    <row r="111" spans="1:6" ht="33" customHeight="1" x14ac:dyDescent="0.2">
      <c r="A111" s="62">
        <v>3</v>
      </c>
      <c r="B111" s="63" t="s">
        <v>17</v>
      </c>
      <c r="C111" s="64" t="s">
        <v>15</v>
      </c>
      <c r="D111" s="64">
        <v>24</v>
      </c>
      <c r="E111" s="65">
        <v>0</v>
      </c>
      <c r="F111" s="66">
        <f t="shared" si="7"/>
        <v>0</v>
      </c>
    </row>
    <row r="112" spans="1:6" ht="33" customHeight="1" x14ac:dyDescent="0.2">
      <c r="A112" s="62">
        <v>4</v>
      </c>
      <c r="B112" s="63" t="s">
        <v>18</v>
      </c>
      <c r="C112" s="64" t="s">
        <v>15</v>
      </c>
      <c r="D112" s="64">
        <v>24</v>
      </c>
      <c r="E112" s="65">
        <v>0</v>
      </c>
      <c r="F112" s="66">
        <f t="shared" si="7"/>
        <v>0</v>
      </c>
    </row>
    <row r="113" spans="1:6" ht="33" customHeight="1" x14ac:dyDescent="0.2">
      <c r="A113" s="62">
        <v>5</v>
      </c>
      <c r="B113" s="63" t="s">
        <v>19</v>
      </c>
      <c r="C113" s="64" t="s">
        <v>20</v>
      </c>
      <c r="D113" s="64">
        <v>1</v>
      </c>
      <c r="E113" s="65">
        <v>0</v>
      </c>
      <c r="F113" s="66">
        <f t="shared" si="7"/>
        <v>0</v>
      </c>
    </row>
    <row r="114" spans="1:6" ht="33" customHeight="1" x14ac:dyDescent="0.2">
      <c r="A114" s="62">
        <v>6</v>
      </c>
      <c r="B114" s="63" t="s">
        <v>128</v>
      </c>
      <c r="C114" s="64" t="s">
        <v>21</v>
      </c>
      <c r="D114" s="67">
        <v>11000</v>
      </c>
      <c r="E114" s="65">
        <v>0</v>
      </c>
      <c r="F114" s="66">
        <f t="shared" si="7"/>
        <v>0</v>
      </c>
    </row>
    <row r="115" spans="1:6" ht="33" customHeight="1" x14ac:dyDescent="0.2">
      <c r="A115" s="62">
        <v>7</v>
      </c>
      <c r="B115" s="63" t="s">
        <v>22</v>
      </c>
      <c r="C115" s="75"/>
      <c r="D115" s="76"/>
      <c r="E115" s="76"/>
      <c r="F115" s="77"/>
    </row>
    <row r="116" spans="1:6" ht="33" customHeight="1" x14ac:dyDescent="0.2">
      <c r="A116" s="62" t="s">
        <v>23</v>
      </c>
      <c r="B116" s="63" t="s">
        <v>24</v>
      </c>
      <c r="C116" s="64" t="s">
        <v>15</v>
      </c>
      <c r="D116" s="64">
        <v>24</v>
      </c>
      <c r="E116" s="65">
        <v>0</v>
      </c>
      <c r="F116" s="66">
        <f t="shared" si="7"/>
        <v>0</v>
      </c>
    </row>
    <row r="117" spans="1:6" ht="33" customHeight="1" x14ac:dyDescent="0.2">
      <c r="A117" s="62" t="s">
        <v>25</v>
      </c>
      <c r="B117" s="63" t="s">
        <v>26</v>
      </c>
      <c r="C117" s="64" t="s">
        <v>15</v>
      </c>
      <c r="D117" s="64">
        <v>1</v>
      </c>
      <c r="E117" s="65">
        <v>0</v>
      </c>
      <c r="F117" s="66">
        <f t="shared" si="7"/>
        <v>0</v>
      </c>
    </row>
    <row r="118" spans="1:6" ht="33" customHeight="1" x14ac:dyDescent="0.2">
      <c r="A118" s="62" t="s">
        <v>27</v>
      </c>
      <c r="B118" s="63" t="s">
        <v>28</v>
      </c>
      <c r="C118" s="64" t="s">
        <v>15</v>
      </c>
      <c r="D118" s="64">
        <v>1</v>
      </c>
      <c r="E118" s="65">
        <v>0</v>
      </c>
      <c r="F118" s="66">
        <f t="shared" si="7"/>
        <v>0</v>
      </c>
    </row>
    <row r="119" spans="1:6" ht="33" customHeight="1" x14ac:dyDescent="0.2">
      <c r="A119" s="62" t="s">
        <v>29</v>
      </c>
      <c r="B119" s="63" t="s">
        <v>30</v>
      </c>
      <c r="C119" s="64" t="s">
        <v>15</v>
      </c>
      <c r="D119" s="64">
        <v>2</v>
      </c>
      <c r="E119" s="65">
        <v>0</v>
      </c>
      <c r="F119" s="66">
        <f t="shared" si="7"/>
        <v>0</v>
      </c>
    </row>
    <row r="120" spans="1:6" ht="33" customHeight="1" x14ac:dyDescent="0.2">
      <c r="A120" s="122" t="s">
        <v>48</v>
      </c>
      <c r="B120" s="123"/>
      <c r="C120" s="123"/>
      <c r="D120" s="123"/>
      <c r="E120" s="124"/>
      <c r="F120" s="47">
        <f>SUM(F108:F119)</f>
        <v>0</v>
      </c>
    </row>
    <row r="121" spans="1:6" ht="88.5" customHeight="1" x14ac:dyDescent="0.2">
      <c r="A121" s="61" t="s">
        <v>109</v>
      </c>
      <c r="B121" s="78" t="s">
        <v>49</v>
      </c>
      <c r="C121" s="78"/>
      <c r="D121" s="78"/>
      <c r="E121" s="78"/>
      <c r="F121" s="79"/>
    </row>
    <row r="122" spans="1:6" ht="43.5" customHeight="1" x14ac:dyDescent="0.2">
      <c r="A122" s="62">
        <v>1</v>
      </c>
      <c r="B122" s="63" t="s">
        <v>14</v>
      </c>
      <c r="C122" s="64" t="s">
        <v>15</v>
      </c>
      <c r="D122" s="64">
        <v>24</v>
      </c>
      <c r="E122" s="65">
        <v>0</v>
      </c>
      <c r="F122" s="66">
        <f>D122*E122</f>
        <v>0</v>
      </c>
    </row>
    <row r="123" spans="1:6" ht="33" customHeight="1" x14ac:dyDescent="0.2">
      <c r="A123" s="62">
        <v>2</v>
      </c>
      <c r="B123" s="63" t="s">
        <v>16</v>
      </c>
      <c r="C123" s="64" t="s">
        <v>15</v>
      </c>
      <c r="D123" s="64">
        <v>24</v>
      </c>
      <c r="E123" s="65">
        <v>0</v>
      </c>
      <c r="F123" s="66">
        <f t="shared" ref="F123:F132" si="8">D123*E123</f>
        <v>0</v>
      </c>
    </row>
    <row r="124" spans="1:6" ht="33" customHeight="1" x14ac:dyDescent="0.2">
      <c r="A124" s="62" t="s">
        <v>38</v>
      </c>
      <c r="B124" s="63" t="s">
        <v>39</v>
      </c>
      <c r="C124" s="64" t="s">
        <v>15</v>
      </c>
      <c r="D124" s="64">
        <v>12</v>
      </c>
      <c r="E124" s="65">
        <v>0</v>
      </c>
      <c r="F124" s="66">
        <f t="shared" si="8"/>
        <v>0</v>
      </c>
    </row>
    <row r="125" spans="1:6" ht="33" customHeight="1" x14ac:dyDescent="0.2">
      <c r="A125" s="62">
        <v>3</v>
      </c>
      <c r="B125" s="63" t="s">
        <v>17</v>
      </c>
      <c r="C125" s="64" t="s">
        <v>15</v>
      </c>
      <c r="D125" s="64">
        <v>24</v>
      </c>
      <c r="E125" s="65">
        <v>0</v>
      </c>
      <c r="F125" s="66">
        <f t="shared" si="8"/>
        <v>0</v>
      </c>
    </row>
    <row r="126" spans="1:6" ht="33" customHeight="1" x14ac:dyDescent="0.2">
      <c r="A126" s="62">
        <v>4</v>
      </c>
      <c r="B126" s="63" t="s">
        <v>18</v>
      </c>
      <c r="C126" s="64" t="s">
        <v>15</v>
      </c>
      <c r="D126" s="64">
        <v>24</v>
      </c>
      <c r="E126" s="65">
        <v>0</v>
      </c>
      <c r="F126" s="66">
        <f t="shared" si="8"/>
        <v>0</v>
      </c>
    </row>
    <row r="127" spans="1:6" ht="33" customHeight="1" x14ac:dyDescent="0.2">
      <c r="A127" s="62">
        <v>5</v>
      </c>
      <c r="B127" s="63" t="s">
        <v>19</v>
      </c>
      <c r="C127" s="64" t="s">
        <v>20</v>
      </c>
      <c r="D127" s="64">
        <v>1</v>
      </c>
      <c r="E127" s="65">
        <v>0</v>
      </c>
      <c r="F127" s="66">
        <f t="shared" si="8"/>
        <v>0</v>
      </c>
    </row>
    <row r="128" spans="1:6" ht="33" customHeight="1" x14ac:dyDescent="0.2">
      <c r="A128" s="62">
        <v>6</v>
      </c>
      <c r="B128" s="63" t="s">
        <v>129</v>
      </c>
      <c r="C128" s="64" t="s">
        <v>21</v>
      </c>
      <c r="D128" s="67">
        <v>3200</v>
      </c>
      <c r="E128" s="65">
        <v>0</v>
      </c>
      <c r="F128" s="66">
        <f t="shared" si="8"/>
        <v>0</v>
      </c>
    </row>
    <row r="129" spans="1:6" ht="33" customHeight="1" x14ac:dyDescent="0.2">
      <c r="A129" s="62">
        <v>7</v>
      </c>
      <c r="B129" s="63" t="s">
        <v>22</v>
      </c>
      <c r="C129" s="75"/>
      <c r="D129" s="76"/>
      <c r="E129" s="76"/>
      <c r="F129" s="77"/>
    </row>
    <row r="130" spans="1:6" ht="33" customHeight="1" x14ac:dyDescent="0.2">
      <c r="A130" s="62" t="s">
        <v>23</v>
      </c>
      <c r="B130" s="63" t="s">
        <v>24</v>
      </c>
      <c r="C130" s="64" t="s">
        <v>15</v>
      </c>
      <c r="D130" s="64">
        <v>24</v>
      </c>
      <c r="E130" s="65">
        <v>0</v>
      </c>
      <c r="F130" s="66">
        <f t="shared" si="8"/>
        <v>0</v>
      </c>
    </row>
    <row r="131" spans="1:6" ht="33" customHeight="1" x14ac:dyDescent="0.2">
      <c r="A131" s="62" t="s">
        <v>25</v>
      </c>
      <c r="B131" s="63" t="s">
        <v>28</v>
      </c>
      <c r="C131" s="64" t="s">
        <v>15</v>
      </c>
      <c r="D131" s="64">
        <v>1</v>
      </c>
      <c r="E131" s="65">
        <v>0</v>
      </c>
      <c r="F131" s="66">
        <f t="shared" si="8"/>
        <v>0</v>
      </c>
    </row>
    <row r="132" spans="1:6" ht="33" customHeight="1" x14ac:dyDescent="0.2">
      <c r="A132" s="62" t="s">
        <v>27</v>
      </c>
      <c r="B132" s="63" t="s">
        <v>30</v>
      </c>
      <c r="C132" s="64" t="s">
        <v>15</v>
      </c>
      <c r="D132" s="64">
        <v>2</v>
      </c>
      <c r="E132" s="65">
        <v>0</v>
      </c>
      <c r="F132" s="66">
        <f t="shared" si="8"/>
        <v>0</v>
      </c>
    </row>
    <row r="133" spans="1:6" ht="33" customHeight="1" x14ac:dyDescent="0.2">
      <c r="A133" s="122" t="s">
        <v>50</v>
      </c>
      <c r="B133" s="123"/>
      <c r="C133" s="123"/>
      <c r="D133" s="123"/>
      <c r="E133" s="124"/>
      <c r="F133" s="47">
        <f>SUM(F122:F132)</f>
        <v>0</v>
      </c>
    </row>
    <row r="134" spans="1:6" ht="33" customHeight="1" x14ac:dyDescent="0.2">
      <c r="A134" s="61" t="s">
        <v>110</v>
      </c>
      <c r="B134" s="78" t="s">
        <v>51</v>
      </c>
      <c r="C134" s="78"/>
      <c r="D134" s="78"/>
      <c r="E134" s="78"/>
      <c r="F134" s="79"/>
    </row>
    <row r="135" spans="1:6" ht="33" customHeight="1" x14ac:dyDescent="0.2">
      <c r="A135" s="62">
        <v>1</v>
      </c>
      <c r="B135" s="63" t="s">
        <v>14</v>
      </c>
      <c r="C135" s="64" t="s">
        <v>15</v>
      </c>
      <c r="D135" s="64">
        <v>24</v>
      </c>
      <c r="E135" s="65">
        <v>0</v>
      </c>
      <c r="F135" s="66">
        <f>D135*E135</f>
        <v>0</v>
      </c>
    </row>
    <row r="136" spans="1:6" ht="33" customHeight="1" x14ac:dyDescent="0.2">
      <c r="A136" s="62">
        <v>2</v>
      </c>
      <c r="B136" s="63" t="s">
        <v>16</v>
      </c>
      <c r="C136" s="64" t="s">
        <v>15</v>
      </c>
      <c r="D136" s="64">
        <v>24</v>
      </c>
      <c r="E136" s="65">
        <v>0</v>
      </c>
      <c r="F136" s="66">
        <f t="shared" ref="F136:F144" si="9">D136*E136</f>
        <v>0</v>
      </c>
    </row>
    <row r="137" spans="1:6" ht="33" customHeight="1" x14ac:dyDescent="0.2">
      <c r="A137" s="62">
        <v>3</v>
      </c>
      <c r="B137" s="63" t="s">
        <v>17</v>
      </c>
      <c r="C137" s="64" t="s">
        <v>15</v>
      </c>
      <c r="D137" s="64">
        <v>24</v>
      </c>
      <c r="E137" s="65">
        <v>0</v>
      </c>
      <c r="F137" s="66">
        <f t="shared" si="9"/>
        <v>0</v>
      </c>
    </row>
    <row r="138" spans="1:6" ht="33" customHeight="1" x14ac:dyDescent="0.2">
      <c r="A138" s="62">
        <v>4</v>
      </c>
      <c r="B138" s="63" t="s">
        <v>18</v>
      </c>
      <c r="C138" s="64" t="s">
        <v>15</v>
      </c>
      <c r="D138" s="64">
        <v>24</v>
      </c>
      <c r="E138" s="65">
        <v>0</v>
      </c>
      <c r="F138" s="66">
        <f t="shared" si="9"/>
        <v>0</v>
      </c>
    </row>
    <row r="139" spans="1:6" ht="33" customHeight="1" x14ac:dyDescent="0.2">
      <c r="A139" s="62">
        <v>5</v>
      </c>
      <c r="B139" s="63" t="s">
        <v>19</v>
      </c>
      <c r="C139" s="64" t="s">
        <v>20</v>
      </c>
      <c r="D139" s="64">
        <v>1</v>
      </c>
      <c r="E139" s="65">
        <v>0</v>
      </c>
      <c r="F139" s="66">
        <f t="shared" si="9"/>
        <v>0</v>
      </c>
    </row>
    <row r="140" spans="1:6" ht="33" customHeight="1" x14ac:dyDescent="0.2">
      <c r="A140" s="62">
        <v>6</v>
      </c>
      <c r="B140" s="63" t="s">
        <v>122</v>
      </c>
      <c r="C140" s="64" t="s">
        <v>21</v>
      </c>
      <c r="D140" s="67">
        <v>10000</v>
      </c>
      <c r="E140" s="65">
        <v>0</v>
      </c>
      <c r="F140" s="66">
        <f t="shared" si="9"/>
        <v>0</v>
      </c>
    </row>
    <row r="141" spans="1:6" ht="33" customHeight="1" x14ac:dyDescent="0.2">
      <c r="A141" s="62">
        <v>7</v>
      </c>
      <c r="B141" s="63" t="s">
        <v>22</v>
      </c>
      <c r="C141" s="75"/>
      <c r="D141" s="76"/>
      <c r="E141" s="76"/>
      <c r="F141" s="77"/>
    </row>
    <row r="142" spans="1:6" ht="33" customHeight="1" x14ac:dyDescent="0.2">
      <c r="A142" s="62" t="s">
        <v>23</v>
      </c>
      <c r="B142" s="63" t="s">
        <v>24</v>
      </c>
      <c r="C142" s="64" t="s">
        <v>15</v>
      </c>
      <c r="D142" s="64">
        <v>24</v>
      </c>
      <c r="E142" s="65">
        <v>0</v>
      </c>
      <c r="F142" s="66">
        <f t="shared" si="9"/>
        <v>0</v>
      </c>
    </row>
    <row r="143" spans="1:6" ht="33" customHeight="1" x14ac:dyDescent="0.2">
      <c r="A143" s="62" t="s">
        <v>25</v>
      </c>
      <c r="B143" s="63" t="s">
        <v>26</v>
      </c>
      <c r="C143" s="64" t="s">
        <v>15</v>
      </c>
      <c r="D143" s="64">
        <v>1</v>
      </c>
      <c r="E143" s="65">
        <v>0</v>
      </c>
      <c r="F143" s="66">
        <f t="shared" si="9"/>
        <v>0</v>
      </c>
    </row>
    <row r="144" spans="1:6" ht="33" customHeight="1" x14ac:dyDescent="0.2">
      <c r="A144" s="62" t="s">
        <v>27</v>
      </c>
      <c r="B144" s="63" t="s">
        <v>28</v>
      </c>
      <c r="C144" s="64" t="s">
        <v>15</v>
      </c>
      <c r="D144" s="64">
        <v>1</v>
      </c>
      <c r="E144" s="65">
        <v>0</v>
      </c>
      <c r="F144" s="66">
        <f t="shared" si="9"/>
        <v>0</v>
      </c>
    </row>
    <row r="145" spans="1:6" ht="33" customHeight="1" x14ac:dyDescent="0.2">
      <c r="A145" s="122" t="s">
        <v>52</v>
      </c>
      <c r="B145" s="123"/>
      <c r="C145" s="123"/>
      <c r="D145" s="123"/>
      <c r="E145" s="124"/>
      <c r="F145" s="47">
        <f>SUM(F135:F144)</f>
        <v>0</v>
      </c>
    </row>
    <row r="146" spans="1:6" ht="33" customHeight="1" x14ac:dyDescent="0.2">
      <c r="A146" s="68"/>
      <c r="B146" s="69"/>
      <c r="C146" s="70"/>
      <c r="D146" s="70"/>
      <c r="E146" s="71"/>
      <c r="F146" s="72"/>
    </row>
    <row r="147" spans="1:6" ht="33" customHeight="1" x14ac:dyDescent="0.2">
      <c r="A147" s="104" t="s">
        <v>112</v>
      </c>
      <c r="B147" s="105"/>
      <c r="C147" s="105"/>
      <c r="D147" s="105"/>
      <c r="E147" s="106"/>
      <c r="F147" s="48">
        <f>SUM(F31,F44,F55,F69,F82,F94,F106,F120,F133,F145)</f>
        <v>0</v>
      </c>
    </row>
    <row r="148" spans="1:6" ht="33" customHeight="1" x14ac:dyDescent="0.2">
      <c r="A148" s="107" t="s">
        <v>54</v>
      </c>
      <c r="B148" s="108"/>
      <c r="C148" s="108"/>
      <c r="D148" s="108"/>
      <c r="E148" s="108"/>
      <c r="F148" s="109"/>
    </row>
    <row r="149" spans="1:6" ht="66" customHeight="1" x14ac:dyDescent="0.2">
      <c r="A149" s="61" t="s">
        <v>12</v>
      </c>
      <c r="B149" s="78" t="s">
        <v>55</v>
      </c>
      <c r="C149" s="78"/>
      <c r="D149" s="78"/>
      <c r="E149" s="78"/>
      <c r="F149" s="79"/>
    </row>
    <row r="150" spans="1:6" ht="33" customHeight="1" x14ac:dyDescent="0.2">
      <c r="A150" s="62">
        <v>1</v>
      </c>
      <c r="B150" s="63" t="s">
        <v>14</v>
      </c>
      <c r="C150" s="64" t="s">
        <v>15</v>
      </c>
      <c r="D150" s="64">
        <v>24</v>
      </c>
      <c r="E150" s="65">
        <v>0</v>
      </c>
      <c r="F150" s="66">
        <f>D150*E150</f>
        <v>0</v>
      </c>
    </row>
    <row r="151" spans="1:6" ht="33" customHeight="1" x14ac:dyDescent="0.2">
      <c r="A151" s="62">
        <v>2</v>
      </c>
      <c r="B151" s="63" t="s">
        <v>16</v>
      </c>
      <c r="C151" s="64" t="s">
        <v>15</v>
      </c>
      <c r="D151" s="64">
        <v>24</v>
      </c>
      <c r="E151" s="65">
        <v>0</v>
      </c>
      <c r="F151" s="66">
        <f t="shared" ref="F151:F158" si="10">D151*E151</f>
        <v>0</v>
      </c>
    </row>
    <row r="152" spans="1:6" ht="33" customHeight="1" x14ac:dyDescent="0.2">
      <c r="A152" s="62">
        <v>3</v>
      </c>
      <c r="B152" s="63" t="s">
        <v>17</v>
      </c>
      <c r="C152" s="64" t="s">
        <v>15</v>
      </c>
      <c r="D152" s="64">
        <v>24</v>
      </c>
      <c r="E152" s="65">
        <v>0</v>
      </c>
      <c r="F152" s="66">
        <f t="shared" si="10"/>
        <v>0</v>
      </c>
    </row>
    <row r="153" spans="1:6" ht="33" customHeight="1" x14ac:dyDescent="0.2">
      <c r="A153" s="62">
        <v>4</v>
      </c>
      <c r="B153" s="63" t="s">
        <v>18</v>
      </c>
      <c r="C153" s="64" t="s">
        <v>15</v>
      </c>
      <c r="D153" s="64">
        <v>24</v>
      </c>
      <c r="E153" s="65">
        <v>0</v>
      </c>
      <c r="F153" s="66">
        <f t="shared" si="10"/>
        <v>0</v>
      </c>
    </row>
    <row r="154" spans="1:6" ht="33" customHeight="1" x14ac:dyDescent="0.2">
      <c r="A154" s="62">
        <v>5</v>
      </c>
      <c r="B154" s="63" t="s">
        <v>19</v>
      </c>
      <c r="C154" s="64" t="s">
        <v>20</v>
      </c>
      <c r="D154" s="64">
        <v>1</v>
      </c>
      <c r="E154" s="65">
        <v>0</v>
      </c>
      <c r="F154" s="66">
        <f t="shared" si="10"/>
        <v>0</v>
      </c>
    </row>
    <row r="155" spans="1:6" ht="33" customHeight="1" x14ac:dyDescent="0.2">
      <c r="A155" s="62">
        <v>6</v>
      </c>
      <c r="B155" s="63" t="s">
        <v>125</v>
      </c>
      <c r="C155" s="64" t="s">
        <v>21</v>
      </c>
      <c r="D155" s="67">
        <v>3000</v>
      </c>
      <c r="E155" s="65">
        <v>0</v>
      </c>
      <c r="F155" s="66">
        <f t="shared" si="10"/>
        <v>0</v>
      </c>
    </row>
    <row r="156" spans="1:6" ht="33" customHeight="1" x14ac:dyDescent="0.2">
      <c r="A156" s="62">
        <v>7</v>
      </c>
      <c r="B156" s="63" t="s">
        <v>22</v>
      </c>
      <c r="C156" s="75"/>
      <c r="D156" s="76"/>
      <c r="E156" s="76"/>
      <c r="F156" s="77"/>
    </row>
    <row r="157" spans="1:6" ht="33" customHeight="1" x14ac:dyDescent="0.2">
      <c r="A157" s="62" t="s">
        <v>23</v>
      </c>
      <c r="B157" s="63" t="s">
        <v>24</v>
      </c>
      <c r="C157" s="64" t="s">
        <v>15</v>
      </c>
      <c r="D157" s="64">
        <v>24</v>
      </c>
      <c r="E157" s="65">
        <v>0</v>
      </c>
      <c r="F157" s="66">
        <f t="shared" si="10"/>
        <v>0</v>
      </c>
    </row>
    <row r="158" spans="1:6" ht="33" customHeight="1" x14ac:dyDescent="0.2">
      <c r="A158" s="62" t="s">
        <v>25</v>
      </c>
      <c r="B158" s="63" t="s">
        <v>28</v>
      </c>
      <c r="C158" s="64" t="s">
        <v>15</v>
      </c>
      <c r="D158" s="64">
        <v>1</v>
      </c>
      <c r="E158" s="65">
        <v>0</v>
      </c>
      <c r="F158" s="66">
        <f t="shared" si="10"/>
        <v>0</v>
      </c>
    </row>
    <row r="159" spans="1:6" ht="33" customHeight="1" x14ac:dyDescent="0.2">
      <c r="A159" s="122" t="s">
        <v>56</v>
      </c>
      <c r="B159" s="123"/>
      <c r="C159" s="123"/>
      <c r="D159" s="123"/>
      <c r="E159" s="124"/>
      <c r="F159" s="47">
        <f>SUM(F150:F158)</f>
        <v>0</v>
      </c>
    </row>
    <row r="160" spans="1:6" ht="33" customHeight="1" x14ac:dyDescent="0.2">
      <c r="A160" s="61" t="s">
        <v>32</v>
      </c>
      <c r="B160" s="78" t="s">
        <v>57</v>
      </c>
      <c r="C160" s="78"/>
      <c r="D160" s="78"/>
      <c r="E160" s="78"/>
      <c r="F160" s="79"/>
    </row>
    <row r="161" spans="1:6" ht="33" customHeight="1" x14ac:dyDescent="0.2">
      <c r="A161" s="62">
        <v>1</v>
      </c>
      <c r="B161" s="63" t="s">
        <v>14</v>
      </c>
      <c r="C161" s="64" t="s">
        <v>15</v>
      </c>
      <c r="D161" s="64">
        <v>24</v>
      </c>
      <c r="E161" s="65">
        <v>0</v>
      </c>
      <c r="F161" s="66">
        <f>D161*E161</f>
        <v>0</v>
      </c>
    </row>
    <row r="162" spans="1:6" ht="33" customHeight="1" x14ac:dyDescent="0.2">
      <c r="A162" s="62">
        <v>2</v>
      </c>
      <c r="B162" s="63" t="s">
        <v>16</v>
      </c>
      <c r="C162" s="64" t="s">
        <v>15</v>
      </c>
      <c r="D162" s="64">
        <v>24</v>
      </c>
      <c r="E162" s="65">
        <v>0</v>
      </c>
      <c r="F162" s="66">
        <f t="shared" ref="F162:F169" si="11">D162*E162</f>
        <v>0</v>
      </c>
    </row>
    <row r="163" spans="1:6" ht="33" customHeight="1" x14ac:dyDescent="0.2">
      <c r="A163" s="62">
        <v>3</v>
      </c>
      <c r="B163" s="63" t="s">
        <v>17</v>
      </c>
      <c r="C163" s="64" t="s">
        <v>15</v>
      </c>
      <c r="D163" s="64">
        <v>24</v>
      </c>
      <c r="E163" s="65">
        <v>0</v>
      </c>
      <c r="F163" s="66">
        <f t="shared" si="11"/>
        <v>0</v>
      </c>
    </row>
    <row r="164" spans="1:6" ht="33" customHeight="1" x14ac:dyDescent="0.2">
      <c r="A164" s="62">
        <v>4</v>
      </c>
      <c r="B164" s="63" t="s">
        <v>18</v>
      </c>
      <c r="C164" s="64" t="s">
        <v>15</v>
      </c>
      <c r="D164" s="64">
        <v>24</v>
      </c>
      <c r="E164" s="65">
        <v>0</v>
      </c>
      <c r="F164" s="66">
        <f t="shared" si="11"/>
        <v>0</v>
      </c>
    </row>
    <row r="165" spans="1:6" ht="33" customHeight="1" x14ac:dyDescent="0.2">
      <c r="A165" s="62">
        <v>5</v>
      </c>
      <c r="B165" s="63" t="s">
        <v>19</v>
      </c>
      <c r="C165" s="64" t="s">
        <v>20</v>
      </c>
      <c r="D165" s="64">
        <v>1</v>
      </c>
      <c r="E165" s="65">
        <v>0</v>
      </c>
      <c r="F165" s="66">
        <f t="shared" si="11"/>
        <v>0</v>
      </c>
    </row>
    <row r="166" spans="1:6" ht="33" customHeight="1" x14ac:dyDescent="0.2">
      <c r="A166" s="62">
        <v>6</v>
      </c>
      <c r="B166" s="63" t="s">
        <v>130</v>
      </c>
      <c r="C166" s="64" t="s">
        <v>21</v>
      </c>
      <c r="D166" s="67">
        <v>1200</v>
      </c>
      <c r="E166" s="65">
        <v>0</v>
      </c>
      <c r="F166" s="66">
        <f t="shared" si="11"/>
        <v>0</v>
      </c>
    </row>
    <row r="167" spans="1:6" ht="33" customHeight="1" x14ac:dyDescent="0.2">
      <c r="A167" s="62">
        <v>7</v>
      </c>
      <c r="B167" s="63" t="s">
        <v>22</v>
      </c>
      <c r="C167" s="75"/>
      <c r="D167" s="76"/>
      <c r="E167" s="76"/>
      <c r="F167" s="77"/>
    </row>
    <row r="168" spans="1:6" ht="33" customHeight="1" x14ac:dyDescent="0.2">
      <c r="A168" s="62" t="s">
        <v>23</v>
      </c>
      <c r="B168" s="63" t="s">
        <v>24</v>
      </c>
      <c r="C168" s="64" t="s">
        <v>15</v>
      </c>
      <c r="D168" s="64">
        <v>1</v>
      </c>
      <c r="E168" s="65">
        <v>0</v>
      </c>
      <c r="F168" s="66">
        <f t="shared" si="11"/>
        <v>0</v>
      </c>
    </row>
    <row r="169" spans="1:6" ht="33" customHeight="1" x14ac:dyDescent="0.2">
      <c r="A169" s="62" t="s">
        <v>25</v>
      </c>
      <c r="B169" s="63" t="s">
        <v>28</v>
      </c>
      <c r="C169" s="64" t="s">
        <v>15</v>
      </c>
      <c r="D169" s="64">
        <v>1</v>
      </c>
      <c r="E169" s="65">
        <v>0</v>
      </c>
      <c r="F169" s="66">
        <f t="shared" si="11"/>
        <v>0</v>
      </c>
    </row>
    <row r="170" spans="1:6" ht="33" customHeight="1" x14ac:dyDescent="0.2">
      <c r="A170" s="122" t="s">
        <v>58</v>
      </c>
      <c r="B170" s="123"/>
      <c r="C170" s="123"/>
      <c r="D170" s="123"/>
      <c r="E170" s="124"/>
      <c r="F170" s="47">
        <f>SUM(F161:F169)</f>
        <v>0</v>
      </c>
    </row>
    <row r="171" spans="1:6" ht="33" customHeight="1" x14ac:dyDescent="0.2">
      <c r="A171" s="61" t="s">
        <v>103</v>
      </c>
      <c r="B171" s="78" t="s">
        <v>59</v>
      </c>
      <c r="C171" s="78"/>
      <c r="D171" s="78"/>
      <c r="E171" s="78"/>
      <c r="F171" s="79"/>
    </row>
    <row r="172" spans="1:6" ht="33" customHeight="1" x14ac:dyDescent="0.2">
      <c r="A172" s="62">
        <v>1</v>
      </c>
      <c r="B172" s="63" t="s">
        <v>14</v>
      </c>
      <c r="C172" s="64" t="s">
        <v>15</v>
      </c>
      <c r="D172" s="64">
        <v>24</v>
      </c>
      <c r="E172" s="65">
        <v>0</v>
      </c>
      <c r="F172" s="66">
        <f>D172*E172</f>
        <v>0</v>
      </c>
    </row>
    <row r="173" spans="1:6" ht="33" customHeight="1" x14ac:dyDescent="0.2">
      <c r="A173" s="62">
        <v>2</v>
      </c>
      <c r="B173" s="63" t="s">
        <v>16</v>
      </c>
      <c r="C173" s="64" t="s">
        <v>15</v>
      </c>
      <c r="D173" s="64">
        <v>24</v>
      </c>
      <c r="E173" s="65">
        <v>0</v>
      </c>
      <c r="F173" s="66">
        <f t="shared" ref="F173:F181" si="12">D173*E173</f>
        <v>0</v>
      </c>
    </row>
    <row r="174" spans="1:6" ht="33" customHeight="1" x14ac:dyDescent="0.2">
      <c r="A174" s="62">
        <v>3</v>
      </c>
      <c r="B174" s="63" t="s">
        <v>17</v>
      </c>
      <c r="C174" s="64" t="s">
        <v>15</v>
      </c>
      <c r="D174" s="64">
        <v>24</v>
      </c>
      <c r="E174" s="65">
        <v>0</v>
      </c>
      <c r="F174" s="66">
        <f t="shared" si="12"/>
        <v>0</v>
      </c>
    </row>
    <row r="175" spans="1:6" ht="33" customHeight="1" x14ac:dyDescent="0.2">
      <c r="A175" s="62">
        <v>4</v>
      </c>
      <c r="B175" s="63" t="s">
        <v>18</v>
      </c>
      <c r="C175" s="64" t="s">
        <v>15</v>
      </c>
      <c r="D175" s="64">
        <v>24</v>
      </c>
      <c r="E175" s="65">
        <v>0</v>
      </c>
      <c r="F175" s="66">
        <f t="shared" si="12"/>
        <v>0</v>
      </c>
    </row>
    <row r="176" spans="1:6" ht="33" customHeight="1" x14ac:dyDescent="0.2">
      <c r="A176" s="62">
        <v>5</v>
      </c>
      <c r="B176" s="63" t="s">
        <v>19</v>
      </c>
      <c r="C176" s="64" t="s">
        <v>20</v>
      </c>
      <c r="D176" s="64">
        <v>1</v>
      </c>
      <c r="E176" s="65">
        <v>0</v>
      </c>
      <c r="F176" s="66">
        <f t="shared" si="12"/>
        <v>0</v>
      </c>
    </row>
    <row r="177" spans="1:6" ht="33" customHeight="1" x14ac:dyDescent="0.2">
      <c r="A177" s="62">
        <v>6</v>
      </c>
      <c r="B177" s="63" t="s">
        <v>131</v>
      </c>
      <c r="C177" s="64" t="s">
        <v>21</v>
      </c>
      <c r="D177" s="67">
        <v>2400</v>
      </c>
      <c r="E177" s="65">
        <v>0</v>
      </c>
      <c r="F177" s="66">
        <f t="shared" si="12"/>
        <v>0</v>
      </c>
    </row>
    <row r="178" spans="1:6" ht="33" customHeight="1" x14ac:dyDescent="0.2">
      <c r="A178" s="62">
        <v>7</v>
      </c>
      <c r="B178" s="63" t="s">
        <v>22</v>
      </c>
      <c r="C178" s="75"/>
      <c r="D178" s="76"/>
      <c r="E178" s="76"/>
      <c r="F178" s="77"/>
    </row>
    <row r="179" spans="1:6" ht="33" customHeight="1" x14ac:dyDescent="0.2">
      <c r="A179" s="62" t="s">
        <v>23</v>
      </c>
      <c r="B179" s="63" t="s">
        <v>24</v>
      </c>
      <c r="C179" s="64" t="s">
        <v>15</v>
      </c>
      <c r="D179" s="64">
        <v>24</v>
      </c>
      <c r="E179" s="65">
        <v>0</v>
      </c>
      <c r="F179" s="66">
        <f t="shared" si="12"/>
        <v>0</v>
      </c>
    </row>
    <row r="180" spans="1:6" ht="33" customHeight="1" x14ac:dyDescent="0.2">
      <c r="A180" s="62" t="s">
        <v>25</v>
      </c>
      <c r="B180" s="63" t="s">
        <v>26</v>
      </c>
      <c r="C180" s="64" t="s">
        <v>15</v>
      </c>
      <c r="D180" s="64">
        <v>1</v>
      </c>
      <c r="E180" s="65">
        <v>0</v>
      </c>
      <c r="F180" s="66">
        <f t="shared" si="12"/>
        <v>0</v>
      </c>
    </row>
    <row r="181" spans="1:6" ht="33" customHeight="1" x14ac:dyDescent="0.2">
      <c r="A181" s="62" t="s">
        <v>27</v>
      </c>
      <c r="B181" s="63" t="s">
        <v>28</v>
      </c>
      <c r="C181" s="64" t="s">
        <v>15</v>
      </c>
      <c r="D181" s="64">
        <v>1</v>
      </c>
      <c r="E181" s="65">
        <v>0</v>
      </c>
      <c r="F181" s="66">
        <f t="shared" si="12"/>
        <v>0</v>
      </c>
    </row>
    <row r="182" spans="1:6" ht="33" customHeight="1" x14ac:dyDescent="0.2">
      <c r="A182" s="122" t="s">
        <v>60</v>
      </c>
      <c r="B182" s="123"/>
      <c r="C182" s="123"/>
      <c r="D182" s="123"/>
      <c r="E182" s="124"/>
      <c r="F182" s="47">
        <f>SUM(F172:F181)</f>
        <v>0</v>
      </c>
    </row>
    <row r="183" spans="1:6" ht="48" customHeight="1" x14ac:dyDescent="0.2">
      <c r="A183" s="61" t="s">
        <v>104</v>
      </c>
      <c r="B183" s="78" t="s">
        <v>61</v>
      </c>
      <c r="C183" s="78"/>
      <c r="D183" s="78"/>
      <c r="E183" s="78"/>
      <c r="F183" s="79"/>
    </row>
    <row r="184" spans="1:6" ht="33" customHeight="1" x14ac:dyDescent="0.2">
      <c r="A184" s="62">
        <v>1</v>
      </c>
      <c r="B184" s="63" t="s">
        <v>14</v>
      </c>
      <c r="C184" s="64" t="s">
        <v>15</v>
      </c>
      <c r="D184" s="64">
        <v>24</v>
      </c>
      <c r="E184" s="65">
        <v>0</v>
      </c>
      <c r="F184" s="66">
        <f>D184*E184</f>
        <v>0</v>
      </c>
    </row>
    <row r="185" spans="1:6" ht="33" customHeight="1" x14ac:dyDescent="0.2">
      <c r="A185" s="62">
        <v>2</v>
      </c>
      <c r="B185" s="63" t="s">
        <v>16</v>
      </c>
      <c r="C185" s="64" t="s">
        <v>15</v>
      </c>
      <c r="D185" s="64">
        <v>24</v>
      </c>
      <c r="E185" s="65">
        <v>0</v>
      </c>
      <c r="F185" s="66">
        <f t="shared" ref="F185:F193" si="13">D185*E185</f>
        <v>0</v>
      </c>
    </row>
    <row r="186" spans="1:6" ht="33" customHeight="1" x14ac:dyDescent="0.2">
      <c r="A186" s="62" t="s">
        <v>38</v>
      </c>
      <c r="B186" s="63" t="s">
        <v>39</v>
      </c>
      <c r="C186" s="64" t="s">
        <v>15</v>
      </c>
      <c r="D186" s="64">
        <v>12</v>
      </c>
      <c r="E186" s="65">
        <v>0</v>
      </c>
      <c r="F186" s="66">
        <f t="shared" si="13"/>
        <v>0</v>
      </c>
    </row>
    <row r="187" spans="1:6" ht="33" customHeight="1" x14ac:dyDescent="0.2">
      <c r="A187" s="62">
        <v>3</v>
      </c>
      <c r="B187" s="63" t="s">
        <v>17</v>
      </c>
      <c r="C187" s="64" t="s">
        <v>15</v>
      </c>
      <c r="D187" s="64">
        <v>24</v>
      </c>
      <c r="E187" s="65">
        <v>0</v>
      </c>
      <c r="F187" s="66">
        <f t="shared" si="13"/>
        <v>0</v>
      </c>
    </row>
    <row r="188" spans="1:6" ht="33" customHeight="1" x14ac:dyDescent="0.2">
      <c r="A188" s="62">
        <v>4</v>
      </c>
      <c r="B188" s="63" t="s">
        <v>18</v>
      </c>
      <c r="C188" s="64" t="s">
        <v>15</v>
      </c>
      <c r="D188" s="64">
        <v>24</v>
      </c>
      <c r="E188" s="65">
        <v>0</v>
      </c>
      <c r="F188" s="66">
        <f t="shared" si="13"/>
        <v>0</v>
      </c>
    </row>
    <row r="189" spans="1:6" ht="33" customHeight="1" x14ac:dyDescent="0.2">
      <c r="A189" s="62">
        <v>5</v>
      </c>
      <c r="B189" s="63" t="s">
        <v>19</v>
      </c>
      <c r="C189" s="64" t="s">
        <v>20</v>
      </c>
      <c r="D189" s="64">
        <v>1</v>
      </c>
      <c r="E189" s="65">
        <v>0</v>
      </c>
      <c r="F189" s="66">
        <f t="shared" si="13"/>
        <v>0</v>
      </c>
    </row>
    <row r="190" spans="1:6" ht="33" customHeight="1" x14ac:dyDescent="0.2">
      <c r="A190" s="62">
        <v>6</v>
      </c>
      <c r="B190" s="63" t="s">
        <v>123</v>
      </c>
      <c r="C190" s="64" t="s">
        <v>21</v>
      </c>
      <c r="D190" s="67">
        <v>2000</v>
      </c>
      <c r="E190" s="65">
        <v>0</v>
      </c>
      <c r="F190" s="66">
        <f t="shared" si="13"/>
        <v>0</v>
      </c>
    </row>
    <row r="191" spans="1:6" ht="33" customHeight="1" x14ac:dyDescent="0.2">
      <c r="A191" s="62">
        <v>7</v>
      </c>
      <c r="B191" s="63" t="s">
        <v>22</v>
      </c>
      <c r="C191" s="75"/>
      <c r="D191" s="76"/>
      <c r="E191" s="76"/>
      <c r="F191" s="77"/>
    </row>
    <row r="192" spans="1:6" ht="33" customHeight="1" x14ac:dyDescent="0.2">
      <c r="A192" s="62" t="s">
        <v>23</v>
      </c>
      <c r="B192" s="63" t="s">
        <v>24</v>
      </c>
      <c r="C192" s="64" t="s">
        <v>15</v>
      </c>
      <c r="D192" s="64">
        <v>24</v>
      </c>
      <c r="E192" s="65">
        <v>0</v>
      </c>
      <c r="F192" s="66">
        <f t="shared" si="13"/>
        <v>0</v>
      </c>
    </row>
    <row r="193" spans="1:6" ht="33" customHeight="1" x14ac:dyDescent="0.2">
      <c r="A193" s="62" t="s">
        <v>25</v>
      </c>
      <c r="B193" s="63" t="s">
        <v>28</v>
      </c>
      <c r="C193" s="64" t="s">
        <v>15</v>
      </c>
      <c r="D193" s="64">
        <v>1</v>
      </c>
      <c r="E193" s="65">
        <v>0</v>
      </c>
      <c r="F193" s="66">
        <f t="shared" si="13"/>
        <v>0</v>
      </c>
    </row>
    <row r="194" spans="1:6" ht="33" customHeight="1" x14ac:dyDescent="0.2">
      <c r="A194" s="122" t="s">
        <v>62</v>
      </c>
      <c r="B194" s="123"/>
      <c r="C194" s="123"/>
      <c r="D194" s="123"/>
      <c r="E194" s="124"/>
      <c r="F194" s="47">
        <f>SUM(F184:F193)</f>
        <v>0</v>
      </c>
    </row>
    <row r="195" spans="1:6" ht="50.25" customHeight="1" x14ac:dyDescent="0.2">
      <c r="A195" s="61" t="s">
        <v>105</v>
      </c>
      <c r="B195" s="78" t="s">
        <v>63</v>
      </c>
      <c r="C195" s="78"/>
      <c r="D195" s="78"/>
      <c r="E195" s="78"/>
      <c r="F195" s="79"/>
    </row>
    <row r="196" spans="1:6" ht="33" customHeight="1" x14ac:dyDescent="0.2">
      <c r="A196" s="62">
        <v>1</v>
      </c>
      <c r="B196" s="63" t="s">
        <v>14</v>
      </c>
      <c r="C196" s="64" t="s">
        <v>15</v>
      </c>
      <c r="D196" s="64">
        <v>24</v>
      </c>
      <c r="E196" s="65">
        <v>0</v>
      </c>
      <c r="F196" s="66">
        <f>D196*E196</f>
        <v>0</v>
      </c>
    </row>
    <row r="197" spans="1:6" ht="33" customHeight="1" x14ac:dyDescent="0.2">
      <c r="A197" s="62">
        <v>2</v>
      </c>
      <c r="B197" s="63" t="s">
        <v>16</v>
      </c>
      <c r="C197" s="64" t="s">
        <v>15</v>
      </c>
      <c r="D197" s="64">
        <v>24</v>
      </c>
      <c r="E197" s="65">
        <v>0</v>
      </c>
      <c r="F197" s="66">
        <f t="shared" ref="F197:F205" si="14">D197*E197</f>
        <v>0</v>
      </c>
    </row>
    <row r="198" spans="1:6" ht="33" customHeight="1" x14ac:dyDescent="0.2">
      <c r="A198" s="62">
        <v>3</v>
      </c>
      <c r="B198" s="63" t="s">
        <v>17</v>
      </c>
      <c r="C198" s="64" t="s">
        <v>15</v>
      </c>
      <c r="D198" s="64">
        <v>24</v>
      </c>
      <c r="E198" s="65">
        <v>0</v>
      </c>
      <c r="F198" s="66">
        <f t="shared" si="14"/>
        <v>0</v>
      </c>
    </row>
    <row r="199" spans="1:6" ht="33" customHeight="1" x14ac:dyDescent="0.2">
      <c r="A199" s="62">
        <v>4</v>
      </c>
      <c r="B199" s="63" t="s">
        <v>18</v>
      </c>
      <c r="C199" s="64" t="s">
        <v>15</v>
      </c>
      <c r="D199" s="64">
        <v>24</v>
      </c>
      <c r="E199" s="65">
        <v>0</v>
      </c>
      <c r="F199" s="66">
        <f t="shared" si="14"/>
        <v>0</v>
      </c>
    </row>
    <row r="200" spans="1:6" ht="33" customHeight="1" x14ac:dyDescent="0.2">
      <c r="A200" s="62">
        <v>5</v>
      </c>
      <c r="B200" s="63" t="s">
        <v>19</v>
      </c>
      <c r="C200" s="64" t="s">
        <v>20</v>
      </c>
      <c r="D200" s="64">
        <v>1</v>
      </c>
      <c r="E200" s="65">
        <v>0</v>
      </c>
      <c r="F200" s="66">
        <f t="shared" si="14"/>
        <v>0</v>
      </c>
    </row>
    <row r="201" spans="1:6" ht="33" customHeight="1" x14ac:dyDescent="0.2">
      <c r="A201" s="62">
        <v>6</v>
      </c>
      <c r="B201" s="63" t="s">
        <v>132</v>
      </c>
      <c r="C201" s="64" t="s">
        <v>21</v>
      </c>
      <c r="D201" s="64">
        <v>850</v>
      </c>
      <c r="E201" s="65">
        <v>0</v>
      </c>
      <c r="F201" s="66">
        <f t="shared" si="14"/>
        <v>0</v>
      </c>
    </row>
    <row r="202" spans="1:6" ht="33" customHeight="1" x14ac:dyDescent="0.2">
      <c r="A202" s="62">
        <v>7</v>
      </c>
      <c r="B202" s="63" t="s">
        <v>22</v>
      </c>
      <c r="C202" s="75"/>
      <c r="D202" s="76"/>
      <c r="E202" s="76"/>
      <c r="F202" s="77"/>
    </row>
    <row r="203" spans="1:6" ht="33" customHeight="1" x14ac:dyDescent="0.2">
      <c r="A203" s="62" t="s">
        <v>23</v>
      </c>
      <c r="B203" s="63" t="s">
        <v>24</v>
      </c>
      <c r="C203" s="64" t="s">
        <v>15</v>
      </c>
      <c r="D203" s="64">
        <v>24</v>
      </c>
      <c r="E203" s="65">
        <v>0</v>
      </c>
      <c r="F203" s="66">
        <f t="shared" si="14"/>
        <v>0</v>
      </c>
    </row>
    <row r="204" spans="1:6" ht="33" customHeight="1" x14ac:dyDescent="0.2">
      <c r="A204" s="62" t="s">
        <v>25</v>
      </c>
      <c r="B204" s="63" t="s">
        <v>26</v>
      </c>
      <c r="C204" s="64" t="s">
        <v>15</v>
      </c>
      <c r="D204" s="64">
        <v>1</v>
      </c>
      <c r="E204" s="65">
        <v>0</v>
      </c>
      <c r="F204" s="66">
        <f t="shared" si="14"/>
        <v>0</v>
      </c>
    </row>
    <row r="205" spans="1:6" ht="33" customHeight="1" x14ac:dyDescent="0.2">
      <c r="A205" s="62" t="s">
        <v>27</v>
      </c>
      <c r="B205" s="63" t="s">
        <v>28</v>
      </c>
      <c r="C205" s="64" t="s">
        <v>15</v>
      </c>
      <c r="D205" s="64">
        <v>1</v>
      </c>
      <c r="E205" s="65">
        <v>0</v>
      </c>
      <c r="F205" s="66">
        <f t="shared" si="14"/>
        <v>0</v>
      </c>
    </row>
    <row r="206" spans="1:6" ht="33" customHeight="1" x14ac:dyDescent="0.2">
      <c r="A206" s="122" t="s">
        <v>64</v>
      </c>
      <c r="B206" s="123"/>
      <c r="C206" s="123"/>
      <c r="D206" s="123"/>
      <c r="E206" s="124"/>
      <c r="F206" s="47">
        <f>SUM(F196:F205)</f>
        <v>0</v>
      </c>
    </row>
    <row r="207" spans="1:6" ht="51" customHeight="1" x14ac:dyDescent="0.2">
      <c r="A207" s="61" t="s">
        <v>106</v>
      </c>
      <c r="B207" s="78" t="s">
        <v>65</v>
      </c>
      <c r="C207" s="78"/>
      <c r="D207" s="78"/>
      <c r="E207" s="78"/>
      <c r="F207" s="79"/>
    </row>
    <row r="208" spans="1:6" ht="33" customHeight="1" x14ac:dyDescent="0.2">
      <c r="A208" s="62">
        <v>1</v>
      </c>
      <c r="B208" s="63" t="s">
        <v>14</v>
      </c>
      <c r="C208" s="64" t="s">
        <v>15</v>
      </c>
      <c r="D208" s="64">
        <v>24</v>
      </c>
      <c r="E208" s="65">
        <v>0</v>
      </c>
      <c r="F208" s="66">
        <f>D208*E208</f>
        <v>0</v>
      </c>
    </row>
    <row r="209" spans="1:6" ht="33" customHeight="1" x14ac:dyDescent="0.2">
      <c r="A209" s="62">
        <v>2</v>
      </c>
      <c r="B209" s="63" t="s">
        <v>16</v>
      </c>
      <c r="C209" s="64" t="s">
        <v>15</v>
      </c>
      <c r="D209" s="64">
        <v>24</v>
      </c>
      <c r="E209" s="65">
        <v>0</v>
      </c>
      <c r="F209" s="66">
        <f t="shared" ref="F209:F219" si="15">D209*E209</f>
        <v>0</v>
      </c>
    </row>
    <row r="210" spans="1:6" ht="33" customHeight="1" x14ac:dyDescent="0.2">
      <c r="A210" s="62" t="s">
        <v>38</v>
      </c>
      <c r="B210" s="63" t="s">
        <v>39</v>
      </c>
      <c r="C210" s="64" t="s">
        <v>15</v>
      </c>
      <c r="D210" s="64">
        <v>12</v>
      </c>
      <c r="E210" s="65">
        <v>0</v>
      </c>
      <c r="F210" s="66">
        <f t="shared" si="15"/>
        <v>0</v>
      </c>
    </row>
    <row r="211" spans="1:6" ht="33" customHeight="1" x14ac:dyDescent="0.2">
      <c r="A211" s="62">
        <v>3</v>
      </c>
      <c r="B211" s="63" t="s">
        <v>17</v>
      </c>
      <c r="C211" s="64" t="s">
        <v>15</v>
      </c>
      <c r="D211" s="64">
        <v>24</v>
      </c>
      <c r="E211" s="65">
        <v>0</v>
      </c>
      <c r="F211" s="66">
        <f t="shared" si="15"/>
        <v>0</v>
      </c>
    </row>
    <row r="212" spans="1:6" ht="33" customHeight="1" x14ac:dyDescent="0.2">
      <c r="A212" s="62">
        <v>4</v>
      </c>
      <c r="B212" s="63" t="s">
        <v>18</v>
      </c>
      <c r="C212" s="64" t="s">
        <v>15</v>
      </c>
      <c r="D212" s="64">
        <v>24</v>
      </c>
      <c r="E212" s="65">
        <v>0</v>
      </c>
      <c r="F212" s="66">
        <f t="shared" si="15"/>
        <v>0</v>
      </c>
    </row>
    <row r="213" spans="1:6" ht="33" customHeight="1" x14ac:dyDescent="0.2">
      <c r="A213" s="62">
        <v>5</v>
      </c>
      <c r="B213" s="63" t="s">
        <v>19</v>
      </c>
      <c r="C213" s="64" t="s">
        <v>20</v>
      </c>
      <c r="D213" s="64">
        <v>1</v>
      </c>
      <c r="E213" s="65">
        <v>0</v>
      </c>
      <c r="F213" s="66">
        <f t="shared" si="15"/>
        <v>0</v>
      </c>
    </row>
    <row r="214" spans="1:6" ht="33" customHeight="1" x14ac:dyDescent="0.2">
      <c r="A214" s="62">
        <v>6</v>
      </c>
      <c r="B214" s="63" t="s">
        <v>133</v>
      </c>
      <c r="C214" s="64" t="s">
        <v>21</v>
      </c>
      <c r="D214" s="67">
        <v>2600</v>
      </c>
      <c r="E214" s="65">
        <v>0</v>
      </c>
      <c r="F214" s="66">
        <f t="shared" si="15"/>
        <v>0</v>
      </c>
    </row>
    <row r="215" spans="1:6" ht="33" customHeight="1" x14ac:dyDescent="0.2">
      <c r="A215" s="62">
        <v>7</v>
      </c>
      <c r="B215" s="63" t="s">
        <v>22</v>
      </c>
      <c r="C215" s="75"/>
      <c r="D215" s="76"/>
      <c r="E215" s="76"/>
      <c r="F215" s="77"/>
    </row>
    <row r="216" spans="1:6" ht="33" customHeight="1" x14ac:dyDescent="0.2">
      <c r="A216" s="62" t="s">
        <v>23</v>
      </c>
      <c r="B216" s="63" t="s">
        <v>24</v>
      </c>
      <c r="C216" s="64" t="s">
        <v>15</v>
      </c>
      <c r="D216" s="64">
        <v>24</v>
      </c>
      <c r="E216" s="65">
        <v>0</v>
      </c>
      <c r="F216" s="66">
        <f t="shared" si="15"/>
        <v>0</v>
      </c>
    </row>
    <row r="217" spans="1:6" ht="33" customHeight="1" x14ac:dyDescent="0.2">
      <c r="A217" s="62" t="s">
        <v>25</v>
      </c>
      <c r="B217" s="63" t="s">
        <v>26</v>
      </c>
      <c r="C217" s="64" t="s">
        <v>15</v>
      </c>
      <c r="D217" s="64">
        <v>1</v>
      </c>
      <c r="E217" s="65">
        <v>0</v>
      </c>
      <c r="F217" s="66">
        <f t="shared" si="15"/>
        <v>0</v>
      </c>
    </row>
    <row r="218" spans="1:6" ht="33" customHeight="1" x14ac:dyDescent="0.2">
      <c r="A218" s="62" t="s">
        <v>27</v>
      </c>
      <c r="B218" s="63" t="s">
        <v>28</v>
      </c>
      <c r="C218" s="64" t="s">
        <v>15</v>
      </c>
      <c r="D218" s="64">
        <v>1</v>
      </c>
      <c r="E218" s="65">
        <v>0</v>
      </c>
      <c r="F218" s="66">
        <f t="shared" si="15"/>
        <v>0</v>
      </c>
    </row>
    <row r="219" spans="1:6" ht="33" customHeight="1" x14ac:dyDescent="0.2">
      <c r="A219" s="62" t="s">
        <v>29</v>
      </c>
      <c r="B219" s="63" t="s">
        <v>30</v>
      </c>
      <c r="C219" s="64" t="s">
        <v>15</v>
      </c>
      <c r="D219" s="64">
        <v>2</v>
      </c>
      <c r="E219" s="65">
        <v>0</v>
      </c>
      <c r="F219" s="66">
        <f t="shared" si="15"/>
        <v>0</v>
      </c>
    </row>
    <row r="220" spans="1:6" ht="33" customHeight="1" x14ac:dyDescent="0.2">
      <c r="A220" s="122" t="s">
        <v>66</v>
      </c>
      <c r="B220" s="123"/>
      <c r="C220" s="123"/>
      <c r="D220" s="123"/>
      <c r="E220" s="124"/>
      <c r="F220" s="47">
        <f>SUM(F208:F219)</f>
        <v>0</v>
      </c>
    </row>
    <row r="221" spans="1:6" ht="33" customHeight="1" x14ac:dyDescent="0.2">
      <c r="A221" s="61" t="s">
        <v>107</v>
      </c>
      <c r="B221" s="78" t="s">
        <v>67</v>
      </c>
      <c r="C221" s="78"/>
      <c r="D221" s="78"/>
      <c r="E221" s="78"/>
      <c r="F221" s="79"/>
    </row>
    <row r="222" spans="1:6" ht="33" customHeight="1" x14ac:dyDescent="0.2">
      <c r="A222" s="62">
        <v>1</v>
      </c>
      <c r="B222" s="63" t="s">
        <v>14</v>
      </c>
      <c r="C222" s="64" t="s">
        <v>15</v>
      </c>
      <c r="D222" s="64">
        <v>24</v>
      </c>
      <c r="E222" s="65">
        <v>0</v>
      </c>
      <c r="F222" s="66">
        <f>D222*E222</f>
        <v>0</v>
      </c>
    </row>
    <row r="223" spans="1:6" ht="33" customHeight="1" x14ac:dyDescent="0.2">
      <c r="A223" s="62">
        <v>2</v>
      </c>
      <c r="B223" s="63" t="s">
        <v>16</v>
      </c>
      <c r="C223" s="64" t="s">
        <v>15</v>
      </c>
      <c r="D223" s="64">
        <v>24</v>
      </c>
      <c r="E223" s="65">
        <v>0</v>
      </c>
      <c r="F223" s="66">
        <f t="shared" ref="F223:F230" si="16">D223*E223</f>
        <v>0</v>
      </c>
    </row>
    <row r="224" spans="1:6" ht="33" customHeight="1" x14ac:dyDescent="0.2">
      <c r="A224" s="62">
        <v>3</v>
      </c>
      <c r="B224" s="63" t="s">
        <v>17</v>
      </c>
      <c r="C224" s="64" t="s">
        <v>15</v>
      </c>
      <c r="D224" s="64">
        <v>24</v>
      </c>
      <c r="E224" s="65">
        <v>0</v>
      </c>
      <c r="F224" s="66">
        <f t="shared" si="16"/>
        <v>0</v>
      </c>
    </row>
    <row r="225" spans="1:6" ht="33" customHeight="1" x14ac:dyDescent="0.2">
      <c r="A225" s="62">
        <v>4</v>
      </c>
      <c r="B225" s="63" t="s">
        <v>18</v>
      </c>
      <c r="C225" s="64" t="s">
        <v>15</v>
      </c>
      <c r="D225" s="64">
        <v>24</v>
      </c>
      <c r="E225" s="65">
        <v>0</v>
      </c>
      <c r="F225" s="66">
        <f t="shared" si="16"/>
        <v>0</v>
      </c>
    </row>
    <row r="226" spans="1:6" ht="33" customHeight="1" x14ac:dyDescent="0.2">
      <c r="A226" s="62">
        <v>5</v>
      </c>
      <c r="B226" s="63" t="s">
        <v>19</v>
      </c>
      <c r="C226" s="64" t="s">
        <v>20</v>
      </c>
      <c r="D226" s="64">
        <v>1</v>
      </c>
      <c r="E226" s="65">
        <v>0</v>
      </c>
      <c r="F226" s="66">
        <f t="shared" si="16"/>
        <v>0</v>
      </c>
    </row>
    <row r="227" spans="1:6" ht="33" customHeight="1" x14ac:dyDescent="0.2">
      <c r="A227" s="62">
        <v>6</v>
      </c>
      <c r="B227" s="63" t="s">
        <v>134</v>
      </c>
      <c r="C227" s="64" t="s">
        <v>21</v>
      </c>
      <c r="D227" s="67">
        <v>4000</v>
      </c>
      <c r="E227" s="65">
        <v>0</v>
      </c>
      <c r="F227" s="66">
        <f t="shared" si="16"/>
        <v>0</v>
      </c>
    </row>
    <row r="228" spans="1:6" ht="33" customHeight="1" x14ac:dyDescent="0.2">
      <c r="A228" s="62">
        <v>7</v>
      </c>
      <c r="B228" s="63" t="s">
        <v>22</v>
      </c>
      <c r="C228" s="75"/>
      <c r="D228" s="76"/>
      <c r="E228" s="76"/>
      <c r="F228" s="77"/>
    </row>
    <row r="229" spans="1:6" ht="33" customHeight="1" x14ac:dyDescent="0.2">
      <c r="A229" s="62" t="s">
        <v>23</v>
      </c>
      <c r="B229" s="63" t="s">
        <v>24</v>
      </c>
      <c r="C229" s="64" t="s">
        <v>15</v>
      </c>
      <c r="D229" s="64">
        <v>24</v>
      </c>
      <c r="E229" s="65">
        <v>0</v>
      </c>
      <c r="F229" s="66">
        <f t="shared" si="16"/>
        <v>0</v>
      </c>
    </row>
    <row r="230" spans="1:6" ht="33" customHeight="1" x14ac:dyDescent="0.2">
      <c r="A230" s="62" t="s">
        <v>25</v>
      </c>
      <c r="B230" s="63" t="s">
        <v>28</v>
      </c>
      <c r="C230" s="64" t="s">
        <v>15</v>
      </c>
      <c r="D230" s="64">
        <v>1</v>
      </c>
      <c r="E230" s="65">
        <v>0</v>
      </c>
      <c r="F230" s="66">
        <f t="shared" si="16"/>
        <v>0</v>
      </c>
    </row>
    <row r="231" spans="1:6" ht="33" customHeight="1" x14ac:dyDescent="0.2">
      <c r="A231" s="62" t="s">
        <v>27</v>
      </c>
      <c r="B231" s="63" t="s">
        <v>30</v>
      </c>
      <c r="C231" s="64" t="s">
        <v>15</v>
      </c>
      <c r="D231" s="64">
        <v>2</v>
      </c>
      <c r="E231" s="65">
        <v>0</v>
      </c>
      <c r="F231" s="66">
        <f>D231*E231</f>
        <v>0</v>
      </c>
    </row>
    <row r="232" spans="1:6" ht="33" customHeight="1" x14ac:dyDescent="0.2">
      <c r="A232" s="122" t="s">
        <v>68</v>
      </c>
      <c r="B232" s="123"/>
      <c r="C232" s="123"/>
      <c r="D232" s="123"/>
      <c r="E232" s="124"/>
      <c r="F232" s="47">
        <f>SUM(F222:F231)</f>
        <v>0</v>
      </c>
    </row>
    <row r="233" spans="1:6" ht="33" customHeight="1" x14ac:dyDescent="0.2">
      <c r="A233" s="61" t="s">
        <v>108</v>
      </c>
      <c r="B233" s="119" t="s">
        <v>69</v>
      </c>
      <c r="C233" s="120"/>
      <c r="D233" s="120"/>
      <c r="E233" s="120"/>
      <c r="F233" s="121"/>
    </row>
    <row r="234" spans="1:6" ht="33" customHeight="1" x14ac:dyDescent="0.2">
      <c r="A234" s="62">
        <v>1</v>
      </c>
      <c r="B234" s="63" t="s">
        <v>14</v>
      </c>
      <c r="C234" s="64" t="s">
        <v>15</v>
      </c>
      <c r="D234" s="64">
        <v>24</v>
      </c>
      <c r="E234" s="65">
        <v>0</v>
      </c>
      <c r="F234" s="66">
        <f>D234*E234</f>
        <v>0</v>
      </c>
    </row>
    <row r="235" spans="1:6" ht="33" customHeight="1" x14ac:dyDescent="0.2">
      <c r="A235" s="62">
        <v>2</v>
      </c>
      <c r="B235" s="63" t="s">
        <v>16</v>
      </c>
      <c r="C235" s="64" t="s">
        <v>15</v>
      </c>
      <c r="D235" s="64">
        <v>24</v>
      </c>
      <c r="E235" s="65">
        <v>0</v>
      </c>
      <c r="F235" s="66">
        <f t="shared" ref="F235:F243" si="17">D235*E235</f>
        <v>0</v>
      </c>
    </row>
    <row r="236" spans="1:6" ht="33" customHeight="1" x14ac:dyDescent="0.2">
      <c r="A236" s="62">
        <v>3</v>
      </c>
      <c r="B236" s="63" t="s">
        <v>17</v>
      </c>
      <c r="C236" s="64" t="s">
        <v>15</v>
      </c>
      <c r="D236" s="64">
        <v>24</v>
      </c>
      <c r="E236" s="65">
        <v>0</v>
      </c>
      <c r="F236" s="66">
        <f t="shared" si="17"/>
        <v>0</v>
      </c>
    </row>
    <row r="237" spans="1:6" ht="33" customHeight="1" x14ac:dyDescent="0.2">
      <c r="A237" s="62">
        <v>4</v>
      </c>
      <c r="B237" s="63" t="s">
        <v>18</v>
      </c>
      <c r="C237" s="64" t="s">
        <v>15</v>
      </c>
      <c r="D237" s="64">
        <v>24</v>
      </c>
      <c r="E237" s="65">
        <v>0</v>
      </c>
      <c r="F237" s="66">
        <f t="shared" si="17"/>
        <v>0</v>
      </c>
    </row>
    <row r="238" spans="1:6" ht="33" customHeight="1" x14ac:dyDescent="0.2">
      <c r="A238" s="62">
        <v>5</v>
      </c>
      <c r="B238" s="63" t="s">
        <v>19</v>
      </c>
      <c r="C238" s="64" t="s">
        <v>20</v>
      </c>
      <c r="D238" s="64">
        <v>1</v>
      </c>
      <c r="E238" s="65">
        <v>0</v>
      </c>
      <c r="F238" s="66">
        <f t="shared" si="17"/>
        <v>0</v>
      </c>
    </row>
    <row r="239" spans="1:6" ht="33" customHeight="1" x14ac:dyDescent="0.2">
      <c r="A239" s="62">
        <v>6</v>
      </c>
      <c r="B239" s="63" t="s">
        <v>128</v>
      </c>
      <c r="C239" s="64" t="s">
        <v>21</v>
      </c>
      <c r="D239" s="67">
        <v>11000</v>
      </c>
      <c r="E239" s="65">
        <v>0</v>
      </c>
      <c r="F239" s="66">
        <f t="shared" si="17"/>
        <v>0</v>
      </c>
    </row>
    <row r="240" spans="1:6" ht="33" customHeight="1" x14ac:dyDescent="0.2">
      <c r="A240" s="62">
        <v>7</v>
      </c>
      <c r="B240" s="63" t="s">
        <v>22</v>
      </c>
      <c r="C240" s="75"/>
      <c r="D240" s="76"/>
      <c r="E240" s="76"/>
      <c r="F240" s="77"/>
    </row>
    <row r="241" spans="1:6" ht="33" customHeight="1" x14ac:dyDescent="0.2">
      <c r="A241" s="62" t="s">
        <v>23</v>
      </c>
      <c r="B241" s="63" t="s">
        <v>24</v>
      </c>
      <c r="C241" s="64" t="s">
        <v>15</v>
      </c>
      <c r="D241" s="64">
        <v>1</v>
      </c>
      <c r="E241" s="65">
        <v>0</v>
      </c>
      <c r="F241" s="66">
        <f t="shared" si="17"/>
        <v>0</v>
      </c>
    </row>
    <row r="242" spans="1:6" ht="33" customHeight="1" x14ac:dyDescent="0.2">
      <c r="A242" s="62" t="s">
        <v>25</v>
      </c>
      <c r="B242" s="63" t="s">
        <v>28</v>
      </c>
      <c r="C242" s="64" t="s">
        <v>15</v>
      </c>
      <c r="D242" s="64">
        <v>1</v>
      </c>
      <c r="E242" s="65">
        <v>0</v>
      </c>
      <c r="F242" s="66">
        <f t="shared" si="17"/>
        <v>0</v>
      </c>
    </row>
    <row r="243" spans="1:6" ht="33" customHeight="1" x14ac:dyDescent="0.2">
      <c r="A243" s="62" t="s">
        <v>27</v>
      </c>
      <c r="B243" s="63" t="s">
        <v>30</v>
      </c>
      <c r="C243" s="64" t="s">
        <v>15</v>
      </c>
      <c r="D243" s="64">
        <v>2</v>
      </c>
      <c r="E243" s="65">
        <v>0</v>
      </c>
      <c r="F243" s="66">
        <f t="shared" si="17"/>
        <v>0</v>
      </c>
    </row>
    <row r="244" spans="1:6" ht="33" customHeight="1" x14ac:dyDescent="0.2">
      <c r="A244" s="122" t="s">
        <v>70</v>
      </c>
      <c r="B244" s="123"/>
      <c r="C244" s="123"/>
      <c r="D244" s="123"/>
      <c r="E244" s="124"/>
      <c r="F244" s="47">
        <f>SUM(F234:F243)</f>
        <v>0</v>
      </c>
    </row>
    <row r="245" spans="1:6" ht="33" customHeight="1" x14ac:dyDescent="0.2">
      <c r="A245" s="61" t="s">
        <v>109</v>
      </c>
      <c r="B245" s="78" t="s">
        <v>71</v>
      </c>
      <c r="C245" s="78"/>
      <c r="D245" s="78"/>
      <c r="E245" s="78"/>
      <c r="F245" s="79"/>
    </row>
    <row r="246" spans="1:6" ht="33" customHeight="1" x14ac:dyDescent="0.2">
      <c r="A246" s="62">
        <v>1</v>
      </c>
      <c r="B246" s="63" t="s">
        <v>14</v>
      </c>
      <c r="C246" s="64" t="s">
        <v>15</v>
      </c>
      <c r="D246" s="64">
        <v>24</v>
      </c>
      <c r="E246" s="65">
        <v>0</v>
      </c>
      <c r="F246" s="66">
        <f>D246*E246</f>
        <v>0</v>
      </c>
    </row>
    <row r="247" spans="1:6" ht="33" customHeight="1" x14ac:dyDescent="0.2">
      <c r="A247" s="62">
        <v>2</v>
      </c>
      <c r="B247" s="63" t="s">
        <v>16</v>
      </c>
      <c r="C247" s="64" t="s">
        <v>15</v>
      </c>
      <c r="D247" s="64">
        <v>24</v>
      </c>
      <c r="E247" s="65">
        <v>0</v>
      </c>
      <c r="F247" s="66">
        <f t="shared" ref="F247:F255" si="18">D247*E247</f>
        <v>0</v>
      </c>
    </row>
    <row r="248" spans="1:6" ht="33" customHeight="1" x14ac:dyDescent="0.2">
      <c r="A248" s="62">
        <v>3</v>
      </c>
      <c r="B248" s="63" t="s">
        <v>17</v>
      </c>
      <c r="C248" s="64" t="s">
        <v>15</v>
      </c>
      <c r="D248" s="64">
        <v>24</v>
      </c>
      <c r="E248" s="65">
        <v>0</v>
      </c>
      <c r="F248" s="66">
        <f t="shared" si="18"/>
        <v>0</v>
      </c>
    </row>
    <row r="249" spans="1:6" ht="33" customHeight="1" x14ac:dyDescent="0.2">
      <c r="A249" s="62">
        <v>4</v>
      </c>
      <c r="B249" s="63" t="s">
        <v>18</v>
      </c>
      <c r="C249" s="64" t="s">
        <v>15</v>
      </c>
      <c r="D249" s="64">
        <v>24</v>
      </c>
      <c r="E249" s="65">
        <v>0</v>
      </c>
      <c r="F249" s="66">
        <f t="shared" si="18"/>
        <v>0</v>
      </c>
    </row>
    <row r="250" spans="1:6" ht="33" customHeight="1" x14ac:dyDescent="0.2">
      <c r="A250" s="62">
        <v>5</v>
      </c>
      <c r="B250" s="63" t="s">
        <v>19</v>
      </c>
      <c r="C250" s="64" t="s">
        <v>20</v>
      </c>
      <c r="D250" s="64">
        <v>1</v>
      </c>
      <c r="E250" s="65">
        <v>0</v>
      </c>
      <c r="F250" s="66">
        <f t="shared" si="18"/>
        <v>0</v>
      </c>
    </row>
    <row r="251" spans="1:6" ht="33" customHeight="1" x14ac:dyDescent="0.2">
      <c r="A251" s="62">
        <v>6</v>
      </c>
      <c r="B251" s="63" t="s">
        <v>134</v>
      </c>
      <c r="C251" s="64" t="s">
        <v>21</v>
      </c>
      <c r="D251" s="64">
        <v>4000</v>
      </c>
      <c r="E251" s="65">
        <v>0</v>
      </c>
      <c r="F251" s="66">
        <f t="shared" si="18"/>
        <v>0</v>
      </c>
    </row>
    <row r="252" spans="1:6" ht="33" customHeight="1" x14ac:dyDescent="0.2">
      <c r="A252" s="62">
        <v>7</v>
      </c>
      <c r="B252" s="63" t="s">
        <v>22</v>
      </c>
      <c r="C252" s="75"/>
      <c r="D252" s="76"/>
      <c r="E252" s="76"/>
      <c r="F252" s="77"/>
    </row>
    <row r="253" spans="1:6" ht="33" customHeight="1" x14ac:dyDescent="0.2">
      <c r="A253" s="62" t="s">
        <v>23</v>
      </c>
      <c r="B253" s="63" t="s">
        <v>24</v>
      </c>
      <c r="C253" s="64" t="s">
        <v>15</v>
      </c>
      <c r="D253" s="64">
        <v>24</v>
      </c>
      <c r="E253" s="65">
        <v>0</v>
      </c>
      <c r="F253" s="66">
        <f t="shared" si="18"/>
        <v>0</v>
      </c>
    </row>
    <row r="254" spans="1:6" ht="33" customHeight="1" x14ac:dyDescent="0.2">
      <c r="A254" s="62" t="s">
        <v>25</v>
      </c>
      <c r="B254" s="63" t="s">
        <v>28</v>
      </c>
      <c r="C254" s="64"/>
      <c r="D254" s="64">
        <v>1</v>
      </c>
      <c r="E254" s="65">
        <v>0</v>
      </c>
      <c r="F254" s="66">
        <f t="shared" si="18"/>
        <v>0</v>
      </c>
    </row>
    <row r="255" spans="1:6" ht="33" customHeight="1" x14ac:dyDescent="0.2">
      <c r="A255" s="62" t="s">
        <v>27</v>
      </c>
      <c r="B255" s="63" t="s">
        <v>30</v>
      </c>
      <c r="C255" s="64"/>
      <c r="D255" s="64">
        <v>2</v>
      </c>
      <c r="E255" s="65">
        <v>0</v>
      </c>
      <c r="F255" s="66">
        <f t="shared" si="18"/>
        <v>0</v>
      </c>
    </row>
    <row r="256" spans="1:6" ht="33" customHeight="1" x14ac:dyDescent="0.2">
      <c r="A256" s="122" t="s">
        <v>72</v>
      </c>
      <c r="B256" s="123"/>
      <c r="C256" s="123"/>
      <c r="D256" s="123"/>
      <c r="E256" s="124"/>
      <c r="F256" s="47">
        <f>SUM(F246:F255)</f>
        <v>0</v>
      </c>
    </row>
    <row r="257" spans="1:126" ht="55.5" customHeight="1" x14ac:dyDescent="0.2">
      <c r="A257" s="61" t="s">
        <v>110</v>
      </c>
      <c r="B257" s="78" t="s">
        <v>141</v>
      </c>
      <c r="C257" s="78"/>
      <c r="D257" s="78"/>
      <c r="E257" s="78"/>
      <c r="F257" s="79"/>
    </row>
    <row r="258" spans="1:126" ht="33" customHeight="1" x14ac:dyDescent="0.2">
      <c r="A258" s="62">
        <v>1</v>
      </c>
      <c r="B258" s="63" t="s">
        <v>73</v>
      </c>
      <c r="C258" s="64" t="s">
        <v>15</v>
      </c>
      <c r="D258" s="64">
        <v>52</v>
      </c>
      <c r="E258" s="65">
        <v>0</v>
      </c>
      <c r="F258" s="66">
        <f>D258*E258</f>
        <v>0</v>
      </c>
    </row>
    <row r="259" spans="1:126" ht="33" customHeight="1" x14ac:dyDescent="0.2">
      <c r="A259" s="62">
        <v>2</v>
      </c>
      <c r="B259" s="63" t="s">
        <v>74</v>
      </c>
      <c r="C259" s="64" t="s">
        <v>15</v>
      </c>
      <c r="D259" s="64">
        <v>52</v>
      </c>
      <c r="E259" s="65">
        <v>0</v>
      </c>
      <c r="F259" s="66">
        <f>D259*E259</f>
        <v>0</v>
      </c>
    </row>
    <row r="260" spans="1:126" ht="33" customHeight="1" x14ac:dyDescent="0.2">
      <c r="A260" s="125" t="s">
        <v>75</v>
      </c>
      <c r="B260" s="126"/>
      <c r="C260" s="126"/>
      <c r="D260" s="126"/>
      <c r="E260" s="127"/>
      <c r="F260" s="49">
        <f>SUM(F258:F259)</f>
        <v>0</v>
      </c>
    </row>
    <row r="261" spans="1:126" ht="33" customHeight="1" x14ac:dyDescent="0.2">
      <c r="A261" s="50"/>
      <c r="B261" s="25"/>
      <c r="C261" s="32"/>
      <c r="D261" s="32"/>
      <c r="E261" s="26"/>
      <c r="F261" s="51"/>
    </row>
    <row r="262" spans="1:126" ht="33" customHeight="1" x14ac:dyDescent="0.2">
      <c r="A262" s="104" t="s">
        <v>113</v>
      </c>
      <c r="B262" s="105"/>
      <c r="C262" s="105"/>
      <c r="D262" s="105"/>
      <c r="E262" s="106"/>
      <c r="F262" s="52">
        <f>SUM(F159,F170,F182,F194,F206,F220,F232,F244,F256,F260)</f>
        <v>0</v>
      </c>
    </row>
    <row r="263" spans="1:126" ht="33" customHeight="1" x14ac:dyDescent="0.2">
      <c r="A263" s="107" t="s">
        <v>76</v>
      </c>
      <c r="B263" s="108"/>
      <c r="C263" s="108"/>
      <c r="D263" s="108"/>
      <c r="E263" s="108"/>
      <c r="F263" s="109"/>
    </row>
    <row r="264" spans="1:126" ht="48.75" customHeight="1" x14ac:dyDescent="0.2">
      <c r="A264" s="61" t="s">
        <v>12</v>
      </c>
      <c r="B264" s="78" t="s">
        <v>77</v>
      </c>
      <c r="C264" s="78"/>
      <c r="D264" s="78"/>
      <c r="E264" s="78"/>
      <c r="F264" s="79"/>
    </row>
    <row r="265" spans="1:126" ht="33" customHeight="1" x14ac:dyDescent="0.2">
      <c r="A265" s="62">
        <v>1</v>
      </c>
      <c r="B265" s="63" t="s">
        <v>14</v>
      </c>
      <c r="C265" s="64" t="s">
        <v>15</v>
      </c>
      <c r="D265" s="64">
        <v>24</v>
      </c>
      <c r="E265" s="65">
        <v>0</v>
      </c>
      <c r="F265" s="66">
        <f>D265*E265</f>
        <v>0</v>
      </c>
    </row>
    <row r="266" spans="1:126" s="28" customFormat="1" ht="33" customHeight="1" x14ac:dyDescent="0.2">
      <c r="A266" s="62">
        <v>2</v>
      </c>
      <c r="B266" s="63" t="s">
        <v>16</v>
      </c>
      <c r="C266" s="64" t="s">
        <v>15</v>
      </c>
      <c r="D266" s="64">
        <v>24</v>
      </c>
      <c r="E266" s="65">
        <v>0</v>
      </c>
      <c r="F266" s="66">
        <f t="shared" ref="F266:F275" si="19">D266*E266</f>
        <v>0</v>
      </c>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row>
    <row r="267" spans="1:126" ht="33" customHeight="1" x14ac:dyDescent="0.2">
      <c r="A267" s="62" t="s">
        <v>38</v>
      </c>
      <c r="B267" s="63" t="s">
        <v>39</v>
      </c>
      <c r="C267" s="64" t="s">
        <v>15</v>
      </c>
      <c r="D267" s="64">
        <v>12</v>
      </c>
      <c r="E267" s="65">
        <v>0</v>
      </c>
      <c r="F267" s="66">
        <f t="shared" si="19"/>
        <v>0</v>
      </c>
    </row>
    <row r="268" spans="1:126" ht="33" customHeight="1" x14ac:dyDescent="0.2">
      <c r="A268" s="62">
        <v>3</v>
      </c>
      <c r="B268" s="63" t="s">
        <v>17</v>
      </c>
      <c r="C268" s="64" t="s">
        <v>15</v>
      </c>
      <c r="D268" s="64">
        <v>24</v>
      </c>
      <c r="E268" s="65">
        <v>0</v>
      </c>
      <c r="F268" s="66">
        <f t="shared" si="19"/>
        <v>0</v>
      </c>
    </row>
    <row r="269" spans="1:126" ht="33" customHeight="1" x14ac:dyDescent="0.2">
      <c r="A269" s="62">
        <v>4</v>
      </c>
      <c r="B269" s="63" t="s">
        <v>18</v>
      </c>
      <c r="C269" s="64" t="s">
        <v>15</v>
      </c>
      <c r="D269" s="64">
        <v>24</v>
      </c>
      <c r="E269" s="65">
        <v>0</v>
      </c>
      <c r="F269" s="66">
        <f t="shared" si="19"/>
        <v>0</v>
      </c>
    </row>
    <row r="270" spans="1:126" ht="33" customHeight="1" x14ac:dyDescent="0.2">
      <c r="A270" s="62">
        <v>5</v>
      </c>
      <c r="B270" s="63" t="s">
        <v>19</v>
      </c>
      <c r="C270" s="64" t="s">
        <v>20</v>
      </c>
      <c r="D270" s="64">
        <v>1</v>
      </c>
      <c r="E270" s="65">
        <v>0</v>
      </c>
      <c r="F270" s="66">
        <f t="shared" si="19"/>
        <v>0</v>
      </c>
    </row>
    <row r="271" spans="1:126" ht="33" customHeight="1" x14ac:dyDescent="0.2">
      <c r="A271" s="62">
        <v>6</v>
      </c>
      <c r="B271" s="63" t="s">
        <v>124</v>
      </c>
      <c r="C271" s="64" t="s">
        <v>21</v>
      </c>
      <c r="D271" s="67">
        <v>6000</v>
      </c>
      <c r="E271" s="65">
        <v>0</v>
      </c>
      <c r="F271" s="66">
        <f t="shared" si="19"/>
        <v>0</v>
      </c>
    </row>
    <row r="272" spans="1:126" ht="33" customHeight="1" x14ac:dyDescent="0.2">
      <c r="A272" s="62">
        <v>7</v>
      </c>
      <c r="B272" s="63" t="s">
        <v>22</v>
      </c>
      <c r="C272" s="75"/>
      <c r="D272" s="76"/>
      <c r="E272" s="76"/>
      <c r="F272" s="77"/>
    </row>
    <row r="273" spans="1:6" ht="33" customHeight="1" x14ac:dyDescent="0.2">
      <c r="A273" s="62" t="s">
        <v>23</v>
      </c>
      <c r="B273" s="63" t="s">
        <v>24</v>
      </c>
      <c r="C273" s="64" t="s">
        <v>15</v>
      </c>
      <c r="D273" s="64">
        <v>24</v>
      </c>
      <c r="E273" s="65">
        <v>0</v>
      </c>
      <c r="F273" s="66">
        <f t="shared" si="19"/>
        <v>0</v>
      </c>
    </row>
    <row r="274" spans="1:6" ht="33" customHeight="1" x14ac:dyDescent="0.2">
      <c r="A274" s="62" t="s">
        <v>25</v>
      </c>
      <c r="B274" s="63" t="s">
        <v>28</v>
      </c>
      <c r="C274" s="64" t="s">
        <v>15</v>
      </c>
      <c r="D274" s="64">
        <v>1</v>
      </c>
      <c r="E274" s="65">
        <v>0</v>
      </c>
      <c r="F274" s="66">
        <f t="shared" si="19"/>
        <v>0</v>
      </c>
    </row>
    <row r="275" spans="1:6" ht="33" customHeight="1" x14ac:dyDescent="0.2">
      <c r="A275" s="62" t="s">
        <v>27</v>
      </c>
      <c r="B275" s="63" t="s">
        <v>30</v>
      </c>
      <c r="C275" s="64" t="s">
        <v>15</v>
      </c>
      <c r="D275" s="64">
        <v>2</v>
      </c>
      <c r="E275" s="65">
        <v>0</v>
      </c>
      <c r="F275" s="66">
        <f t="shared" si="19"/>
        <v>0</v>
      </c>
    </row>
    <row r="276" spans="1:6" ht="33" customHeight="1" x14ac:dyDescent="0.2">
      <c r="A276" s="122" t="s">
        <v>78</v>
      </c>
      <c r="B276" s="123"/>
      <c r="C276" s="123"/>
      <c r="D276" s="123"/>
      <c r="E276" s="124"/>
      <c r="F276" s="47">
        <f>SUM(F265:F275)</f>
        <v>0</v>
      </c>
    </row>
    <row r="277" spans="1:6" ht="63" customHeight="1" x14ac:dyDescent="0.2">
      <c r="A277" s="61" t="s">
        <v>32</v>
      </c>
      <c r="B277" s="78" t="s">
        <v>79</v>
      </c>
      <c r="C277" s="78"/>
      <c r="D277" s="78"/>
      <c r="E277" s="78"/>
      <c r="F277" s="79"/>
    </row>
    <row r="278" spans="1:6" ht="33" customHeight="1" x14ac:dyDescent="0.2">
      <c r="A278" s="62">
        <v>1</v>
      </c>
      <c r="B278" s="63" t="s">
        <v>14</v>
      </c>
      <c r="C278" s="64" t="s">
        <v>15</v>
      </c>
      <c r="D278" s="64">
        <v>24</v>
      </c>
      <c r="E278" s="65">
        <v>0</v>
      </c>
      <c r="F278" s="66">
        <f>D278*E278</f>
        <v>0</v>
      </c>
    </row>
    <row r="279" spans="1:6" ht="33" customHeight="1" x14ac:dyDescent="0.2">
      <c r="A279" s="62">
        <v>2</v>
      </c>
      <c r="B279" s="63" t="s">
        <v>16</v>
      </c>
      <c r="C279" s="64" t="s">
        <v>15</v>
      </c>
      <c r="D279" s="64">
        <v>24</v>
      </c>
      <c r="E279" s="65">
        <v>0</v>
      </c>
      <c r="F279" s="66">
        <f t="shared" ref="F279:F289" si="20">D279*E279</f>
        <v>0</v>
      </c>
    </row>
    <row r="280" spans="1:6" ht="33" customHeight="1" x14ac:dyDescent="0.2">
      <c r="A280" s="62" t="s">
        <v>38</v>
      </c>
      <c r="B280" s="63" t="s">
        <v>39</v>
      </c>
      <c r="C280" s="64" t="s">
        <v>15</v>
      </c>
      <c r="D280" s="64">
        <v>12</v>
      </c>
      <c r="E280" s="65">
        <v>0</v>
      </c>
      <c r="F280" s="66">
        <f t="shared" si="20"/>
        <v>0</v>
      </c>
    </row>
    <row r="281" spans="1:6" ht="33" customHeight="1" x14ac:dyDescent="0.2">
      <c r="A281" s="62">
        <v>3</v>
      </c>
      <c r="B281" s="63" t="s">
        <v>17</v>
      </c>
      <c r="C281" s="64" t="s">
        <v>15</v>
      </c>
      <c r="D281" s="64">
        <v>24</v>
      </c>
      <c r="E281" s="65">
        <v>0</v>
      </c>
      <c r="F281" s="66">
        <f t="shared" si="20"/>
        <v>0</v>
      </c>
    </row>
    <row r="282" spans="1:6" ht="33" customHeight="1" x14ac:dyDescent="0.2">
      <c r="A282" s="62">
        <v>4</v>
      </c>
      <c r="B282" s="63" t="s">
        <v>18</v>
      </c>
      <c r="C282" s="64" t="s">
        <v>15</v>
      </c>
      <c r="D282" s="64">
        <v>25</v>
      </c>
      <c r="E282" s="65">
        <v>0</v>
      </c>
      <c r="F282" s="66">
        <f t="shared" si="20"/>
        <v>0</v>
      </c>
    </row>
    <row r="283" spans="1:6" ht="33" customHeight="1" x14ac:dyDescent="0.2">
      <c r="A283" s="62">
        <v>5</v>
      </c>
      <c r="B283" s="63" t="s">
        <v>19</v>
      </c>
      <c r="C283" s="64" t="s">
        <v>20</v>
      </c>
      <c r="D283" s="64">
        <v>1</v>
      </c>
      <c r="E283" s="65">
        <v>0</v>
      </c>
      <c r="F283" s="66">
        <f t="shared" si="20"/>
        <v>0</v>
      </c>
    </row>
    <row r="284" spans="1:6" ht="33" customHeight="1" x14ac:dyDescent="0.2">
      <c r="A284" s="62">
        <v>6</v>
      </c>
      <c r="B284" s="63" t="s">
        <v>135</v>
      </c>
      <c r="C284" s="64" t="s">
        <v>21</v>
      </c>
      <c r="D284" s="67">
        <v>8000</v>
      </c>
      <c r="E284" s="65">
        <v>0</v>
      </c>
      <c r="F284" s="66">
        <f t="shared" si="20"/>
        <v>0</v>
      </c>
    </row>
    <row r="285" spans="1:6" ht="33" customHeight="1" x14ac:dyDescent="0.2">
      <c r="A285" s="62">
        <v>7</v>
      </c>
      <c r="B285" s="63" t="s">
        <v>22</v>
      </c>
      <c r="C285" s="75"/>
      <c r="D285" s="76"/>
      <c r="E285" s="76"/>
      <c r="F285" s="77"/>
    </row>
    <row r="286" spans="1:6" ht="33" customHeight="1" x14ac:dyDescent="0.2">
      <c r="A286" s="62" t="s">
        <v>23</v>
      </c>
      <c r="B286" s="63" t="s">
        <v>24</v>
      </c>
      <c r="C286" s="64" t="s">
        <v>15</v>
      </c>
      <c r="D286" s="64">
        <v>24</v>
      </c>
      <c r="E286" s="65">
        <v>0</v>
      </c>
      <c r="F286" s="66">
        <f t="shared" si="20"/>
        <v>0</v>
      </c>
    </row>
    <row r="287" spans="1:6" ht="33" customHeight="1" x14ac:dyDescent="0.2">
      <c r="A287" s="62" t="s">
        <v>25</v>
      </c>
      <c r="B287" s="63" t="s">
        <v>26</v>
      </c>
      <c r="C287" s="64" t="s">
        <v>15</v>
      </c>
      <c r="D287" s="64">
        <v>1</v>
      </c>
      <c r="E287" s="65">
        <v>0</v>
      </c>
      <c r="F287" s="66">
        <f t="shared" si="20"/>
        <v>0</v>
      </c>
    </row>
    <row r="288" spans="1:6" ht="33" customHeight="1" x14ac:dyDescent="0.2">
      <c r="A288" s="62" t="s">
        <v>27</v>
      </c>
      <c r="B288" s="63" t="s">
        <v>28</v>
      </c>
      <c r="C288" s="64" t="s">
        <v>15</v>
      </c>
      <c r="D288" s="64">
        <v>1</v>
      </c>
      <c r="E288" s="65">
        <v>0</v>
      </c>
      <c r="F288" s="66">
        <f t="shared" si="20"/>
        <v>0</v>
      </c>
    </row>
    <row r="289" spans="1:6" ht="33" customHeight="1" x14ac:dyDescent="0.2">
      <c r="A289" s="62" t="s">
        <v>29</v>
      </c>
      <c r="B289" s="63" t="s">
        <v>30</v>
      </c>
      <c r="C289" s="64" t="s">
        <v>15</v>
      </c>
      <c r="D289" s="64">
        <v>2</v>
      </c>
      <c r="E289" s="65">
        <v>0</v>
      </c>
      <c r="F289" s="66">
        <f t="shared" si="20"/>
        <v>0</v>
      </c>
    </row>
    <row r="290" spans="1:6" ht="33" customHeight="1" x14ac:dyDescent="0.2">
      <c r="A290" s="122" t="s">
        <v>80</v>
      </c>
      <c r="B290" s="123"/>
      <c r="C290" s="123"/>
      <c r="D290" s="123"/>
      <c r="E290" s="124"/>
      <c r="F290" s="47">
        <f>SUM(F278:F289)</f>
        <v>0</v>
      </c>
    </row>
    <row r="291" spans="1:6" ht="52.5" customHeight="1" x14ac:dyDescent="0.2">
      <c r="A291" s="61" t="s">
        <v>103</v>
      </c>
      <c r="B291" s="78" t="s">
        <v>81</v>
      </c>
      <c r="C291" s="78"/>
      <c r="D291" s="78"/>
      <c r="E291" s="78"/>
      <c r="F291" s="79"/>
    </row>
    <row r="292" spans="1:6" ht="33" customHeight="1" x14ac:dyDescent="0.2">
      <c r="A292" s="62">
        <v>1</v>
      </c>
      <c r="B292" s="63" t="s">
        <v>14</v>
      </c>
      <c r="C292" s="64" t="s">
        <v>15</v>
      </c>
      <c r="D292" s="64">
        <v>24</v>
      </c>
      <c r="E292" s="65">
        <v>0</v>
      </c>
      <c r="F292" s="66">
        <f>D292*E292</f>
        <v>0</v>
      </c>
    </row>
    <row r="293" spans="1:6" ht="33" customHeight="1" x14ac:dyDescent="0.2">
      <c r="A293" s="62">
        <v>2</v>
      </c>
      <c r="B293" s="63" t="s">
        <v>16</v>
      </c>
      <c r="C293" s="64" t="s">
        <v>15</v>
      </c>
      <c r="D293" s="64">
        <v>24</v>
      </c>
      <c r="E293" s="65">
        <v>0</v>
      </c>
      <c r="F293" s="66">
        <f t="shared" ref="F293:F301" si="21">D293*E293</f>
        <v>0</v>
      </c>
    </row>
    <row r="294" spans="1:6" ht="33" customHeight="1" x14ac:dyDescent="0.2">
      <c r="A294" s="62">
        <v>3</v>
      </c>
      <c r="B294" s="63" t="s">
        <v>17</v>
      </c>
      <c r="C294" s="64" t="s">
        <v>15</v>
      </c>
      <c r="D294" s="64">
        <v>24</v>
      </c>
      <c r="E294" s="65">
        <v>0</v>
      </c>
      <c r="F294" s="66">
        <f t="shared" si="21"/>
        <v>0</v>
      </c>
    </row>
    <row r="295" spans="1:6" ht="33" customHeight="1" x14ac:dyDescent="0.2">
      <c r="A295" s="62">
        <v>4</v>
      </c>
      <c r="B295" s="63" t="s">
        <v>18</v>
      </c>
      <c r="C295" s="64" t="s">
        <v>15</v>
      </c>
      <c r="D295" s="64">
        <v>24</v>
      </c>
      <c r="E295" s="65">
        <v>0</v>
      </c>
      <c r="F295" s="66">
        <f t="shared" si="21"/>
        <v>0</v>
      </c>
    </row>
    <row r="296" spans="1:6" ht="33" customHeight="1" x14ac:dyDescent="0.2">
      <c r="A296" s="62">
        <v>5</v>
      </c>
      <c r="B296" s="63" t="s">
        <v>19</v>
      </c>
      <c r="C296" s="64" t="s">
        <v>20</v>
      </c>
      <c r="D296" s="64">
        <v>1</v>
      </c>
      <c r="E296" s="65">
        <v>0</v>
      </c>
      <c r="F296" s="66">
        <f t="shared" si="21"/>
        <v>0</v>
      </c>
    </row>
    <row r="297" spans="1:6" ht="33" customHeight="1" x14ac:dyDescent="0.2">
      <c r="A297" s="62">
        <v>6</v>
      </c>
      <c r="B297" s="63" t="s">
        <v>125</v>
      </c>
      <c r="C297" s="64" t="s">
        <v>21</v>
      </c>
      <c r="D297" s="67">
        <v>3000</v>
      </c>
      <c r="E297" s="65">
        <v>0</v>
      </c>
      <c r="F297" s="66">
        <f t="shared" si="21"/>
        <v>0</v>
      </c>
    </row>
    <row r="298" spans="1:6" ht="33" customHeight="1" x14ac:dyDescent="0.2">
      <c r="A298" s="62">
        <v>7</v>
      </c>
      <c r="B298" s="63" t="s">
        <v>22</v>
      </c>
      <c r="C298" s="75"/>
      <c r="D298" s="76"/>
      <c r="E298" s="76"/>
      <c r="F298" s="77"/>
    </row>
    <row r="299" spans="1:6" ht="33" customHeight="1" x14ac:dyDescent="0.2">
      <c r="A299" s="62" t="s">
        <v>23</v>
      </c>
      <c r="B299" s="63" t="s">
        <v>24</v>
      </c>
      <c r="C299" s="64" t="s">
        <v>15</v>
      </c>
      <c r="D299" s="64">
        <v>24</v>
      </c>
      <c r="E299" s="65">
        <v>0</v>
      </c>
      <c r="F299" s="66">
        <f t="shared" si="21"/>
        <v>0</v>
      </c>
    </row>
    <row r="300" spans="1:6" ht="33" customHeight="1" x14ac:dyDescent="0.2">
      <c r="A300" s="62" t="s">
        <v>25</v>
      </c>
      <c r="B300" s="63" t="s">
        <v>28</v>
      </c>
      <c r="C300" s="64" t="s">
        <v>15</v>
      </c>
      <c r="D300" s="64">
        <v>1</v>
      </c>
      <c r="E300" s="65">
        <v>0</v>
      </c>
      <c r="F300" s="66">
        <f t="shared" si="21"/>
        <v>0</v>
      </c>
    </row>
    <row r="301" spans="1:6" ht="33" customHeight="1" x14ac:dyDescent="0.2">
      <c r="A301" s="62" t="s">
        <v>27</v>
      </c>
      <c r="B301" s="63" t="s">
        <v>30</v>
      </c>
      <c r="C301" s="64" t="s">
        <v>15</v>
      </c>
      <c r="D301" s="64">
        <v>2</v>
      </c>
      <c r="E301" s="65">
        <v>0</v>
      </c>
      <c r="F301" s="66">
        <f t="shared" si="21"/>
        <v>0</v>
      </c>
    </row>
    <row r="302" spans="1:6" ht="33" customHeight="1" x14ac:dyDescent="0.2">
      <c r="A302" s="122" t="s">
        <v>82</v>
      </c>
      <c r="B302" s="123"/>
      <c r="C302" s="123"/>
      <c r="D302" s="123"/>
      <c r="E302" s="124"/>
      <c r="F302" s="47">
        <f>SUM(F292:F301)</f>
        <v>0</v>
      </c>
    </row>
    <row r="303" spans="1:6" ht="45.75" customHeight="1" x14ac:dyDescent="0.2">
      <c r="A303" s="61" t="s">
        <v>104</v>
      </c>
      <c r="B303" s="78" t="s">
        <v>83</v>
      </c>
      <c r="C303" s="78"/>
      <c r="D303" s="78"/>
      <c r="E303" s="78"/>
      <c r="F303" s="79"/>
    </row>
    <row r="304" spans="1:6" ht="33" customHeight="1" x14ac:dyDescent="0.2">
      <c r="A304" s="62">
        <v>1</v>
      </c>
      <c r="B304" s="63" t="s">
        <v>14</v>
      </c>
      <c r="C304" s="64" t="s">
        <v>15</v>
      </c>
      <c r="D304" s="64">
        <v>24</v>
      </c>
      <c r="E304" s="65">
        <v>0</v>
      </c>
      <c r="F304" s="66">
        <f>D304*E304</f>
        <v>0</v>
      </c>
    </row>
    <row r="305" spans="1:6" ht="33" customHeight="1" x14ac:dyDescent="0.2">
      <c r="A305" s="62">
        <v>2</v>
      </c>
      <c r="B305" s="63" t="s">
        <v>16</v>
      </c>
      <c r="C305" s="64" t="s">
        <v>15</v>
      </c>
      <c r="D305" s="64">
        <v>24</v>
      </c>
      <c r="E305" s="65">
        <v>0</v>
      </c>
      <c r="F305" s="66">
        <f t="shared" ref="F305:F312" si="22">D305*E305</f>
        <v>0</v>
      </c>
    </row>
    <row r="306" spans="1:6" ht="33" customHeight="1" x14ac:dyDescent="0.2">
      <c r="A306" s="62">
        <v>3</v>
      </c>
      <c r="B306" s="63" t="s">
        <v>17</v>
      </c>
      <c r="C306" s="64" t="s">
        <v>15</v>
      </c>
      <c r="D306" s="64">
        <v>24</v>
      </c>
      <c r="E306" s="65">
        <v>0</v>
      </c>
      <c r="F306" s="66">
        <f t="shared" si="22"/>
        <v>0</v>
      </c>
    </row>
    <row r="307" spans="1:6" ht="33" customHeight="1" x14ac:dyDescent="0.2">
      <c r="A307" s="62">
        <v>4</v>
      </c>
      <c r="B307" s="63" t="s">
        <v>18</v>
      </c>
      <c r="C307" s="64" t="s">
        <v>15</v>
      </c>
      <c r="D307" s="64">
        <v>24</v>
      </c>
      <c r="E307" s="65">
        <v>0</v>
      </c>
      <c r="F307" s="66">
        <f t="shared" si="22"/>
        <v>0</v>
      </c>
    </row>
    <row r="308" spans="1:6" ht="33" customHeight="1" x14ac:dyDescent="0.2">
      <c r="A308" s="62">
        <v>5</v>
      </c>
      <c r="B308" s="63" t="s">
        <v>19</v>
      </c>
      <c r="C308" s="64" t="s">
        <v>20</v>
      </c>
      <c r="D308" s="64">
        <v>1</v>
      </c>
      <c r="E308" s="65">
        <v>0</v>
      </c>
      <c r="F308" s="66">
        <f t="shared" si="22"/>
        <v>0</v>
      </c>
    </row>
    <row r="309" spans="1:6" ht="33" customHeight="1" x14ac:dyDescent="0.2">
      <c r="A309" s="62">
        <v>6</v>
      </c>
      <c r="B309" s="63" t="s">
        <v>122</v>
      </c>
      <c r="C309" s="64" t="s">
        <v>21</v>
      </c>
      <c r="D309" s="67">
        <v>10000</v>
      </c>
      <c r="E309" s="65">
        <v>0</v>
      </c>
      <c r="F309" s="66">
        <f t="shared" si="22"/>
        <v>0</v>
      </c>
    </row>
    <row r="310" spans="1:6" ht="33" customHeight="1" x14ac:dyDescent="0.2">
      <c r="A310" s="62">
        <v>7</v>
      </c>
      <c r="B310" s="63" t="s">
        <v>22</v>
      </c>
      <c r="C310" s="75"/>
      <c r="D310" s="76"/>
      <c r="E310" s="76"/>
      <c r="F310" s="77"/>
    </row>
    <row r="311" spans="1:6" ht="33" customHeight="1" x14ac:dyDescent="0.2">
      <c r="A311" s="62" t="s">
        <v>23</v>
      </c>
      <c r="B311" s="63" t="s">
        <v>24</v>
      </c>
      <c r="C311" s="64" t="s">
        <v>15</v>
      </c>
      <c r="D311" s="64">
        <v>24</v>
      </c>
      <c r="E311" s="65">
        <v>0</v>
      </c>
      <c r="F311" s="66">
        <f t="shared" si="22"/>
        <v>0</v>
      </c>
    </row>
    <row r="312" spans="1:6" ht="33" customHeight="1" x14ac:dyDescent="0.2">
      <c r="A312" s="62" t="s">
        <v>25</v>
      </c>
      <c r="B312" s="63" t="s">
        <v>28</v>
      </c>
      <c r="C312" s="64" t="s">
        <v>15</v>
      </c>
      <c r="D312" s="64">
        <v>1</v>
      </c>
      <c r="E312" s="65">
        <v>0</v>
      </c>
      <c r="F312" s="66">
        <f t="shared" si="22"/>
        <v>0</v>
      </c>
    </row>
    <row r="313" spans="1:6" ht="33" customHeight="1" x14ac:dyDescent="0.2">
      <c r="A313" s="122" t="s">
        <v>84</v>
      </c>
      <c r="B313" s="123"/>
      <c r="C313" s="123"/>
      <c r="D313" s="123"/>
      <c r="E313" s="124"/>
      <c r="F313" s="47">
        <f>SUM(F304:F312)</f>
        <v>0</v>
      </c>
    </row>
    <row r="314" spans="1:6" ht="52.5" customHeight="1" x14ac:dyDescent="0.2">
      <c r="A314" s="61" t="s">
        <v>105</v>
      </c>
      <c r="B314" s="78" t="s">
        <v>85</v>
      </c>
      <c r="C314" s="78"/>
      <c r="D314" s="78"/>
      <c r="E314" s="78"/>
      <c r="F314" s="79"/>
    </row>
    <row r="315" spans="1:6" ht="33" customHeight="1" x14ac:dyDescent="0.2">
      <c r="A315" s="62">
        <v>1</v>
      </c>
      <c r="B315" s="63" t="s">
        <v>14</v>
      </c>
      <c r="C315" s="64" t="s">
        <v>15</v>
      </c>
      <c r="D315" s="64">
        <v>24</v>
      </c>
      <c r="E315" s="65">
        <v>0</v>
      </c>
      <c r="F315" s="66">
        <f>D315*E315</f>
        <v>0</v>
      </c>
    </row>
    <row r="316" spans="1:6" ht="33" customHeight="1" x14ac:dyDescent="0.2">
      <c r="A316" s="62">
        <v>2</v>
      </c>
      <c r="B316" s="63" t="s">
        <v>16</v>
      </c>
      <c r="C316" s="64" t="s">
        <v>15</v>
      </c>
      <c r="D316" s="64">
        <v>24</v>
      </c>
      <c r="E316" s="65">
        <v>0</v>
      </c>
      <c r="F316" s="66">
        <f t="shared" ref="F316:F324" si="23">D316*E316</f>
        <v>0</v>
      </c>
    </row>
    <row r="317" spans="1:6" ht="33" customHeight="1" x14ac:dyDescent="0.2">
      <c r="A317" s="62">
        <v>3</v>
      </c>
      <c r="B317" s="63" t="s">
        <v>17</v>
      </c>
      <c r="C317" s="64" t="s">
        <v>15</v>
      </c>
      <c r="D317" s="64">
        <v>24</v>
      </c>
      <c r="E317" s="65">
        <v>0</v>
      </c>
      <c r="F317" s="66">
        <f t="shared" si="23"/>
        <v>0</v>
      </c>
    </row>
    <row r="318" spans="1:6" ht="33" customHeight="1" x14ac:dyDescent="0.2">
      <c r="A318" s="62">
        <v>4</v>
      </c>
      <c r="B318" s="63" t="s">
        <v>18</v>
      </c>
      <c r="C318" s="64" t="s">
        <v>15</v>
      </c>
      <c r="D318" s="64">
        <v>24</v>
      </c>
      <c r="E318" s="65">
        <v>0</v>
      </c>
      <c r="F318" s="66">
        <f t="shared" si="23"/>
        <v>0</v>
      </c>
    </row>
    <row r="319" spans="1:6" ht="33" customHeight="1" x14ac:dyDescent="0.2">
      <c r="A319" s="62">
        <v>5</v>
      </c>
      <c r="B319" s="63" t="s">
        <v>19</v>
      </c>
      <c r="C319" s="64" t="s">
        <v>20</v>
      </c>
      <c r="D319" s="64">
        <v>1</v>
      </c>
      <c r="E319" s="65">
        <v>0</v>
      </c>
      <c r="F319" s="66">
        <f t="shared" si="23"/>
        <v>0</v>
      </c>
    </row>
    <row r="320" spans="1:6" ht="33" customHeight="1" x14ac:dyDescent="0.2">
      <c r="A320" s="62">
        <v>6</v>
      </c>
      <c r="B320" s="63" t="s">
        <v>136</v>
      </c>
      <c r="C320" s="64" t="s">
        <v>21</v>
      </c>
      <c r="D320" s="67">
        <v>18050</v>
      </c>
      <c r="E320" s="65">
        <v>0</v>
      </c>
      <c r="F320" s="66">
        <f t="shared" si="23"/>
        <v>0</v>
      </c>
    </row>
    <row r="321" spans="1:6" ht="33" customHeight="1" x14ac:dyDescent="0.2">
      <c r="A321" s="62">
        <v>7</v>
      </c>
      <c r="B321" s="63" t="s">
        <v>22</v>
      </c>
      <c r="C321" s="75"/>
      <c r="D321" s="76"/>
      <c r="E321" s="76"/>
      <c r="F321" s="77"/>
    </row>
    <row r="322" spans="1:6" ht="33" customHeight="1" x14ac:dyDescent="0.2">
      <c r="A322" s="62" t="s">
        <v>23</v>
      </c>
      <c r="B322" s="63" t="s">
        <v>24</v>
      </c>
      <c r="C322" s="64" t="s">
        <v>15</v>
      </c>
      <c r="D322" s="64">
        <v>24</v>
      </c>
      <c r="E322" s="65">
        <v>0</v>
      </c>
      <c r="F322" s="66">
        <f t="shared" si="23"/>
        <v>0</v>
      </c>
    </row>
    <row r="323" spans="1:6" ht="33" customHeight="1" x14ac:dyDescent="0.2">
      <c r="A323" s="62" t="s">
        <v>25</v>
      </c>
      <c r="B323" s="63" t="s">
        <v>26</v>
      </c>
      <c r="C323" s="64" t="s">
        <v>15</v>
      </c>
      <c r="D323" s="64">
        <v>1</v>
      </c>
      <c r="E323" s="65">
        <v>0</v>
      </c>
      <c r="F323" s="66">
        <f t="shared" si="23"/>
        <v>0</v>
      </c>
    </row>
    <row r="324" spans="1:6" ht="33" customHeight="1" x14ac:dyDescent="0.2">
      <c r="A324" s="62" t="s">
        <v>27</v>
      </c>
      <c r="B324" s="63" t="s">
        <v>28</v>
      </c>
      <c r="C324" s="64" t="s">
        <v>15</v>
      </c>
      <c r="D324" s="64">
        <v>1</v>
      </c>
      <c r="E324" s="65">
        <v>0</v>
      </c>
      <c r="F324" s="66">
        <f t="shared" si="23"/>
        <v>0</v>
      </c>
    </row>
    <row r="325" spans="1:6" ht="33" customHeight="1" x14ac:dyDescent="0.2">
      <c r="A325" s="122" t="s">
        <v>86</v>
      </c>
      <c r="B325" s="123"/>
      <c r="C325" s="123"/>
      <c r="D325" s="123"/>
      <c r="E325" s="124"/>
      <c r="F325" s="47">
        <f>SUM(F315:F324)</f>
        <v>0</v>
      </c>
    </row>
    <row r="326" spans="1:6" ht="33" customHeight="1" x14ac:dyDescent="0.2">
      <c r="A326" s="61" t="s">
        <v>106</v>
      </c>
      <c r="B326" s="78" t="s">
        <v>87</v>
      </c>
      <c r="C326" s="78"/>
      <c r="D326" s="78"/>
      <c r="E326" s="78"/>
      <c r="F326" s="79"/>
    </row>
    <row r="327" spans="1:6" ht="33" customHeight="1" x14ac:dyDescent="0.2">
      <c r="A327" s="62">
        <v>1</v>
      </c>
      <c r="B327" s="63" t="s">
        <v>14</v>
      </c>
      <c r="C327" s="64" t="s">
        <v>15</v>
      </c>
      <c r="D327" s="64">
        <v>24</v>
      </c>
      <c r="E327" s="65">
        <v>0</v>
      </c>
      <c r="F327" s="66">
        <f>D327*E327</f>
        <v>0</v>
      </c>
    </row>
    <row r="328" spans="1:6" ht="33" customHeight="1" x14ac:dyDescent="0.2">
      <c r="A328" s="62">
        <v>2</v>
      </c>
      <c r="B328" s="63" t="s">
        <v>16</v>
      </c>
      <c r="C328" s="64" t="s">
        <v>15</v>
      </c>
      <c r="D328" s="64">
        <v>24</v>
      </c>
      <c r="E328" s="65">
        <v>0</v>
      </c>
      <c r="F328" s="66">
        <f t="shared" ref="F328:F335" si="24">D328*E328</f>
        <v>0</v>
      </c>
    </row>
    <row r="329" spans="1:6" ht="33" customHeight="1" x14ac:dyDescent="0.2">
      <c r="A329" s="62">
        <v>3</v>
      </c>
      <c r="B329" s="63" t="s">
        <v>17</v>
      </c>
      <c r="C329" s="64" t="s">
        <v>15</v>
      </c>
      <c r="D329" s="64">
        <v>24</v>
      </c>
      <c r="E329" s="65">
        <v>0</v>
      </c>
      <c r="F329" s="66">
        <f t="shared" si="24"/>
        <v>0</v>
      </c>
    </row>
    <row r="330" spans="1:6" ht="33" customHeight="1" x14ac:dyDescent="0.2">
      <c r="A330" s="62">
        <v>4</v>
      </c>
      <c r="B330" s="63" t="s">
        <v>18</v>
      </c>
      <c r="C330" s="64" t="s">
        <v>15</v>
      </c>
      <c r="D330" s="64">
        <v>24</v>
      </c>
      <c r="E330" s="65">
        <v>0</v>
      </c>
      <c r="F330" s="66">
        <f t="shared" si="24"/>
        <v>0</v>
      </c>
    </row>
    <row r="331" spans="1:6" ht="33" customHeight="1" x14ac:dyDescent="0.2">
      <c r="A331" s="62">
        <v>5</v>
      </c>
      <c r="B331" s="63" t="s">
        <v>19</v>
      </c>
      <c r="C331" s="64" t="s">
        <v>20</v>
      </c>
      <c r="D331" s="64">
        <v>1</v>
      </c>
      <c r="E331" s="65">
        <v>0</v>
      </c>
      <c r="F331" s="66">
        <f t="shared" si="24"/>
        <v>0</v>
      </c>
    </row>
    <row r="332" spans="1:6" ht="33" customHeight="1" x14ac:dyDescent="0.2">
      <c r="A332" s="62">
        <v>6</v>
      </c>
      <c r="B332" s="63" t="s">
        <v>134</v>
      </c>
      <c r="C332" s="64" t="s">
        <v>21</v>
      </c>
      <c r="D332" s="67">
        <v>4000</v>
      </c>
      <c r="E332" s="65">
        <v>0</v>
      </c>
      <c r="F332" s="66">
        <f t="shared" si="24"/>
        <v>0</v>
      </c>
    </row>
    <row r="333" spans="1:6" ht="33" customHeight="1" x14ac:dyDescent="0.2">
      <c r="A333" s="62">
        <v>7</v>
      </c>
      <c r="B333" s="63" t="s">
        <v>22</v>
      </c>
      <c r="C333" s="75"/>
      <c r="D333" s="76"/>
      <c r="E333" s="76"/>
      <c r="F333" s="77"/>
    </row>
    <row r="334" spans="1:6" ht="33" customHeight="1" x14ac:dyDescent="0.2">
      <c r="A334" s="62" t="s">
        <v>23</v>
      </c>
      <c r="B334" s="63" t="s">
        <v>24</v>
      </c>
      <c r="C334" s="64" t="s">
        <v>15</v>
      </c>
      <c r="D334" s="64">
        <v>24</v>
      </c>
      <c r="E334" s="65">
        <v>0</v>
      </c>
      <c r="F334" s="66">
        <f t="shared" si="24"/>
        <v>0</v>
      </c>
    </row>
    <row r="335" spans="1:6" ht="33" customHeight="1" x14ac:dyDescent="0.2">
      <c r="A335" s="62" t="s">
        <v>29</v>
      </c>
      <c r="B335" s="63" t="s">
        <v>28</v>
      </c>
      <c r="C335" s="64" t="s">
        <v>15</v>
      </c>
      <c r="D335" s="64">
        <v>1</v>
      </c>
      <c r="E335" s="65">
        <v>0</v>
      </c>
      <c r="F335" s="66">
        <f t="shared" si="24"/>
        <v>0</v>
      </c>
    </row>
    <row r="336" spans="1:6" ht="33" customHeight="1" x14ac:dyDescent="0.2">
      <c r="A336" s="122" t="s">
        <v>88</v>
      </c>
      <c r="B336" s="123"/>
      <c r="C336" s="123"/>
      <c r="D336" s="123"/>
      <c r="E336" s="124"/>
      <c r="F336" s="47">
        <f>SUM(F327:F335)</f>
        <v>0</v>
      </c>
    </row>
    <row r="337" spans="1:6" ht="33" customHeight="1" x14ac:dyDescent="0.2">
      <c r="A337" s="53"/>
      <c r="B337" s="34"/>
      <c r="C337" s="34"/>
      <c r="D337" s="34"/>
      <c r="E337" s="35"/>
      <c r="F337" s="54"/>
    </row>
    <row r="338" spans="1:6" ht="33" customHeight="1" x14ac:dyDescent="0.2">
      <c r="A338" s="145" t="s">
        <v>137</v>
      </c>
      <c r="B338" s="146"/>
      <c r="C338" s="146"/>
      <c r="D338" s="146"/>
      <c r="E338" s="147"/>
      <c r="F338" s="55">
        <f>SUM(F276,F290,F302,F313,F325,F336)</f>
        <v>0</v>
      </c>
    </row>
    <row r="339" spans="1:6" ht="33" customHeight="1" x14ac:dyDescent="0.2">
      <c r="A339" s="110" t="s">
        <v>111</v>
      </c>
      <c r="B339" s="111"/>
      <c r="C339" s="111"/>
      <c r="D339" s="111"/>
      <c r="E339" s="111"/>
      <c r="F339" s="112"/>
    </row>
    <row r="340" spans="1:6" ht="33" customHeight="1" x14ac:dyDescent="0.2">
      <c r="A340" s="45">
        <v>1</v>
      </c>
      <c r="B340" s="36" t="s">
        <v>14</v>
      </c>
      <c r="C340" s="37" t="s">
        <v>15</v>
      </c>
      <c r="D340" s="37">
        <v>2</v>
      </c>
      <c r="E340" s="38">
        <v>0</v>
      </c>
      <c r="F340" s="46">
        <f>D340*E340</f>
        <v>0</v>
      </c>
    </row>
    <row r="341" spans="1:6" ht="33" customHeight="1" x14ac:dyDescent="0.2">
      <c r="A341" s="45">
        <v>2</v>
      </c>
      <c r="B341" s="36" t="s">
        <v>16</v>
      </c>
      <c r="C341" s="37" t="s">
        <v>15</v>
      </c>
      <c r="D341" s="37">
        <v>2</v>
      </c>
      <c r="E341" s="38">
        <v>0</v>
      </c>
      <c r="F341" s="46">
        <f t="shared" ref="F341:F344" si="25">D341*E341</f>
        <v>0</v>
      </c>
    </row>
    <row r="342" spans="1:6" ht="33" customHeight="1" x14ac:dyDescent="0.2">
      <c r="A342" s="45">
        <v>3</v>
      </c>
      <c r="B342" s="36" t="s">
        <v>101</v>
      </c>
      <c r="C342" s="37" t="s">
        <v>15</v>
      </c>
      <c r="D342" s="37">
        <v>2</v>
      </c>
      <c r="E342" s="38">
        <v>0</v>
      </c>
      <c r="F342" s="46">
        <f t="shared" si="25"/>
        <v>0</v>
      </c>
    </row>
    <row r="343" spans="1:6" ht="33" customHeight="1" x14ac:dyDescent="0.2">
      <c r="A343" s="45">
        <v>4</v>
      </c>
      <c r="B343" s="36" t="s">
        <v>17</v>
      </c>
      <c r="C343" s="37" t="s">
        <v>15</v>
      </c>
      <c r="D343" s="37">
        <v>2</v>
      </c>
      <c r="E343" s="38">
        <v>0</v>
      </c>
      <c r="F343" s="46">
        <f t="shared" si="25"/>
        <v>0</v>
      </c>
    </row>
    <row r="344" spans="1:6" ht="33" customHeight="1" x14ac:dyDescent="0.2">
      <c r="A344" s="45">
        <v>5</v>
      </c>
      <c r="B344" s="36" t="s">
        <v>89</v>
      </c>
      <c r="C344" s="37" t="s">
        <v>15</v>
      </c>
      <c r="D344" s="37">
        <v>2</v>
      </c>
      <c r="E344" s="38">
        <v>0</v>
      </c>
      <c r="F344" s="46">
        <f t="shared" si="25"/>
        <v>0</v>
      </c>
    </row>
    <row r="345" spans="1:6" ht="33" customHeight="1" x14ac:dyDescent="0.2">
      <c r="A345" s="104" t="s">
        <v>114</v>
      </c>
      <c r="B345" s="105"/>
      <c r="C345" s="105"/>
      <c r="D345" s="105"/>
      <c r="E345" s="106"/>
      <c r="F345" s="56">
        <f>SUM(F340:F344)</f>
        <v>0</v>
      </c>
    </row>
    <row r="346" spans="1:6" ht="33" customHeight="1" x14ac:dyDescent="0.2">
      <c r="A346" s="131" t="s">
        <v>115</v>
      </c>
      <c r="B346" s="132"/>
      <c r="C346" s="132"/>
      <c r="D346" s="132"/>
      <c r="E346" s="132"/>
      <c r="F346" s="133"/>
    </row>
    <row r="347" spans="1:6" ht="33" customHeight="1" thickBot="1" x14ac:dyDescent="0.25">
      <c r="A347" s="134"/>
      <c r="B347" s="135"/>
      <c r="C347" s="135"/>
      <c r="D347" s="135"/>
      <c r="E347" s="135"/>
      <c r="F347" s="136"/>
    </row>
    <row r="348" spans="1:6" ht="34.5" customHeight="1" thickBot="1" x14ac:dyDescent="0.25">
      <c r="A348" s="142" t="s">
        <v>116</v>
      </c>
      <c r="B348" s="143"/>
      <c r="C348" s="143"/>
      <c r="D348" s="144"/>
      <c r="E348" s="140">
        <f>SUM(F147,F262,F338,F345)</f>
        <v>0</v>
      </c>
      <c r="F348" s="141"/>
    </row>
    <row r="349" spans="1:6" ht="39" customHeight="1" x14ac:dyDescent="0.2">
      <c r="A349" s="137" t="s">
        <v>120</v>
      </c>
      <c r="B349" s="138"/>
      <c r="C349" s="138"/>
      <c r="D349" s="138"/>
      <c r="E349" s="138"/>
      <c r="F349" s="139"/>
    </row>
    <row r="350" spans="1:6" ht="30" customHeight="1" x14ac:dyDescent="0.2">
      <c r="A350" s="113" t="s">
        <v>118</v>
      </c>
      <c r="B350" s="114"/>
      <c r="C350" s="114"/>
      <c r="D350" s="114"/>
      <c r="E350" s="114"/>
      <c r="F350" s="115"/>
    </row>
    <row r="351" spans="1:6" ht="30" customHeight="1" x14ac:dyDescent="0.2">
      <c r="A351" s="116" t="s">
        <v>119</v>
      </c>
      <c r="B351" s="117"/>
      <c r="C351" s="117"/>
      <c r="D351" s="117"/>
      <c r="E351" s="117"/>
      <c r="F351" s="118"/>
    </row>
    <row r="352" spans="1:6" ht="30" customHeight="1" x14ac:dyDescent="0.2">
      <c r="A352" s="57"/>
      <c r="B352" s="39"/>
      <c r="C352" s="40"/>
      <c r="D352" s="40"/>
      <c r="E352" s="41"/>
      <c r="F352" s="58"/>
    </row>
    <row r="353" spans="1:6" ht="33" customHeight="1" x14ac:dyDescent="0.2">
      <c r="A353" s="110" t="s">
        <v>117</v>
      </c>
      <c r="B353" s="111"/>
      <c r="C353" s="111"/>
      <c r="D353" s="111"/>
      <c r="E353" s="111"/>
      <c r="F353" s="112"/>
    </row>
    <row r="354" spans="1:6" ht="33" customHeight="1" x14ac:dyDescent="0.2">
      <c r="A354" s="62">
        <v>1</v>
      </c>
      <c r="B354" s="63" t="s">
        <v>90</v>
      </c>
      <c r="C354" s="64" t="s">
        <v>91</v>
      </c>
      <c r="D354" s="64">
        <v>1</v>
      </c>
      <c r="E354" s="65"/>
      <c r="F354" s="66">
        <v>0</v>
      </c>
    </row>
    <row r="355" spans="1:6" ht="42" customHeight="1" x14ac:dyDescent="0.2">
      <c r="A355" s="62">
        <v>2</v>
      </c>
      <c r="B355" s="63" t="s">
        <v>92</v>
      </c>
      <c r="C355" s="64" t="s">
        <v>93</v>
      </c>
      <c r="D355" s="64">
        <v>1</v>
      </c>
      <c r="E355" s="65"/>
      <c r="F355" s="66">
        <v>0</v>
      </c>
    </row>
    <row r="356" spans="1:6" ht="42.75" customHeight="1" x14ac:dyDescent="0.2">
      <c r="A356" s="62">
        <v>3</v>
      </c>
      <c r="B356" s="63" t="s">
        <v>94</v>
      </c>
      <c r="C356" s="64" t="s">
        <v>91</v>
      </c>
      <c r="D356" s="64">
        <v>1</v>
      </c>
      <c r="E356" s="65"/>
      <c r="F356" s="66">
        <v>0</v>
      </c>
    </row>
    <row r="357" spans="1:6" ht="33" customHeight="1" x14ac:dyDescent="0.2">
      <c r="A357" s="62">
        <v>4</v>
      </c>
      <c r="B357" s="63" t="s">
        <v>95</v>
      </c>
      <c r="C357" s="64" t="s">
        <v>91</v>
      </c>
      <c r="D357" s="64">
        <v>1</v>
      </c>
      <c r="E357" s="65"/>
      <c r="F357" s="66">
        <v>0</v>
      </c>
    </row>
    <row r="358" spans="1:6" ht="33" customHeight="1" x14ac:dyDescent="0.2">
      <c r="A358" s="62">
        <v>5</v>
      </c>
      <c r="B358" s="63" t="s">
        <v>96</v>
      </c>
      <c r="C358" s="64" t="s">
        <v>91</v>
      </c>
      <c r="D358" s="64">
        <v>1</v>
      </c>
      <c r="E358" s="65"/>
      <c r="F358" s="66">
        <v>0</v>
      </c>
    </row>
    <row r="359" spans="1:6" ht="33" customHeight="1" x14ac:dyDescent="0.2">
      <c r="A359" s="62">
        <v>6</v>
      </c>
      <c r="B359" s="148" t="s">
        <v>97</v>
      </c>
      <c r="C359" s="149"/>
      <c r="D359" s="149"/>
      <c r="E359" s="149"/>
      <c r="F359" s="150"/>
    </row>
    <row r="360" spans="1:6" ht="33" customHeight="1" x14ac:dyDescent="0.2">
      <c r="A360" s="128"/>
      <c r="B360" s="73" t="s">
        <v>12</v>
      </c>
      <c r="C360" s="154" t="s">
        <v>138</v>
      </c>
      <c r="D360" s="155"/>
      <c r="E360" s="156"/>
      <c r="F360" s="74"/>
    </row>
    <row r="361" spans="1:6" ht="33" customHeight="1" x14ac:dyDescent="0.2">
      <c r="A361" s="129"/>
      <c r="B361" s="73" t="s">
        <v>32</v>
      </c>
      <c r="C361" s="154" t="s">
        <v>139</v>
      </c>
      <c r="D361" s="155"/>
      <c r="E361" s="156"/>
      <c r="F361" s="74"/>
    </row>
    <row r="362" spans="1:6" ht="33" customHeight="1" x14ac:dyDescent="0.2">
      <c r="A362" s="130"/>
      <c r="B362" s="73" t="s">
        <v>103</v>
      </c>
      <c r="C362" s="154" t="s">
        <v>140</v>
      </c>
      <c r="D362" s="155"/>
      <c r="E362" s="156"/>
      <c r="F362" s="74"/>
    </row>
    <row r="363" spans="1:6" ht="33" customHeight="1" x14ac:dyDescent="0.2">
      <c r="A363" s="59"/>
      <c r="B363" s="42"/>
      <c r="C363" s="43"/>
      <c r="D363" s="43"/>
      <c r="E363" s="44"/>
      <c r="F363" s="60"/>
    </row>
    <row r="364" spans="1:6" ht="33" customHeight="1" x14ac:dyDescent="0.2">
      <c r="A364" s="45" t="s">
        <v>98</v>
      </c>
      <c r="B364" s="148" t="s">
        <v>99</v>
      </c>
      <c r="C364" s="149"/>
      <c r="D364" s="149"/>
      <c r="E364" s="149"/>
      <c r="F364" s="150"/>
    </row>
    <row r="365" spans="1:6" ht="33" customHeight="1" thickBot="1" x14ac:dyDescent="0.25">
      <c r="A365" s="45" t="s">
        <v>98</v>
      </c>
      <c r="B365" s="151" t="s">
        <v>100</v>
      </c>
      <c r="C365" s="152"/>
      <c r="D365" s="152"/>
      <c r="E365" s="152"/>
      <c r="F365" s="153"/>
    </row>
    <row r="366" spans="1:6" ht="33" customHeight="1" x14ac:dyDescent="0.2"/>
  </sheetData>
  <mergeCells count="105">
    <mergeCell ref="B364:F364"/>
    <mergeCell ref="B365:F365"/>
    <mergeCell ref="C360:E360"/>
    <mergeCell ref="C361:E361"/>
    <mergeCell ref="C362:E362"/>
    <mergeCell ref="A360:A362"/>
    <mergeCell ref="A44:E44"/>
    <mergeCell ref="A31:E31"/>
    <mergeCell ref="A345:E345"/>
    <mergeCell ref="A346:F347"/>
    <mergeCell ref="A349:F349"/>
    <mergeCell ref="E348:F348"/>
    <mergeCell ref="A348:D348"/>
    <mergeCell ref="A338:E338"/>
    <mergeCell ref="A106:E106"/>
    <mergeCell ref="A94:E94"/>
    <mergeCell ref="A82:E82"/>
    <mergeCell ref="A69:E69"/>
    <mergeCell ref="A55:E55"/>
    <mergeCell ref="A170:E170"/>
    <mergeCell ref="A159:E159"/>
    <mergeCell ref="B359:F359"/>
    <mergeCell ref="A232:E232"/>
    <mergeCell ref="A206:E206"/>
    <mergeCell ref="A220:E220"/>
    <mergeCell ref="A194:E194"/>
    <mergeCell ref="A182:E182"/>
    <mergeCell ref="B171:F171"/>
    <mergeCell ref="B183:F183"/>
    <mergeCell ref="B195:F195"/>
    <mergeCell ref="B207:F207"/>
    <mergeCell ref="B221:F221"/>
    <mergeCell ref="C228:F228"/>
    <mergeCell ref="C215:F215"/>
    <mergeCell ref="C202:F202"/>
    <mergeCell ref="B233:F233"/>
    <mergeCell ref="A262:E262"/>
    <mergeCell ref="A336:E336"/>
    <mergeCell ref="A325:E325"/>
    <mergeCell ref="A313:E313"/>
    <mergeCell ref="A302:E302"/>
    <mergeCell ref="A290:E290"/>
    <mergeCell ref="A276:E276"/>
    <mergeCell ref="A260:E260"/>
    <mergeCell ref="A256:E256"/>
    <mergeCell ref="A244:E244"/>
    <mergeCell ref="B303:F303"/>
    <mergeCell ref="B314:F314"/>
    <mergeCell ref="B326:F326"/>
    <mergeCell ref="C252:F252"/>
    <mergeCell ref="C240:F240"/>
    <mergeCell ref="A339:F339"/>
    <mergeCell ref="A353:F353"/>
    <mergeCell ref="A350:F350"/>
    <mergeCell ref="A351:F351"/>
    <mergeCell ref="B245:F245"/>
    <mergeCell ref="B257:F257"/>
    <mergeCell ref="B264:F264"/>
    <mergeCell ref="B277:F277"/>
    <mergeCell ref="B291:F291"/>
    <mergeCell ref="A263:F263"/>
    <mergeCell ref="C333:F333"/>
    <mergeCell ref="C321:F321"/>
    <mergeCell ref="C310:F310"/>
    <mergeCell ref="C298:F298"/>
    <mergeCell ref="C285:F285"/>
    <mergeCell ref="C272:F272"/>
    <mergeCell ref="B1:F4"/>
    <mergeCell ref="B9:F9"/>
    <mergeCell ref="A11:F11"/>
    <mergeCell ref="A12:F15"/>
    <mergeCell ref="A16:F16"/>
    <mergeCell ref="B107:F107"/>
    <mergeCell ref="B121:F121"/>
    <mergeCell ref="B134:F134"/>
    <mergeCell ref="B149:F149"/>
    <mergeCell ref="A147:E147"/>
    <mergeCell ref="A148:F148"/>
    <mergeCell ref="C129:F129"/>
    <mergeCell ref="C115:F115"/>
    <mergeCell ref="A145:E145"/>
    <mergeCell ref="A133:E133"/>
    <mergeCell ref="A120:E120"/>
    <mergeCell ref="C26:F26"/>
    <mergeCell ref="C39:F39"/>
    <mergeCell ref="C52:F52"/>
    <mergeCell ref="C78:F78"/>
    <mergeCell ref="C64:F64"/>
    <mergeCell ref="A17:F17"/>
    <mergeCell ref="B7:F7"/>
    <mergeCell ref="B19:F19"/>
    <mergeCell ref="B32:F32"/>
    <mergeCell ref="B45:F45"/>
    <mergeCell ref="C102:F102"/>
    <mergeCell ref="C90:F90"/>
    <mergeCell ref="C191:F191"/>
    <mergeCell ref="C178:F178"/>
    <mergeCell ref="C167:F167"/>
    <mergeCell ref="C156:F156"/>
    <mergeCell ref="C141:F141"/>
    <mergeCell ref="B56:F56"/>
    <mergeCell ref="B70:F70"/>
    <mergeCell ref="B83:F83"/>
    <mergeCell ref="B95:F95"/>
    <mergeCell ref="B160:F16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45209C9-FE39-43AA-A5AC-7C231013A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Jones, David</cp:lastModifiedBy>
  <cp:lastPrinted>2022-06-27T20:46:26Z</cp:lastPrinted>
  <dcterms:created xsi:type="dcterms:W3CDTF">1998-06-09T19:27:04Z</dcterms:created>
  <dcterms:modified xsi:type="dcterms:W3CDTF">2022-07-14T13:02:52Z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