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S:\Procurement Management\WORKAREA\KEVIN\ACTIVE\IFB230457KCW - Lee Co Facilities Maint Bldg Re-roof\3 - FINAL POSTED Solicitation Docs\"/>
    </mc:Choice>
  </mc:AlternateContent>
  <xr:revisionPtr revIDLastSave="0" documentId="13_ncr:1_{4B71F795-98D2-4906-9694-964AAD911C19}"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4" l="1"/>
  <c r="F35" i="4"/>
  <c r="F33" i="4" l="1"/>
  <c r="F21" i="4"/>
  <c r="F20" i="4"/>
  <c r="F22" i="4" s="1"/>
  <c r="F28" i="4" l="1"/>
  <c r="F27" i="4"/>
  <c r="F26" i="4"/>
  <c r="F29" i="4" l="1"/>
  <c r="F30" i="4"/>
  <c r="F31" i="4"/>
  <c r="F32" i="4"/>
  <c r="E38" i="4" l="1"/>
</calcChain>
</file>

<file path=xl/sharedStrings.xml><?xml version="1.0" encoding="utf-8"?>
<sst xmlns="http://schemas.openxmlformats.org/spreadsheetml/2006/main" count="62" uniqueCount="48">
  <si>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</si>
  <si>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</si>
  <si>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</si>
  <si>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</si>
  <si>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</si>
  <si>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</si>
  <si>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</si>
  <si>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</si>
  <si>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</si>
  <si>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</si>
  <si>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</si>
  <si>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</si>
  <si>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</si>
  <si>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</si>
  <si>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Lee County Facilities Maintenance Building Re- Roof</t>
  </si>
  <si>
    <t>LS</t>
  </si>
  <si>
    <t>Removal of All Spray Insulation</t>
  </si>
  <si>
    <t>LF</t>
  </si>
  <si>
    <t>Provide and Install R-19 Plastic Film Faced Bag Insulation</t>
  </si>
  <si>
    <t>Provide and Install New 7" Seamless Gutters</t>
  </si>
  <si>
    <t>Provide and Install New 4"x4" Down Spouts</t>
  </si>
  <si>
    <t>Removal and Replacement of Deteriorated Structural Purlins</t>
  </si>
  <si>
    <t>IFB230457KCW, Lee Co. Facilities Maintenance Building Re-roof - Hurricane Ian</t>
  </si>
  <si>
    <t>SECTION:  GENERAL</t>
  </si>
  <si>
    <t>Mobilization / Demobilization</t>
  </si>
  <si>
    <t>Permits and Bonds</t>
  </si>
  <si>
    <t>GENERAL SUBTOTAL:</t>
  </si>
  <si>
    <t>REMOVAL AND INSTALLATION SUBTOTAL:</t>
  </si>
  <si>
    <t>SECTION: REMOVAL AND INSTALLATION</t>
  </si>
  <si>
    <t>13.1.2.1a</t>
  </si>
  <si>
    <t>13.1.2.1b</t>
  </si>
  <si>
    <t>Removal and Proper Disposal of ALL Worksite Debris</t>
  </si>
  <si>
    <t>Each</t>
  </si>
  <si>
    <t>13.1.2.2a</t>
  </si>
  <si>
    <t>13.1.2.2b</t>
  </si>
  <si>
    <t>13.1.2.2c</t>
  </si>
  <si>
    <t>13.1.2.2d</t>
  </si>
  <si>
    <t>13.1.2.2e</t>
  </si>
  <si>
    <t>13.1.2.2f</t>
  </si>
  <si>
    <t>13.1.2.2g</t>
  </si>
  <si>
    <t>13.1.2.2h</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</si>
  <si>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</si>
  <si>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Provide and Install 24 Gauge Galvalume Plus or equivalent Finished R-Panel (Including all trim, fasteners, flashing, and all other roof system accessories required by the manufacturer.)</t>
  </si>
  <si>
    <r>
      <t xml:space="preserve">PROCUREMENT MANAGEMENT DEPARTMENT
</t>
    </r>
    <r>
      <rPr>
        <b/>
        <u/>
        <sz val="18"/>
        <rFont val="Arial"/>
        <family val="2"/>
      </rPr>
      <t>REVISED BID/PROPOSAL FORM</t>
    </r>
  </si>
  <si>
    <t>ADDENDUM #2</t>
  </si>
  <si>
    <r>
      <t>13.1.2.2</t>
    </r>
    <r>
      <rPr>
        <sz val="14"/>
        <rFont val="Bahnschrift SemiLight"/>
        <family val="2"/>
      </rPr>
      <t>l</t>
    </r>
  </si>
  <si>
    <t>Removal and Re-installation of the BAF Fan and Associated Electrical Wiring</t>
  </si>
  <si>
    <t>Removal of Existing Roof to Include Removal of Vents/ Exhaust Fans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</si>
</sst>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ont>
    <font>
      <b/>
      <i/>
      <sz val="14"/>
      <name val="Arial"/>
      <family val="2"/>
    </font>
    <font>
      <sz val="14"/>
      <name val="FDOT"/>
    </font>
    <font>
      <b/>
      <sz val="14"/>
      <name val="FDOT"/>
    </font>
    <font>
      <sz val="20"/>
      <color rgb="FFFF0000"/>
      <name val="Arial"/>
      <family val="2"/>
    </font>
    <font>
      <sz val="14"/>
      <name val="Bahnschrift SemiLight"/>
      <family val="2"/>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5" fillId="0" borderId="0"/>
    <xf numFmtId="0" fontId="5" fillId="0" borderId="0"/>
    <xf numFmtId="0" fontId="1" fillId="0" borderId="0"/>
    <xf numFmtId="44" fontId="23" fillId="0" borderId="0" applyFont="0" applyFill="0" applyBorder="0" applyAlignment="0" applyProtection="0"/>
  </cellStyleXfs>
  <cellXfs count="95">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3" fillId="0" borderId="0" xfId="0" applyFont="1"/>
    <xf numFmtId="0" fontId="14" fillId="0" borderId="0" xfId="0" applyFont="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16" fillId="4" borderId="1" xfId="0" applyFont="1" applyFill="1" applyBorder="1" applyAlignment="1">
      <alignment horizontal="center" vertical="center"/>
    </xf>
    <xf numFmtId="44"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2" xfId="0" applyFont="1" applyFill="1" applyBorder="1" applyAlignment="1">
      <alignment horizontal="center" vertical="center"/>
    </xf>
    <xf numFmtId="44" fontId="16" fillId="4" borderId="1" xfId="0" applyNumberFormat="1" applyFont="1" applyFill="1" applyBorder="1" applyAlignment="1">
      <alignment horizontal="center" vertical="center" wrapText="1"/>
    </xf>
    <xf numFmtId="0" fontId="4" fillId="0" borderId="0" xfId="0" applyFont="1"/>
    <xf numFmtId="0" fontId="2"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pplyProtection="1">
      <alignment horizontal="left" vertical="center"/>
      <protection locked="0"/>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44" fontId="13" fillId="7" borderId="1" xfId="0" applyNumberFormat="1" applyFont="1" applyFill="1" applyBorder="1" applyAlignment="1">
      <alignment horizontal="right" vertical="center"/>
    </xf>
    <xf numFmtId="0" fontId="2" fillId="0" borderId="3" xfId="0" applyFont="1" applyBorder="1"/>
    <xf numFmtId="44" fontId="13" fillId="0" borderId="1" xfId="4" applyFont="1" applyBorder="1" applyAlignment="1">
      <alignment horizontal="right" vertical="center"/>
    </xf>
    <xf numFmtId="3" fontId="13"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pplyProtection="1">
      <alignment horizontal="left" vertical="center"/>
      <protection locked="0"/>
    </xf>
    <xf numFmtId="3" fontId="25" fillId="0" borderId="1" xfId="0" applyNumberFormat="1" applyFont="1" applyBorder="1" applyAlignment="1">
      <alignment horizontal="center" vertical="center"/>
    </xf>
    <xf numFmtId="44" fontId="25" fillId="0" borderId="1" xfId="0" applyNumberFormat="1" applyFont="1" applyBorder="1" applyAlignment="1">
      <alignment horizontal="right" vertical="center"/>
    </xf>
    <xf numFmtId="0" fontId="25" fillId="0" borderId="14" xfId="0" applyFont="1" applyBorder="1" applyAlignment="1">
      <alignment horizontal="center" vertical="center"/>
    </xf>
    <xf numFmtId="49" fontId="4" fillId="5" borderId="15" xfId="0" applyNumberFormat="1" applyFont="1" applyFill="1" applyBorder="1" applyAlignment="1">
      <alignment horizontal="right" vertical="center"/>
    </xf>
    <xf numFmtId="49" fontId="4" fillId="5" borderId="12" xfId="0" applyNumberFormat="1" applyFont="1" applyFill="1" applyBorder="1" applyAlignment="1">
      <alignment horizontal="right" vertical="center"/>
    </xf>
    <xf numFmtId="44" fontId="26" fillId="5" borderId="12" xfId="0" applyNumberFormat="1" applyFont="1" applyFill="1" applyBorder="1" applyAlignment="1">
      <alignment horizontal="right" vertical="center"/>
    </xf>
    <xf numFmtId="44" fontId="26" fillId="8" borderId="1" xfId="0" applyNumberFormat="1" applyFont="1" applyFill="1" applyBorder="1" applyAlignment="1">
      <alignment horizontal="right" vertical="center"/>
    </xf>
    <xf numFmtId="0" fontId="13" fillId="0" borderId="13" xfId="0" applyFont="1" applyBorder="1" applyAlignment="1">
      <alignment horizontal="center" vertical="center"/>
    </xf>
    <xf numFmtId="0" fontId="13" fillId="0" borderId="1" xfId="0" applyFont="1" applyBorder="1" applyAlignment="1">
      <alignment horizontal="left" vertical="center"/>
    </xf>
    <xf numFmtId="0" fontId="24" fillId="8" borderId="1" xfId="0" applyFont="1" applyFill="1" applyBorder="1" applyAlignment="1">
      <alignment horizontal="left" vertical="center"/>
    </xf>
    <xf numFmtId="0" fontId="13" fillId="8" borderId="1" xfId="0" applyFont="1" applyFill="1" applyBorder="1" applyAlignment="1">
      <alignment horizontal="left" vertical="center"/>
    </xf>
    <xf numFmtId="49" fontId="16" fillId="8" borderId="14" xfId="0" applyNumberFormat="1" applyFont="1" applyFill="1" applyBorder="1" applyAlignment="1">
      <alignment horizontal="right" vertical="center"/>
    </xf>
    <xf numFmtId="49" fontId="4" fillId="8" borderId="1" xfId="0" applyNumberFormat="1" applyFont="1" applyFill="1" applyBorder="1" applyAlignment="1">
      <alignment horizontal="right" vertical="center"/>
    </xf>
    <xf numFmtId="0" fontId="24" fillId="9" borderId="12" xfId="0" applyFont="1" applyFill="1" applyBorder="1" applyAlignment="1">
      <alignment horizontal="left" vertical="center"/>
    </xf>
    <xf numFmtId="0" fontId="13" fillId="9" borderId="12" xfId="0" applyFont="1" applyFill="1" applyBorder="1" applyAlignment="1">
      <alignment horizontal="left" vertical="center"/>
    </xf>
    <xf numFmtId="0" fontId="12" fillId="7" borderId="3" xfId="0" applyFont="1" applyFill="1" applyBorder="1" applyAlignment="1">
      <alignment horizontal="right" vertical="center"/>
    </xf>
    <xf numFmtId="0" fontId="8" fillId="7" borderId="13" xfId="0" applyFont="1" applyFill="1" applyBorder="1" applyAlignment="1">
      <alignment horizontal="right" vertical="center"/>
    </xf>
    <xf numFmtId="0" fontId="8" fillId="7" borderId="2" xfId="0" applyFont="1" applyFill="1" applyBorder="1" applyAlignment="1">
      <alignment horizontal="right" vertical="center"/>
    </xf>
    <xf numFmtId="0" fontId="18" fillId="0" borderId="4" xfId="0" applyFont="1" applyBorder="1"/>
    <xf numFmtId="0" fontId="18" fillId="0" borderId="5" xfId="0" applyFont="1" applyBorder="1"/>
    <xf numFmtId="0" fontId="18"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17" fillId="6"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6" fillId="0" borderId="5" xfId="0" applyFont="1" applyBorder="1" applyAlignment="1">
      <alignment horizontal="left"/>
    </xf>
    <xf numFmtId="0" fontId="1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1" fillId="0" borderId="10"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27" fillId="0" borderId="10" xfId="0" applyFont="1" applyBorder="1" applyAlignment="1">
      <alignment horizontal="center"/>
    </xf>
    <xf numFmtId="0" fontId="13" fillId="0" borderId="3" xfId="0" applyFont="1"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27" fillId="0" borderId="0" xfId="0" applyFont="1" applyBorder="1" applyAlignment="1">
      <alignment horizontal="center"/>
    </xf>
    <xf numFmtId="0" fontId="27" fillId="0" borderId="11" xfId="0" applyFont="1" applyBorder="1" applyAlignment="1">
      <alignment horizontal="center"/>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1857749</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44"/>
  <sheetViews>
    <sheetView tabSelected="1" topLeftCell="A21" zoomScale="80" zoomScaleNormal="80" workbookViewId="0">
      <selection activeCell="D34" sqref="D34"/>
    </sheetView>
  </sheetViews>
  <sheetFormatPr defaultColWidth="9.140625" defaultRowHeight="15"/>
  <cols>
    <col min="1" max="1" width="16.28515625" style="1" customWidth="1"/>
    <col min="2" max="2" width="96.28515625" style="1" bestFit="1" customWidth="1"/>
    <col min="3" max="3" width="17.140625" style="1" customWidth="1"/>
    <col min="4" max="4" width="17.85546875" style="1" customWidth="1"/>
    <col min="5" max="5" width="23.85546875" style="4" customWidth="1"/>
    <col min="6" max="6" width="23.28515625" style="5" customWidth="1"/>
  </cols>
  <sheetData>
    <row r="1" spans="1:6" ht="12.75" customHeight="1">
      <c r="A1" s="88" t="s">
        <v>43</v>
      </c>
      <c r="B1" s="87"/>
      <c r="C1" s="87"/>
      <c r="D1" s="87"/>
      <c r="E1" s="87"/>
      <c r="F1" s="89"/>
    </row>
    <row r="2" spans="1:6" ht="12.75" customHeight="1">
      <c r="A2" s="90"/>
      <c r="B2" s="91"/>
      <c r="C2" s="91"/>
      <c r="D2" s="91"/>
      <c r="E2" s="91"/>
      <c r="F2" s="92"/>
    </row>
    <row r="3" spans="1:6" s="2" customFormat="1" ht="24.95" customHeight="1">
      <c r="A3" s="90"/>
      <c r="B3" s="91"/>
      <c r="C3" s="91"/>
      <c r="D3" s="91"/>
      <c r="E3" s="91"/>
      <c r="F3" s="92"/>
    </row>
    <row r="4" spans="1:6" ht="12.75" customHeight="1">
      <c r="A4" s="90"/>
      <c r="B4" s="91"/>
      <c r="C4" s="91"/>
      <c r="D4" s="91"/>
      <c r="E4" s="91"/>
      <c r="F4" s="92"/>
    </row>
    <row r="5" spans="1:6" ht="20.25">
      <c r="A5" s="11"/>
      <c r="B5" s="6"/>
      <c r="C5" s="6"/>
      <c r="D5" s="6"/>
      <c r="E5" s="7"/>
      <c r="F5" s="12"/>
    </row>
    <row r="6" spans="1:6" ht="25.5">
      <c r="A6" s="85" t="s">
        <v>44</v>
      </c>
      <c r="B6" s="93"/>
      <c r="C6" s="93"/>
      <c r="D6" s="93"/>
      <c r="E6" s="93"/>
      <c r="F6" s="94"/>
    </row>
    <row r="7" spans="1:6" ht="29.25" customHeight="1">
      <c r="A7" s="14" t="s">
        <v>0</v>
      </c>
      <c r="B7" s="83"/>
      <c r="C7" s="83"/>
      <c r="D7" s="83"/>
      <c r="E7" s="83"/>
      <c r="F7" s="84"/>
    </row>
    <row r="8" spans="1:6" ht="12.75">
      <c r="A8" s="11"/>
      <c r="B8"/>
      <c r="C8"/>
      <c r="D8" s="8"/>
      <c r="E8" s="3"/>
      <c r="F8" s="13"/>
    </row>
    <row r="9" spans="1:6" ht="18">
      <c r="A9" s="14" t="s">
        <v>1</v>
      </c>
      <c r="B9" s="70" t="s">
        <v>22</v>
      </c>
      <c r="C9" s="70"/>
      <c r="D9" s="70"/>
      <c r="E9" s="70"/>
      <c r="F9" s="71"/>
    </row>
    <row r="10" spans="1:6" ht="12.75">
      <c r="A10" s="11"/>
      <c r="B10"/>
      <c r="C10"/>
      <c r="D10" s="8"/>
      <c r="E10" s="3"/>
      <c r="F10" s="13"/>
    </row>
    <row r="11" spans="1:6" ht="18" customHeight="1">
      <c r="A11" s="72" t="s">
        <v>11</v>
      </c>
      <c r="B11" s="73"/>
      <c r="C11" s="73"/>
      <c r="D11" s="73"/>
      <c r="E11" s="73"/>
      <c r="F11" s="74"/>
    </row>
    <row r="12" spans="1:6" ht="12.75">
      <c r="A12" s="75" t="s">
        <v>41</v>
      </c>
      <c r="B12" s="76"/>
      <c r="C12" s="76"/>
      <c r="D12" s="76"/>
      <c r="E12" s="76"/>
      <c r="F12" s="77"/>
    </row>
    <row r="13" spans="1:6" ht="12.75">
      <c r="A13" s="75"/>
      <c r="B13" s="76"/>
      <c r="C13" s="76"/>
      <c r="D13" s="76"/>
      <c r="E13" s="76"/>
      <c r="F13" s="77"/>
    </row>
    <row r="14" spans="1:6" ht="12.75">
      <c r="A14" s="75"/>
      <c r="B14" s="76"/>
      <c r="C14" s="76"/>
      <c r="D14" s="76"/>
      <c r="E14" s="76"/>
      <c r="F14" s="77"/>
    </row>
    <row r="15" spans="1:6" ht="187.5" customHeight="1">
      <c r="A15" s="78"/>
      <c r="B15" s="79"/>
      <c r="C15" s="79"/>
      <c r="D15" s="79"/>
      <c r="E15" s="79"/>
      <c r="F15" s="80"/>
    </row>
    <row r="16" spans="1:6" ht="3.75" customHeight="1">
      <c r="A16" s="26"/>
      <c r="B16" s="27"/>
      <c r="C16" s="27"/>
      <c r="D16" s="27"/>
      <c r="E16" s="28"/>
      <c r="F16" s="29"/>
    </row>
    <row r="17" spans="1:126" s="10" customFormat="1" ht="32.25" customHeight="1">
      <c r="A17" s="81" t="s">
        <v>14</v>
      </c>
      <c r="B17" s="82"/>
      <c r="C17" s="82"/>
      <c r="D17" s="82"/>
      <c r="E17" s="82"/>
      <c r="F17" s="82"/>
    </row>
    <row r="18" spans="1:126" s="9" customFormat="1" ht="42" customHeight="1">
      <c r="A18" s="49" t="s">
        <v>23</v>
      </c>
      <c r="B18" s="50"/>
      <c r="C18" s="50"/>
      <c r="D18" s="50"/>
      <c r="E18" s="50"/>
      <c r="F18" s="50"/>
    </row>
    <row r="19" spans="1:126" s="9" customFormat="1" ht="42.2" customHeight="1">
      <c r="A19" s="22" t="s">
        <v>2</v>
      </c>
      <c r="B19" s="19" t="s">
        <v>3</v>
      </c>
      <c r="C19" s="21" t="s">
        <v>12</v>
      </c>
      <c r="D19" s="21" t="s">
        <v>9</v>
      </c>
      <c r="E19" s="20" t="s">
        <v>4</v>
      </c>
      <c r="F19" s="23" t="s">
        <v>13</v>
      </c>
    </row>
    <row r="20" spans="1:126" ht="35.1" customHeight="1">
      <c r="A20" s="38" t="s">
        <v>29</v>
      </c>
      <c r="B20" s="39" t="s">
        <v>24</v>
      </c>
      <c r="C20" s="38" t="s">
        <v>15</v>
      </c>
      <c r="D20" s="40">
        <v>1</v>
      </c>
      <c r="E20" s="41"/>
      <c r="F20" s="41">
        <f>E20*D20</f>
        <v>0</v>
      </c>
    </row>
    <row r="21" spans="1:126" ht="35.1" customHeight="1">
      <c r="A21" s="42" t="s">
        <v>30</v>
      </c>
      <c r="B21" s="39" t="s">
        <v>25</v>
      </c>
      <c r="C21" s="38" t="s">
        <v>15</v>
      </c>
      <c r="D21" s="40">
        <v>1</v>
      </c>
      <c r="E21" s="41"/>
      <c r="F21" s="41">
        <f>E21*D21</f>
        <v>0</v>
      </c>
    </row>
    <row r="22" spans="1:126" ht="24.95" customHeight="1">
      <c r="A22" s="51" t="s">
        <v>26</v>
      </c>
      <c r="B22" s="52"/>
      <c r="C22" s="52"/>
      <c r="D22" s="52"/>
      <c r="E22" s="52"/>
      <c r="F22" s="46">
        <f>SUM(F20:F20)</f>
        <v>0</v>
      </c>
    </row>
    <row r="23" spans="1:126" ht="24.95" customHeight="1">
      <c r="A23" s="43"/>
      <c r="B23" s="44"/>
      <c r="C23" s="44"/>
      <c r="D23" s="44"/>
      <c r="E23" s="44"/>
      <c r="F23" s="45"/>
    </row>
    <row r="24" spans="1:126" ht="42" customHeight="1">
      <c r="A24" s="53" t="s">
        <v>28</v>
      </c>
      <c r="B24" s="54"/>
      <c r="C24" s="54"/>
      <c r="D24" s="54"/>
      <c r="E24" s="54"/>
      <c r="F24" s="54"/>
    </row>
    <row r="25" spans="1:126" ht="36">
      <c r="A25" s="22" t="s">
        <v>2</v>
      </c>
      <c r="B25" s="19" t="s">
        <v>3</v>
      </c>
      <c r="C25" s="21" t="s">
        <v>12</v>
      </c>
      <c r="D25" s="21" t="s">
        <v>9</v>
      </c>
      <c r="E25" s="20" t="s">
        <v>4</v>
      </c>
      <c r="F25" s="23" t="s">
        <v>13</v>
      </c>
      <c r="G25" s="25"/>
    </row>
    <row r="26" spans="1:126" ht="35.1" customHeight="1">
      <c r="A26" s="30" t="s">
        <v>33</v>
      </c>
      <c r="B26" s="31" t="s">
        <v>47</v>
      </c>
      <c r="C26" s="30" t="s">
        <v>15</v>
      </c>
      <c r="D26" s="37">
        <v>1</v>
      </c>
      <c r="E26" s="36"/>
      <c r="F26" s="36">
        <f>E26*D26</f>
        <v>0</v>
      </c>
    </row>
    <row r="27" spans="1:126" s="18" customFormat="1" ht="35.1" customHeight="1">
      <c r="A27" s="30" t="s">
        <v>34</v>
      </c>
      <c r="B27" s="31" t="s">
        <v>16</v>
      </c>
      <c r="C27" s="30" t="s">
        <v>15</v>
      </c>
      <c r="D27" s="37">
        <v>1</v>
      </c>
      <c r="E27" s="36"/>
      <c r="F27" s="36">
        <f>E27*D27</f>
        <v>0</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18" customFormat="1" ht="35.1" customHeight="1">
      <c r="A28" s="30" t="s">
        <v>35</v>
      </c>
      <c r="B28" s="32" t="s">
        <v>21</v>
      </c>
      <c r="C28" s="30" t="s">
        <v>17</v>
      </c>
      <c r="D28" s="37">
        <v>183</v>
      </c>
      <c r="E28" s="36"/>
      <c r="F28" s="36">
        <f>E28*D28</f>
        <v>0</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18" customFormat="1" ht="35.1" customHeight="1">
      <c r="A29" s="30" t="s">
        <v>36</v>
      </c>
      <c r="B29" s="32" t="s">
        <v>18</v>
      </c>
      <c r="C29" s="30" t="s">
        <v>15</v>
      </c>
      <c r="D29" s="37">
        <v>1</v>
      </c>
      <c r="E29" s="36"/>
      <c r="F29" s="36">
        <f t="shared" ref="F29:F32" si="0">E29*D29</f>
        <v>0</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18" customFormat="1" ht="54">
      <c r="A30" s="30" t="s">
        <v>37</v>
      </c>
      <c r="B30" s="33" t="s">
        <v>42</v>
      </c>
      <c r="C30" s="30" t="s">
        <v>15</v>
      </c>
      <c r="D30" s="37">
        <v>1</v>
      </c>
      <c r="E30" s="36"/>
      <c r="F30" s="36">
        <f t="shared" si="0"/>
        <v>0</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ht="35.1" customHeight="1">
      <c r="A31" s="30" t="s">
        <v>38</v>
      </c>
      <c r="B31" s="32" t="s">
        <v>19</v>
      </c>
      <c r="C31" s="30" t="s">
        <v>17</v>
      </c>
      <c r="D31" s="37">
        <v>290</v>
      </c>
      <c r="E31" s="36"/>
      <c r="F31" s="36">
        <f t="shared" si="0"/>
        <v>0</v>
      </c>
    </row>
    <row r="32" spans="1:126" ht="35.1" customHeight="1">
      <c r="A32" s="30" t="s">
        <v>39</v>
      </c>
      <c r="B32" s="32" t="s">
        <v>20</v>
      </c>
      <c r="C32" s="30" t="s">
        <v>32</v>
      </c>
      <c r="D32" s="37">
        <v>8</v>
      </c>
      <c r="E32" s="36"/>
      <c r="F32" s="36">
        <f t="shared" si="0"/>
        <v>0</v>
      </c>
    </row>
    <row r="33" spans="1:6" ht="35.1" customHeight="1">
      <c r="A33" s="30" t="s">
        <v>40</v>
      </c>
      <c r="B33" s="48" t="s">
        <v>31</v>
      </c>
      <c r="C33" s="47" t="s">
        <v>15</v>
      </c>
      <c r="D33" s="37">
        <v>1</v>
      </c>
      <c r="E33" s="36"/>
      <c r="F33" s="36">
        <f t="shared" ref="F33:F34" si="1">E33*D33</f>
        <v>0</v>
      </c>
    </row>
    <row r="34" spans="1:6" ht="35.1" customHeight="1">
      <c r="A34" s="86" t="s">
        <v>45</v>
      </c>
      <c r="B34" s="48" t="s">
        <v>46</v>
      </c>
      <c r="C34" s="30" t="s">
        <v>15</v>
      </c>
      <c r="D34" s="37">
        <v>1</v>
      </c>
      <c r="E34" s="36"/>
      <c r="F34" s="36">
        <f t="shared" si="1"/>
        <v>0</v>
      </c>
    </row>
    <row r="35" spans="1:6" ht="20.100000000000001" customHeight="1">
      <c r="A35" s="55" t="s">
        <v>27</v>
      </c>
      <c r="B35" s="56"/>
      <c r="C35" s="56"/>
      <c r="D35" s="56"/>
      <c r="E35" s="57"/>
      <c r="F35" s="34">
        <f>SUM(F26:F34)</f>
        <v>0</v>
      </c>
    </row>
    <row r="36" spans="1:6" ht="20.100000000000001" customHeight="1">
      <c r="A36" s="16"/>
      <c r="B36" s="15"/>
      <c r="C36" s="16"/>
      <c r="D36" s="16"/>
      <c r="E36" s="17"/>
      <c r="F36" s="17"/>
    </row>
    <row r="37" spans="1:6" ht="35.1" customHeight="1">
      <c r="A37" s="66" t="s">
        <v>6</v>
      </c>
      <c r="B37" s="66"/>
      <c r="C37" s="66"/>
      <c r="D37" s="66"/>
      <c r="E37" s="66"/>
      <c r="F37" s="66"/>
    </row>
    <row r="38" spans="1:6" ht="35.1" customHeight="1">
      <c r="A38" s="67" t="s">
        <v>5</v>
      </c>
      <c r="B38" s="68"/>
      <c r="C38" s="68"/>
      <c r="D38" s="69"/>
      <c r="E38" s="63">
        <f>F22+F35</f>
        <v>0</v>
      </c>
      <c r="F38" s="64"/>
    </row>
    <row r="39" spans="1:6" ht="20.100000000000001" customHeight="1">
      <c r="A39" s="65" t="s">
        <v>7</v>
      </c>
      <c r="B39" s="65"/>
      <c r="C39" s="65"/>
      <c r="D39" s="65"/>
      <c r="E39" s="65"/>
      <c r="F39" s="65"/>
    </row>
    <row r="40" spans="1:6" ht="20.100000000000001" customHeight="1">
      <c r="A40" s="58" t="s">
        <v>10</v>
      </c>
      <c r="B40" s="59"/>
      <c r="C40" s="59"/>
      <c r="D40" s="59"/>
      <c r="E40" s="59"/>
      <c r="F40" s="60"/>
    </row>
    <row r="41" spans="1:6" ht="20.100000000000001" customHeight="1">
      <c r="A41" s="35"/>
      <c r="B41" s="61" t="s">
        <v>8</v>
      </c>
      <c r="C41" s="61"/>
      <c r="D41" s="61"/>
      <c r="E41" s="61"/>
      <c r="F41" s="62"/>
    </row>
    <row r="42" spans="1:6" ht="20.100000000000001" customHeight="1"/>
    <row r="43" spans="1:6" ht="20.100000000000001" customHeight="1">
      <c r="A43" s="24"/>
    </row>
    <row r="44" spans="1:6" ht="20.100000000000001" customHeight="1">
      <c r="A44" s="24"/>
    </row>
  </sheetData>
  <mergeCells count="17">
    <mergeCell ref="B9:F9"/>
    <mergeCell ref="A11:F11"/>
    <mergeCell ref="A12:F15"/>
    <mergeCell ref="A17:F17"/>
    <mergeCell ref="B7:F7"/>
    <mergeCell ref="A6:F6"/>
    <mergeCell ref="A1:F4"/>
    <mergeCell ref="B41:F41"/>
    <mergeCell ref="E38:F38"/>
    <mergeCell ref="A39:F39"/>
    <mergeCell ref="A37:F37"/>
    <mergeCell ref="A38:D38"/>
    <mergeCell ref="A18:F18"/>
    <mergeCell ref="A22:E22"/>
    <mergeCell ref="A24:F24"/>
    <mergeCell ref="A35:E35"/>
    <mergeCell ref="A40:F40"/>
  </mergeCells>
  <phoneticPr fontId="0" type="noConversion"/>
  <printOptions horizontalCentered="1"/>
  <pageMargins left="0.7" right="0.7" top="0.75" bottom="0.7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D3AA61-8633-408B-80BB-CEF01C834381}"/>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Walker, Kevin</cp:lastModifiedBy>
  <cp:lastPrinted>2023-08-10T11:07:25Z</cp:lastPrinted>
  <dcterms:created xsi:type="dcterms:W3CDTF">1998-06-09T19:27:04Z</dcterms:created>
  <dcterms:modified xsi:type="dcterms:W3CDTF">2023-08-10T11:08:35Z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