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Procurement Management\WORKAREA\WILLIE\Active - Assigned Project Folder\IFB\IFB230126WCD-Fencing-Repair\3 - FINAL POSTED Solicitation Docs\"/>
    </mc:Choice>
  </mc:AlternateContent>
  <xr:revisionPtr revIDLastSave="0" documentId="8_{B1EE104F-01BB-4A22-BCF7-2892125EB92E}" xr6:coauthVersionLast="47" xr6:coauthVersionMax="47" xr10:uidLastSave="{00000000-0000-0000-0000-000000000000}"/>
  <bookViews>
    <workbookView xWindow="-28920" yWindow="-15" windowWidth="29040" windowHeight="15840" xr2:uid="{00000000-000D-0000-FFFF-FFFF00000000}"/>
  </bookViews>
  <sheets>
    <sheet name="Sheet1" sheetId="1" r:id="rId1"/>
  </sheets>
  <definedNames>
    <definedName name="_xlnm.Print_Area" localSheetId="0">Sheet1!$A$1:$I$137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 r="H131" i="1" l="1"/>
  <c r="H134" i="1"/>
  <c r="H111" i="1" l="1"/>
  <c r="H103" i="1"/>
  <c r="H100" i="1"/>
  <c r="H91" i="1"/>
  <c r="H66" i="1"/>
  <c r="H63" i="1"/>
  <c r="H53" i="1"/>
  <c r="H50" i="1"/>
  <c r="H44" i="1"/>
  <c r="H41" i="1"/>
  <c r="H38" i="1"/>
  <c r="H32" i="1"/>
  <c r="H27" i="1"/>
  <c r="H21" i="1"/>
  <c r="H137" i="1" l="1"/>
</calcChain>
</file>

<file path=xl/sharedStrings.xml><?xml version="1.0" encoding="utf-8"?>
<sst xmlns="http://schemas.openxmlformats.org/spreadsheetml/2006/main" count="581" uniqueCount="212">
  <si>
    <t>Areas</t>
  </si>
  <si>
    <t>Type</t>
  </si>
  <si>
    <t>North Fort Myers Pool</t>
  </si>
  <si>
    <t>East Parking Lot on SW Side</t>
  </si>
  <si>
    <t>Chain Link</t>
  </si>
  <si>
    <t>Item</t>
  </si>
  <si>
    <t>Baseball Field</t>
  </si>
  <si>
    <t xml:space="preserve">Galvanized Chainlink fencing and posts damage </t>
  </si>
  <si>
    <t xml:space="preserve">Estero Park </t>
  </si>
  <si>
    <t>Dog Park</t>
  </si>
  <si>
    <t>Boundary Fencing</t>
  </si>
  <si>
    <t>Estero Park</t>
  </si>
  <si>
    <t>West chain link fencing</t>
  </si>
  <si>
    <t>Sand Volleyball Courts</t>
  </si>
  <si>
    <t>Green PVC Coated Chainlink fencing and posts damaged</t>
  </si>
  <si>
    <t>San Carlos Community Pool</t>
  </si>
  <si>
    <t xml:space="preserve">West Pool Deck </t>
  </si>
  <si>
    <t>Length (ft)</t>
  </si>
  <si>
    <t>-</t>
  </si>
  <si>
    <t>Alva Park</t>
  </si>
  <si>
    <t>Baseball Field #1</t>
  </si>
  <si>
    <t>Note</t>
  </si>
  <si>
    <t>Height</t>
  </si>
  <si>
    <t>Player Development Complex</t>
  </si>
  <si>
    <t>Right Field Warning Track</t>
  </si>
  <si>
    <t>First Base Bullpen</t>
  </si>
  <si>
    <t>Baseball Field #2</t>
  </si>
  <si>
    <t>First Base Warning Track</t>
  </si>
  <si>
    <t>Third Base Warning Track</t>
  </si>
  <si>
    <t>Baseball Field #3</t>
  </si>
  <si>
    <t>Left Field Warning Track</t>
  </si>
  <si>
    <t>Baseball Field #5</t>
  </si>
  <si>
    <t>Bull Pens (4 Pack of Mounds)</t>
  </si>
  <si>
    <t>Adjust gates as needed &amp; straighten any bent posts on all five fields, bull pens &amp; batting cage</t>
  </si>
  <si>
    <t>Terry Park</t>
  </si>
  <si>
    <t>Commons Area</t>
  </si>
  <si>
    <t>Baseball Field #4</t>
  </si>
  <si>
    <t>Backstop</t>
  </si>
  <si>
    <t>Bull Pens (5 Pack of Mounds)</t>
  </si>
  <si>
    <t>Adjust gates as needed &amp; straighten any bent posts on all four fields, bull pens &amp; batting cage</t>
  </si>
  <si>
    <t>Kurt Donaldson Park</t>
  </si>
  <si>
    <t>Judd Park</t>
  </si>
  <si>
    <t>Large Dog Pen</t>
  </si>
  <si>
    <t>Waterway Park</t>
  </si>
  <si>
    <t>Tennis Court</t>
  </si>
  <si>
    <t>North Fort Myers Community Park</t>
  </si>
  <si>
    <t>Football Field #1</t>
  </si>
  <si>
    <t>Football Field #2</t>
  </si>
  <si>
    <t>Football Field #3</t>
  </si>
  <si>
    <t>Wa-Ke Hatchee Park</t>
  </si>
  <si>
    <t>Kelly Rd Soccer Complex</t>
  </si>
  <si>
    <t>Soccer Fields</t>
  </si>
  <si>
    <t>Buckingham Park</t>
  </si>
  <si>
    <t>Softball Field</t>
  </si>
  <si>
    <t>Post</t>
  </si>
  <si>
    <t>Rutenberg Park</t>
  </si>
  <si>
    <t>North T-Ball/Playground Area</t>
  </si>
  <si>
    <t>Top Railing</t>
  </si>
  <si>
    <t>2 metal poles (6 ft) need replacing</t>
  </si>
  <si>
    <t>Top railing need replaced</t>
  </si>
  <si>
    <t>Chin link Need replacing</t>
  </si>
  <si>
    <t>Tennis Courts</t>
  </si>
  <si>
    <t>South End &amp; Center of Courts</t>
  </si>
  <si>
    <t>8 metal fence poles (10 ft high each) need to be straightened. Chain link is fine. (5 south end, 3 center)</t>
  </si>
  <si>
    <t>3 metal fence poles (10 ft high each) need to be straightened. Chain link is fine. Top rail need reconnecting</t>
  </si>
  <si>
    <t>3rd base Bullpen Fence</t>
  </si>
  <si>
    <t>1st base Bullpen Fence</t>
  </si>
  <si>
    <t>Top railing is bent</t>
  </si>
  <si>
    <t>5 metal fence poles (10 ft high each) need to be straightened. Some chainlink will require replacement</t>
  </si>
  <si>
    <t>Brooks Park</t>
  </si>
  <si>
    <t>16 ft of metal top rail has popped out of sleeves</t>
  </si>
  <si>
    <t xml:space="preserve">Pickleball </t>
  </si>
  <si>
    <t>North Side</t>
  </si>
  <si>
    <t>South Side</t>
  </si>
  <si>
    <t>14 metal poles (10 ft high) need to be straightened</t>
  </si>
  <si>
    <t>4 metal poles (10 ft high) need to be straightened</t>
  </si>
  <si>
    <t>Lehigh Acres Park</t>
  </si>
  <si>
    <t xml:space="preserve">Rail separation </t>
  </si>
  <si>
    <t>Batting Cage</t>
  </si>
  <si>
    <t>Straighten 3 posts for 10 foot high chain link fence</t>
  </si>
  <si>
    <t>Dugout</t>
  </si>
  <si>
    <t>Straighten 2 1/2" corner posts and 1 line post</t>
  </si>
  <si>
    <t>Ameristar Aluminum</t>
  </si>
  <si>
    <t>replace 2 2 1/2 posts</t>
  </si>
  <si>
    <t>Third Baseline</t>
  </si>
  <si>
    <t>Rod and Post</t>
  </si>
  <si>
    <t>Reweld the top rail to 4" corner post at 30' height</t>
  </si>
  <si>
    <t>Replace 2 2-1/2 line posts and straighten 2 posts</t>
  </si>
  <si>
    <t>Outfield</t>
  </si>
  <si>
    <t>Replace 6 5/8' foul posts (yellow) and replace 50' of 8' 9ga high wire and 30' of 8' high 9ga wire</t>
  </si>
  <si>
    <t>Post and Chain Link</t>
  </si>
  <si>
    <t>Third Base Dugout</t>
  </si>
  <si>
    <t>Top Rail</t>
  </si>
  <si>
    <t>Replace 10' 1-5/8' top rail</t>
  </si>
  <si>
    <t>Post and Top Rail</t>
  </si>
  <si>
    <t>Straighten 3 posts and replace 20' of top rail</t>
  </si>
  <si>
    <t>Gate Posts</t>
  </si>
  <si>
    <t>Straighen 2 4' gate posts</t>
  </si>
  <si>
    <t>First Baseline</t>
  </si>
  <si>
    <t>Replace 7 line posts and straighten 2 posts</t>
  </si>
  <si>
    <t>Replace 5 2-1/2 line posts</t>
  </si>
  <si>
    <t>Replace 4 line posts</t>
  </si>
  <si>
    <t>Between Fields 3 &amp; 4</t>
  </si>
  <si>
    <t>Bullpen (6 Pack)</t>
  </si>
  <si>
    <t>Straighten 7 line posts and replace 80' of 8' high 9ga wire</t>
  </si>
  <si>
    <t>Cost</t>
  </si>
  <si>
    <t>20 ft high post needs to be straightened</t>
  </si>
  <si>
    <t>North Fort Myers High School Pool</t>
  </si>
  <si>
    <t>960 Iris Dr, North Fort Myers, FL 33903</t>
  </si>
  <si>
    <t>East Side of Pool Deck</t>
  </si>
  <si>
    <t>3, 6 foot vertical support poles for chain link are bent or broken</t>
  </si>
  <si>
    <t>West Side</t>
  </si>
  <si>
    <t>Park Location</t>
  </si>
  <si>
    <t>Bid Summary</t>
  </si>
  <si>
    <r>
      <t xml:space="preserve">PROCUREMENT MANAGEMENT DEPARTMENT
</t>
    </r>
    <r>
      <rPr>
        <b/>
        <u/>
        <sz val="18"/>
        <rFont val="Arial"/>
        <family val="2"/>
      </rPr>
      <t>BID/PROPOSAL FORM</t>
    </r>
  </si>
  <si>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</si>
  <si>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</si>
  <si>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</si>
  <si>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</si>
  <si>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Alva Park: Subtotal</t>
  </si>
  <si>
    <t>Brooks Park: Subtotal</t>
  </si>
  <si>
    <t>Buckingham Park: Subtotal</t>
  </si>
  <si>
    <t>Estero Park: Subtotal</t>
  </si>
  <si>
    <t>Judd Park: Subtotal</t>
  </si>
  <si>
    <t>Kelly Rd. Soccer Complex: Subtotal</t>
  </si>
  <si>
    <t>Kurt Donaldson Park: Subtotal</t>
  </si>
  <si>
    <t>Lehigh Acres Park: Subtotal</t>
  </si>
  <si>
    <t>North Fort Myers Communit Park: Subtotal</t>
  </si>
  <si>
    <t>North Fort Myers Pool: Subtotal</t>
  </si>
  <si>
    <t>Player Development Complex: Subtotal</t>
  </si>
  <si>
    <t>Rutenberg Park: Subtotal</t>
  </si>
  <si>
    <t>San Carlos Community Pool: Subtotal</t>
  </si>
  <si>
    <t>Terry Park: Subtotal</t>
  </si>
  <si>
    <t>Wa-Ke Hatchee Park: Subtotal</t>
  </si>
  <si>
    <t>Waterway Park: Subtotal</t>
  </si>
  <si>
    <t>Fencing Repair and Replacement - Hurricane Ian</t>
  </si>
  <si>
    <t>Project Total:</t>
  </si>
  <si>
    <t>N/A</t>
  </si>
  <si>
    <t xml:space="preserve">Back stop </t>
  </si>
  <si>
    <t>20ft</t>
  </si>
  <si>
    <t>right Field fence 6ft 50 ft bent</t>
  </si>
  <si>
    <t>Back stop westside</t>
  </si>
  <si>
    <t xml:space="preserve">left field score board fell on 4ft fencd   post out at back stops </t>
  </si>
  <si>
    <t>Back stop center westside</t>
  </si>
  <si>
    <t>center field fence tree fell on 4ft fence</t>
  </si>
  <si>
    <t>all post snaped on bottom and top</t>
  </si>
  <si>
    <t>6ft</t>
  </si>
  <si>
    <t>North Side/East</t>
  </si>
  <si>
    <t>fence loose and curled up</t>
  </si>
  <si>
    <t>North side</t>
  </si>
  <si>
    <t>North/west</t>
  </si>
  <si>
    <t>broken rail fence loose and curled up</t>
  </si>
  <si>
    <t xml:space="preserve">Westside </t>
  </si>
  <si>
    <t>Broken rails at center backstop</t>
  </si>
  <si>
    <t>East/west</t>
  </si>
  <si>
    <t>4ft</t>
  </si>
  <si>
    <t>rail broken</t>
  </si>
  <si>
    <t>East/West</t>
  </si>
  <si>
    <t xml:space="preserve">South End </t>
  </si>
  <si>
    <t xml:space="preserve">Top rail  broken </t>
  </si>
  <si>
    <t>south side</t>
  </si>
  <si>
    <t xml:space="preserve">Tennis Courts- Left Courts 3 &amp; 4 </t>
  </si>
  <si>
    <t>Chain Link &amp; Top Railing</t>
  </si>
  <si>
    <t>Whole chainlink fence line is down, Fence pole clips need to be replaced</t>
  </si>
  <si>
    <t>13 fence post (10 ft high each) need to be replaced (bent)</t>
  </si>
  <si>
    <t xml:space="preserve">Sections of chainlink fence line needs to be straighted, Fence pole clips need to be replaced </t>
  </si>
  <si>
    <t>2 Fence Posts (10 ft high each) need to be straightened, 1 needs to be replaced</t>
  </si>
  <si>
    <t>East Side</t>
  </si>
  <si>
    <t>Sections of chainlink fence line needs to be straighted, Fence pole clips need to be replaced</t>
  </si>
  <si>
    <t>12 fence posts (10 ft high each) need to be straightened</t>
  </si>
  <si>
    <t>Entry Door</t>
  </si>
  <si>
    <t>Chain Link Door</t>
  </si>
  <si>
    <t>May be able to be reused, completely off the fence</t>
  </si>
  <si>
    <t>Tennis Courts- Right Courts 1 &amp; 2</t>
  </si>
  <si>
    <t>Whole chainlink fence line is down</t>
  </si>
  <si>
    <t>5 fence posts (10 ft high each) need to be straightened, 1 fence post (10 ft high each) need to be replaced (bent)</t>
  </si>
  <si>
    <t xml:space="preserve">West Side </t>
  </si>
  <si>
    <t>1 fence post (10 ft high each) need to be replaced (bent)</t>
  </si>
  <si>
    <t>Pickleball Courts</t>
  </si>
  <si>
    <t>Sections of Chainlink fence down</t>
  </si>
  <si>
    <t>21 fence post (10 ft high each) need to be replaced (bent)</t>
  </si>
  <si>
    <t>Entry Door - Back side</t>
  </si>
  <si>
    <t>Crooked, Remove and replace entire fence line with solid chain link?</t>
  </si>
  <si>
    <t>Outfiled Fencing</t>
  </si>
  <si>
    <t>Verical and/or horizontal support post are bent</t>
  </si>
  <si>
    <t>Fencing in front of dugouts</t>
  </si>
  <si>
    <t>Backstop Fencing</t>
  </si>
  <si>
    <t>Replace 2 line posts and straighten 2 line posts                           (  Staff completed all work in house 11/15/22)</t>
  </si>
  <si>
    <t>Left field fence</t>
  </si>
  <si>
    <t xml:space="preserve">Replace 8 broken fence post &amp; top rail </t>
  </si>
  <si>
    <t>Phillips Park</t>
  </si>
  <si>
    <t>Phillips Park: Subtotal</t>
  </si>
  <si>
    <t>4 bent poles (repairable)</t>
  </si>
  <si>
    <t>Right Field Fence</t>
  </si>
  <si>
    <t>Fencing needs replaced</t>
  </si>
  <si>
    <t>Post needs to be replaced, caps missing, cross support bar is bent</t>
  </si>
  <si>
    <t>Gate is also Damage need replacement</t>
  </si>
  <si>
    <t>Soccer Complex Perimeter</t>
  </si>
  <si>
    <t>Damaged in various spots due to fallen trees or forece from other objects during storm surge / winds</t>
  </si>
  <si>
    <t>Playground</t>
  </si>
  <si>
    <t>Fencing around electric panels</t>
  </si>
  <si>
    <t>2 posts bent over and top rail bent</t>
  </si>
  <si>
    <t>6 posts pushed over, 25' of bent top rail, 50' of bent top rail and bent post</t>
  </si>
  <si>
    <t>Disc Golf Course - East</t>
  </si>
  <si>
    <t>4 posts and top rail bent</t>
  </si>
  <si>
    <t>North side: 2 bent posts and fabric pulled off of post/rail, South side: Top rail hardware damaged by debris</t>
  </si>
  <si>
    <t>Pop Warner North</t>
  </si>
  <si>
    <t>Perimeter Fencing</t>
  </si>
  <si>
    <t>top rail bent, posts and fabric ok</t>
  </si>
  <si>
    <t>IFB230126WCD - Fencing Repair and Replacement - Hurricane Ian</t>
  </si>
  <si>
    <t>Unit of Measure</t>
  </si>
  <si>
    <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</si>
</sst>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1"/>
      <color theme="1"/>
      <name val="Calibri"/>
      <family val="2"/>
      <scheme val="minor"/>
    </font>
    <font>
      <b/>
      <sz val="11"/>
      <color theme="1"/>
      <name val="Calibri"/>
      <family val="2"/>
      <scheme val="minor"/>
    </font>
    <font>
      <b/>
      <i/>
      <sz val="18"/>
      <color rgb="FF000000"/>
      <name val="Arial"/>
      <family val="2"/>
    </font>
    <font>
      <b/>
      <i/>
      <sz val="14"/>
      <name val="Arial"/>
      <family val="2"/>
    </font>
    <font>
      <sz val="14"/>
      <color theme="1"/>
      <name val="Calibri"/>
      <family val="2"/>
      <scheme val="minor"/>
    </font>
    <font>
      <b/>
      <sz val="18"/>
      <name val="Arial"/>
      <family val="2"/>
    </font>
    <font>
      <b/>
      <u/>
      <sz val="18"/>
      <name val="Arial"/>
      <family val="2"/>
    </font>
    <font>
      <sz val="16"/>
      <name val="Arial"/>
      <family val="2"/>
    </font>
    <font>
      <sz val="10"/>
      <name val="Arial"/>
      <family val="2"/>
    </font>
    <font>
      <b/>
      <sz val="10"/>
      <name val="Arial"/>
      <family val="2"/>
    </font>
    <font>
      <b/>
      <sz val="9"/>
      <name val="Arial"/>
      <family val="2"/>
    </font>
    <font>
      <sz val="11"/>
      <name val="Arial"/>
      <family val="2"/>
    </font>
    <font>
      <b/>
      <sz val="11"/>
      <name val="Arial"/>
      <family val="2"/>
    </font>
    <font>
      <b/>
      <sz val="12"/>
      <color theme="1"/>
      <name val="Calibri"/>
      <family val="2"/>
      <scheme val="minor"/>
    </font>
    <font>
      <sz val="12"/>
      <color theme="1"/>
      <name val="Calibri"/>
      <family val="2"/>
      <scheme val="minor"/>
    </font>
    <font>
      <b/>
      <sz val="16"/>
      <color theme="1"/>
      <name val="Calibri"/>
      <family val="2"/>
      <scheme val="minor"/>
    </font>
    <font>
      <sz val="12"/>
      <name val="Calibri"/>
      <family val="2"/>
      <scheme val="minor"/>
    </font>
    <font>
      <b/>
      <i/>
      <sz val="12"/>
      <color rgb="FF0070C0"/>
      <name val="Arial"/>
      <family val="2"/>
    </font>
    <font>
      <sz val="11"/>
      <name val="Calibri"/>
      <family val="2"/>
      <scheme val="minor"/>
    </font>
    <font>
      <b/>
      <sz val="20"/>
      <color theme="1"/>
      <name val="Calibri"/>
      <family val="2"/>
      <scheme val="minor"/>
    </font>
    <font>
      <b/>
      <sz val="14"/>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9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Protection="1">
      <protection locked="0"/>
    </xf>
    <xf numFmtId="0" fontId="0" fillId="0" borderId="0" xfId="0" applyAlignment="1">
      <alignment vertical="center"/>
    </xf>
    <xf numFmtId="0" fontId="0" fillId="0" borderId="0" xfId="0" applyBorder="1" applyAlignment="1">
      <alignment wrapText="1"/>
    </xf>
    <xf numFmtId="0" fontId="0" fillId="0" borderId="0" xfId="0" applyBorder="1" applyAlignment="1">
      <alignment vertical="center" wrapText="1"/>
    </xf>
    <xf numFmtId="44" fontId="8" fillId="0" borderId="0" xfId="0" applyNumberFormat="1" applyFont="1" applyBorder="1" applyAlignment="1">
      <alignment horizontal="center" wrapText="1"/>
    </xf>
    <xf numFmtId="44" fontId="8" fillId="0" borderId="0" xfId="0" applyNumberFormat="1"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protection locked="0"/>
    </xf>
    <xf numFmtId="164" fontId="13" fillId="2" borderId="0" xfId="0" applyNumberFormat="1" applyFont="1" applyFill="1" applyBorder="1" applyAlignment="1">
      <alignment horizontal="center" vertical="center"/>
    </xf>
    <xf numFmtId="164" fontId="14" fillId="6" borderId="0" xfId="0" applyNumberFormat="1" applyFont="1" applyFill="1" applyBorder="1" applyAlignment="1">
      <alignment vertical="center"/>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0" fontId="0" fillId="0" borderId="0" xfId="0" applyFill="1"/>
    <xf numFmtId="0" fontId="16" fillId="0" borderId="1" xfId="0" applyFont="1" applyFill="1" applyBorder="1" applyAlignment="1">
      <alignment horizontal="center" vertical="center"/>
    </xf>
    <xf numFmtId="0" fontId="0" fillId="0" borderId="0" xfId="0" applyFill="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protection locked="0"/>
    </xf>
    <xf numFmtId="0" fontId="18" fillId="0" borderId="0" xfId="0" applyFont="1" applyFill="1"/>
    <xf numFmtId="0" fontId="10" fillId="0" borderId="0" xfId="0" applyFont="1" applyBorder="1" applyAlignment="1">
      <alignment horizontal="left" vertical="center" wrapText="1"/>
    </xf>
    <xf numFmtId="0" fontId="5" fillId="0" borderId="0" xfId="0" applyFont="1" applyBorder="1" applyAlignment="1">
      <alignment horizontal="center" wrapText="1"/>
    </xf>
    <xf numFmtId="0" fontId="8" fillId="0" borderId="0" xfId="0" applyFont="1" applyBorder="1" applyAlignment="1">
      <alignment horizontal="left" wrapText="1"/>
    </xf>
    <xf numFmtId="0" fontId="9" fillId="0" borderId="0" xfId="0" applyFont="1" applyBorder="1" applyAlignment="1">
      <alignment horizontal="left" wrapText="1"/>
    </xf>
    <xf numFmtId="0" fontId="16" fillId="0" borderId="1" xfId="0" applyFont="1" applyFill="1" applyBorder="1" applyAlignment="1">
      <alignment horizontal="center" vertical="top" wrapText="1"/>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vertical="top" wrapText="1"/>
    </xf>
    <xf numFmtId="0" fontId="14" fillId="0" borderId="1" xfId="0" applyFont="1" applyFill="1" applyBorder="1" applyAlignment="1">
      <alignment horizontal="center" vertical="top" wrapText="1"/>
    </xf>
    <xf numFmtId="0" fontId="13" fillId="0" borderId="3" xfId="0" applyFont="1" applyBorder="1" applyAlignment="1">
      <alignment horizontal="center" vertical="center"/>
    </xf>
    <xf numFmtId="164" fontId="14" fillId="0" borderId="3" xfId="0" applyNumberFormat="1" applyFont="1" applyFill="1" applyBorder="1" applyAlignment="1">
      <alignment horizontal="center" vertical="center"/>
    </xf>
    <xf numFmtId="164" fontId="14" fillId="0" borderId="3" xfId="0" applyNumberFormat="1" applyFont="1" applyBorder="1" applyAlignment="1">
      <alignment horizontal="center" vertical="center"/>
    </xf>
    <xf numFmtId="164" fontId="14" fillId="0" borderId="3" xfId="0" applyNumberFormat="1"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164" fontId="16" fillId="0" borderId="3" xfId="0" applyNumberFormat="1" applyFont="1" applyFill="1" applyBorder="1" applyAlignment="1">
      <alignment horizontal="center" vertical="center"/>
    </xf>
    <xf numFmtId="164" fontId="14" fillId="0" borderId="3" xfId="0" applyNumberFormat="1" applyFont="1" applyBorder="1" applyAlignment="1">
      <alignment horizontal="center" vertical="center" wrapText="1"/>
    </xf>
    <xf numFmtId="0" fontId="0" fillId="0" borderId="0" xfId="0" applyBorder="1" applyAlignment="1">
      <alignment horizontal="left" vertical="top" wrapText="1"/>
    </xf>
    <xf numFmtId="0" fontId="14" fillId="0" borderId="1" xfId="0" applyFont="1" applyFill="1" applyBorder="1" applyAlignment="1">
      <alignment horizontal="center" vertical="center" wrapText="1"/>
    </xf>
    <xf numFmtId="0" fontId="0" fillId="0" borderId="4" xfId="0" applyBorder="1" applyAlignment="1">
      <alignment wrapText="1"/>
    </xf>
    <xf numFmtId="0" fontId="5" fillId="0" borderId="5" xfId="0" applyFont="1" applyBorder="1" applyAlignment="1">
      <alignment horizontal="center"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8" xfId="0" applyBorder="1" applyAlignment="1">
      <alignment vertical="center" wrapText="1"/>
    </xf>
    <xf numFmtId="0" fontId="7" fillId="0" borderId="0" xfId="0" applyFont="1" applyBorder="1" applyAlignment="1">
      <alignment horizontal="center" wrapText="1"/>
    </xf>
    <xf numFmtId="44" fontId="7" fillId="0" borderId="0" xfId="0" applyNumberFormat="1" applyFont="1" applyBorder="1" applyAlignment="1">
      <alignment horizontal="center" wrapText="1"/>
    </xf>
    <xf numFmtId="0" fontId="0" fillId="0" borderId="0" xfId="0" applyBorder="1" applyAlignment="1">
      <alignment horizontal="center" wrapText="1"/>
    </xf>
    <xf numFmtId="44" fontId="0" fillId="0" borderId="0" xfId="0" applyNumberFormat="1" applyBorder="1" applyAlignment="1">
      <alignment horizontal="center" vertical="center" wrapText="1"/>
    </xf>
    <xf numFmtId="0" fontId="0" fillId="0" borderId="7" xfId="0" applyBorder="1"/>
    <xf numFmtId="0" fontId="0" fillId="0" borderId="0" xfId="0" applyBorder="1"/>
    <xf numFmtId="0" fontId="0" fillId="0" borderId="0" xfId="0" applyBorder="1" applyProtection="1">
      <protection locked="0"/>
    </xf>
    <xf numFmtId="0" fontId="0" fillId="0" borderId="0" xfId="0" applyBorder="1" applyAlignment="1">
      <alignment vertical="center"/>
    </xf>
    <xf numFmtId="0" fontId="0" fillId="0" borderId="8" xfId="0" applyBorder="1" applyAlignment="1">
      <alignment horizontal="left" vertical="top" wrapText="1"/>
    </xf>
    <xf numFmtId="0" fontId="13" fillId="0" borderId="9" xfId="0" applyFont="1" applyBorder="1" applyAlignment="1">
      <alignment horizontal="center" vertical="center"/>
    </xf>
    <xf numFmtId="0" fontId="14" fillId="0" borderId="9" xfId="0" applyFont="1" applyFill="1" applyBorder="1" applyAlignment="1">
      <alignment horizontal="center" vertical="center"/>
    </xf>
    <xf numFmtId="0" fontId="14" fillId="2" borderId="7"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pplyProtection="1">
      <alignment horizontal="center" vertical="center"/>
      <protection locked="0"/>
    </xf>
    <xf numFmtId="0" fontId="13" fillId="2" borderId="0" xfId="0" applyFont="1" applyFill="1" applyBorder="1" applyAlignment="1">
      <alignment horizontal="center" vertical="center"/>
    </xf>
    <xf numFmtId="0" fontId="13" fillId="2" borderId="0" xfId="0" applyFont="1" applyFill="1" applyBorder="1" applyAlignment="1">
      <alignment horizontal="right" vertical="center"/>
    </xf>
    <xf numFmtId="0" fontId="14" fillId="0" borderId="9" xfId="0" applyFont="1" applyBorder="1" applyAlignment="1">
      <alignment horizontal="center" vertical="center"/>
    </xf>
    <xf numFmtId="0" fontId="14" fillId="0" borderId="10" xfId="0" applyFont="1" applyFill="1" applyBorder="1" applyAlignment="1">
      <alignment horizontal="left" vertical="top" wrapText="1"/>
    </xf>
    <xf numFmtId="0" fontId="14" fillId="2" borderId="10" xfId="0" applyFont="1" applyFill="1" applyBorder="1" applyAlignment="1">
      <alignment horizontal="left" vertical="top" wrapText="1"/>
    </xf>
    <xf numFmtId="0" fontId="16" fillId="0" borderId="9" xfId="0" applyFont="1" applyFill="1" applyBorder="1" applyAlignment="1">
      <alignment horizontal="center" vertical="center"/>
    </xf>
    <xf numFmtId="0" fontId="16" fillId="0" borderId="10" xfId="0" applyFont="1" applyFill="1" applyBorder="1" applyAlignment="1">
      <alignment horizontal="left" vertical="top" wrapText="1"/>
    </xf>
    <xf numFmtId="0" fontId="14" fillId="0" borderId="10" xfId="0" applyFont="1" applyFill="1" applyBorder="1" applyAlignment="1">
      <alignment horizontal="center" vertical="top" wrapText="1"/>
    </xf>
    <xf numFmtId="0" fontId="14" fillId="0" borderId="10" xfId="0" applyFont="1" applyBorder="1" applyAlignment="1">
      <alignment horizontal="left" vertical="top" wrapText="1"/>
    </xf>
    <xf numFmtId="0" fontId="14" fillId="6" borderId="7" xfId="0" applyFont="1" applyFill="1" applyBorder="1" applyAlignment="1">
      <alignment horizontal="left" vertical="center"/>
    </xf>
    <xf numFmtId="0" fontId="14" fillId="6" borderId="0" xfId="0" applyFont="1" applyFill="1" applyBorder="1" applyAlignment="1">
      <alignment horizontal="center" vertical="center"/>
    </xf>
    <xf numFmtId="0" fontId="14" fillId="6" borderId="0" xfId="0" applyFont="1" applyFill="1" applyBorder="1" applyAlignment="1" applyProtection="1">
      <alignment horizontal="center" vertical="center"/>
      <protection locked="0"/>
    </xf>
    <xf numFmtId="0" fontId="14" fillId="6" borderId="8" xfId="0" applyFont="1" applyFill="1" applyBorder="1" applyAlignment="1">
      <alignment horizontal="left" vertical="top" wrapText="1"/>
    </xf>
    <xf numFmtId="164" fontId="15" fillId="5" borderId="11" xfId="0" applyNumberFormat="1" applyFont="1" applyFill="1" applyBorder="1" applyAlignment="1">
      <alignment horizontal="center"/>
    </xf>
    <xf numFmtId="0" fontId="14" fillId="2" borderId="12" xfId="0" applyFont="1" applyFill="1" applyBorder="1" applyAlignment="1">
      <alignment horizontal="left" vertical="top" wrapText="1"/>
    </xf>
    <xf numFmtId="0" fontId="4" fillId="5" borderId="13" xfId="0" applyFont="1" applyFill="1" applyBorder="1" applyAlignment="1">
      <alignment horizontal="left" vertical="top" wrapText="1"/>
    </xf>
    <xf numFmtId="0" fontId="13" fillId="0" borderId="10" xfId="0" applyFont="1" applyBorder="1" applyAlignment="1">
      <alignment horizontal="center" vertical="center" wrapText="1"/>
    </xf>
    <xf numFmtId="0" fontId="20" fillId="0" borderId="7" xfId="0" applyFont="1" applyBorder="1" applyAlignment="1">
      <alignment horizontal="right" wrapText="1"/>
    </xf>
    <xf numFmtId="0" fontId="4" fillId="0" borderId="7" xfId="0" applyFont="1" applyBorder="1" applyAlignment="1">
      <alignment wrapText="1"/>
    </xf>
    <xf numFmtId="0" fontId="19" fillId="5" borderId="14" xfId="0" applyFont="1" applyFill="1" applyBorder="1" applyAlignment="1">
      <alignment horizontal="right"/>
    </xf>
    <xf numFmtId="0" fontId="19" fillId="5" borderId="15" xfId="0" applyFont="1" applyFill="1" applyBorder="1" applyAlignment="1">
      <alignment horizontal="right"/>
    </xf>
    <xf numFmtId="0" fontId="3" fillId="3" borderId="9" xfId="0" applyFont="1" applyFill="1" applyBorder="1" applyAlignment="1">
      <alignment horizontal="left" vertical="top"/>
    </xf>
    <xf numFmtId="0" fontId="3" fillId="3" borderId="1" xfId="0" applyFont="1" applyFill="1" applyBorder="1" applyAlignment="1">
      <alignment horizontal="left" vertical="top"/>
    </xf>
    <xf numFmtId="0" fontId="3" fillId="3" borderId="10" xfId="0" applyFont="1" applyFill="1" applyBorder="1" applyAlignment="1">
      <alignment horizontal="left" vertical="top"/>
    </xf>
    <xf numFmtId="0" fontId="5" fillId="0" borderId="5" xfId="0" applyFont="1" applyBorder="1" applyAlignment="1">
      <alignment horizontal="center" wrapText="1"/>
    </xf>
    <xf numFmtId="0" fontId="5" fillId="0" borderId="0" xfId="0" applyFont="1" applyBorder="1" applyAlignment="1">
      <alignment horizontal="center" wrapText="1"/>
    </xf>
    <xf numFmtId="0" fontId="8" fillId="0" borderId="2" xfId="0" applyFont="1" applyBorder="1" applyAlignment="1">
      <alignment horizontal="left" wrapText="1"/>
    </xf>
    <xf numFmtId="0" fontId="20" fillId="0" borderId="2" xfId="0" applyFont="1" applyBorder="1" applyAlignment="1">
      <alignment horizontal="left"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17" fillId="3" borderId="9" xfId="0" applyFont="1" applyFill="1" applyBorder="1" applyAlignment="1">
      <alignment horizontal="left" vertical="top"/>
    </xf>
    <xf numFmtId="0" fontId="17" fillId="3" borderId="1" xfId="0" applyFont="1" applyFill="1" applyBorder="1" applyAlignment="1">
      <alignment horizontal="left" vertical="top"/>
    </xf>
    <xf numFmtId="0" fontId="17" fillId="3" borderId="10" xfId="0" applyFont="1" applyFill="1" applyBorder="1" applyAlignment="1">
      <alignment horizontal="left" vertical="top"/>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0" fontId="2" fillId="4" borderId="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484608</xdr:colOff>
      <xdr:row>5</xdr:row>
      <xdr:rowOff>85725</xdr:rowOff>
    </xdr:to>
    <xdr:pic>
      <xdr:nvPicPr>
        <xdr:cNvPr id="2" name="Picture 1">
          <a:extLst>
            <a:ext uri="{FF2B5EF4-FFF2-40B4-BE49-F238E27FC236}">
              <a16:creationId xmlns:a16="http://schemas.microsoft.com/office/drawing/2014/main" id="{6843F5E5-D907-47F3-AA1E-50B150EE73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32295" cy="100647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7"/>
  <sheetViews>
    <sheetView tabSelected="1" topLeftCell="A89" zoomScale="85" zoomScaleNormal="85" workbookViewId="0">
      <selection activeCell="A112" sqref="A112:XFD112"/>
    </sheetView>
  </sheetViews>
  <sheetFormatPr defaultRowHeight="15" x14ac:dyDescent="0.25"/>
  <cols>
    <col min="1" max="1" width="37" customWidth="1"/>
    <col min="2" max="2" width="32" customWidth="1"/>
    <col min="3" max="3" width="26.140625" customWidth="1"/>
    <col min="4" max="4" width="7.7109375" style="3" customWidth="1"/>
    <col min="5" max="5" width="7" customWidth="1"/>
    <col min="6" max="6" width="32.28515625" customWidth="1"/>
    <col min="7" max="7" width="13.5703125" customWidth="1"/>
    <col min="8" max="8" width="19.85546875" style="4" customWidth="1"/>
    <col min="9" max="9" width="53.85546875" style="37" customWidth="1"/>
  </cols>
  <sheetData>
    <row r="1" spans="1:9" ht="15" customHeight="1" x14ac:dyDescent="0.35">
      <c r="A1" s="39"/>
      <c r="B1" s="84" t="s">
        <v>114</v>
      </c>
      <c r="C1" s="84"/>
      <c r="D1" s="84"/>
      <c r="E1" s="84"/>
      <c r="F1" s="84"/>
      <c r="G1" s="40"/>
      <c r="H1" s="41"/>
      <c r="I1" s="42"/>
    </row>
    <row r="2" spans="1:9" ht="15" customHeight="1" x14ac:dyDescent="0.35">
      <c r="A2" s="43"/>
      <c r="B2" s="85"/>
      <c r="C2" s="85"/>
      <c r="D2" s="85"/>
      <c r="E2" s="85"/>
      <c r="F2" s="85"/>
      <c r="G2" s="23"/>
      <c r="H2" s="5"/>
      <c r="I2" s="44"/>
    </row>
    <row r="3" spans="1:9" s="4" customFormat="1" ht="24.95" customHeight="1" x14ac:dyDescent="0.35">
      <c r="A3" s="43"/>
      <c r="B3" s="85"/>
      <c r="C3" s="85"/>
      <c r="D3" s="85"/>
      <c r="E3" s="85"/>
      <c r="F3" s="85"/>
      <c r="G3" s="23"/>
      <c r="H3" s="6"/>
      <c r="I3" s="45"/>
    </row>
    <row r="4" spans="1:9" ht="15" customHeight="1" x14ac:dyDescent="0.35">
      <c r="A4" s="43"/>
      <c r="B4" s="85"/>
      <c r="C4" s="85"/>
      <c r="D4" s="85"/>
      <c r="E4" s="85"/>
      <c r="F4" s="85"/>
      <c r="G4" s="23"/>
      <c r="H4" s="5"/>
      <c r="I4" s="44"/>
    </row>
    <row r="5" spans="1:9" ht="20.25" x14ac:dyDescent="0.3">
      <c r="A5" s="43"/>
      <c r="B5" s="46"/>
      <c r="C5" s="46"/>
      <c r="D5" s="46"/>
      <c r="E5" s="47"/>
      <c r="F5" s="7"/>
      <c r="G5" s="7"/>
      <c r="H5" s="5"/>
      <c r="I5" s="44"/>
    </row>
    <row r="6" spans="1:9" x14ac:dyDescent="0.25">
      <c r="A6" s="43"/>
      <c r="B6" s="5"/>
      <c r="C6" s="5"/>
      <c r="D6" s="48"/>
      <c r="E6" s="49"/>
      <c r="F6" s="8"/>
      <c r="G6" s="8"/>
      <c r="H6" s="5"/>
      <c r="I6" s="44"/>
    </row>
    <row r="7" spans="1:9" ht="29.25" customHeight="1" x14ac:dyDescent="0.25">
      <c r="A7" s="77" t="s">
        <v>115</v>
      </c>
      <c r="B7" s="86"/>
      <c r="C7" s="86"/>
      <c r="D7" s="86"/>
      <c r="E7" s="86"/>
      <c r="F7" s="86"/>
      <c r="G7" s="24"/>
      <c r="H7" s="5"/>
      <c r="I7" s="44"/>
    </row>
    <row r="8" spans="1:9" ht="18.75" x14ac:dyDescent="0.3">
      <c r="A8" s="78"/>
      <c r="B8" s="5"/>
      <c r="C8" s="5"/>
      <c r="D8" s="48"/>
      <c r="E8" s="49"/>
      <c r="F8" s="8"/>
      <c r="G8" s="8"/>
      <c r="H8" s="5"/>
      <c r="I8" s="44"/>
    </row>
    <row r="9" spans="1:9" ht="19.5" customHeight="1" x14ac:dyDescent="0.25">
      <c r="A9" s="77" t="s">
        <v>116</v>
      </c>
      <c r="B9" s="87" t="s">
        <v>209</v>
      </c>
      <c r="C9" s="87"/>
      <c r="D9" s="87"/>
      <c r="E9" s="87"/>
      <c r="F9" s="87"/>
      <c r="G9" s="25"/>
      <c r="H9" s="5"/>
      <c r="I9" s="44"/>
    </row>
    <row r="10" spans="1:9" x14ac:dyDescent="0.25">
      <c r="A10" s="43"/>
      <c r="B10" s="5"/>
      <c r="C10" s="5"/>
      <c r="D10" s="48"/>
      <c r="E10" s="49"/>
      <c r="F10" s="8"/>
      <c r="G10" s="8"/>
      <c r="H10" s="5"/>
      <c r="I10" s="44"/>
    </row>
    <row r="11" spans="1:9" ht="18" customHeight="1" x14ac:dyDescent="0.25">
      <c r="A11" s="88" t="s">
        <v>117</v>
      </c>
      <c r="B11" s="89"/>
      <c r="C11" s="89"/>
      <c r="D11" s="89"/>
      <c r="E11" s="89"/>
      <c r="F11" s="89"/>
      <c r="G11" s="22"/>
      <c r="H11" s="5"/>
      <c r="I11" s="44"/>
    </row>
    <row r="12" spans="1:9" ht="15" customHeight="1" x14ac:dyDescent="0.25">
      <c r="A12" s="93" t="s">
        <v>118</v>
      </c>
      <c r="B12" s="94"/>
      <c r="C12" s="94"/>
      <c r="D12" s="94"/>
      <c r="E12" s="94"/>
      <c r="F12" s="94"/>
      <c r="G12" s="94"/>
      <c r="H12" s="94"/>
      <c r="I12" s="95"/>
    </row>
    <row r="13" spans="1:9" x14ac:dyDescent="0.25">
      <c r="A13" s="93"/>
      <c r="B13" s="94"/>
      <c r="C13" s="94"/>
      <c r="D13" s="94"/>
      <c r="E13" s="94"/>
      <c r="F13" s="94"/>
      <c r="G13" s="94"/>
      <c r="H13" s="94"/>
      <c r="I13" s="95"/>
    </row>
    <row r="14" spans="1:9" x14ac:dyDescent="0.25">
      <c r="A14" s="93"/>
      <c r="B14" s="94"/>
      <c r="C14" s="94"/>
      <c r="D14" s="94"/>
      <c r="E14" s="94"/>
      <c r="F14" s="94"/>
      <c r="G14" s="94"/>
      <c r="H14" s="94"/>
      <c r="I14" s="95"/>
    </row>
    <row r="15" spans="1:9" ht="141.75" customHeight="1" x14ac:dyDescent="0.25">
      <c r="A15" s="93"/>
      <c r="B15" s="94"/>
      <c r="C15" s="94"/>
      <c r="D15" s="94"/>
      <c r="E15" s="94"/>
      <c r="F15" s="94"/>
      <c r="G15" s="94"/>
      <c r="H15" s="94"/>
      <c r="I15" s="95"/>
    </row>
    <row r="16" spans="1:9" ht="5.25" customHeight="1" x14ac:dyDescent="0.25">
      <c r="A16" s="50"/>
      <c r="B16" s="51"/>
      <c r="C16" s="51"/>
      <c r="D16" s="52"/>
      <c r="E16" s="51"/>
      <c r="F16" s="51"/>
      <c r="G16" s="51"/>
      <c r="H16" s="53"/>
      <c r="I16" s="54"/>
    </row>
    <row r="17" spans="1:9" ht="34.5" customHeight="1" x14ac:dyDescent="0.25">
      <c r="A17" s="96" t="s">
        <v>135</v>
      </c>
      <c r="B17" s="97"/>
      <c r="C17" s="97"/>
      <c r="D17" s="97"/>
      <c r="E17" s="97"/>
      <c r="F17" s="97"/>
      <c r="G17" s="97"/>
      <c r="H17" s="97"/>
      <c r="I17" s="98"/>
    </row>
    <row r="18" spans="1:9" s="1" customFormat="1" ht="31.5" x14ac:dyDescent="0.25">
      <c r="A18" s="55" t="s">
        <v>112</v>
      </c>
      <c r="B18" s="9" t="s">
        <v>0</v>
      </c>
      <c r="C18" s="9" t="s">
        <v>5</v>
      </c>
      <c r="D18" s="27" t="s">
        <v>17</v>
      </c>
      <c r="E18" s="9" t="s">
        <v>22</v>
      </c>
      <c r="F18" s="9" t="s">
        <v>1</v>
      </c>
      <c r="G18" s="28" t="s">
        <v>210</v>
      </c>
      <c r="H18" s="30" t="s">
        <v>105</v>
      </c>
      <c r="I18" s="76" t="s">
        <v>21</v>
      </c>
    </row>
    <row r="19" spans="1:9" s="1" customFormat="1" ht="15.75" customHeight="1" x14ac:dyDescent="0.25">
      <c r="A19" s="90" t="s">
        <v>19</v>
      </c>
      <c r="B19" s="91"/>
      <c r="C19" s="91"/>
      <c r="D19" s="91"/>
      <c r="E19" s="91"/>
      <c r="F19" s="91"/>
      <c r="G19" s="91"/>
      <c r="H19" s="91"/>
      <c r="I19" s="92"/>
    </row>
    <row r="20" spans="1:9" s="18" customFormat="1" ht="25.5" customHeight="1" x14ac:dyDescent="0.25">
      <c r="A20" s="56" t="s">
        <v>19</v>
      </c>
      <c r="B20" s="15" t="s">
        <v>20</v>
      </c>
      <c r="C20" s="15" t="s">
        <v>188</v>
      </c>
      <c r="D20" s="14">
        <v>100</v>
      </c>
      <c r="E20" s="15">
        <v>6</v>
      </c>
      <c r="F20" s="15" t="s">
        <v>4</v>
      </c>
      <c r="G20" s="15" t="s">
        <v>211</v>
      </c>
      <c r="H20" s="31"/>
      <c r="I20" s="63" t="s">
        <v>189</v>
      </c>
    </row>
    <row r="21" spans="1:9" s="2" customFormat="1" ht="15.75" x14ac:dyDescent="0.25">
      <c r="A21" s="57"/>
      <c r="B21" s="58"/>
      <c r="C21" s="58"/>
      <c r="D21" s="59"/>
      <c r="E21" s="58"/>
      <c r="F21" s="60" t="s">
        <v>119</v>
      </c>
      <c r="G21" s="61"/>
      <c r="H21" s="12">
        <f>SUM(H20)</f>
        <v>0</v>
      </c>
      <c r="I21" s="74"/>
    </row>
    <row r="22" spans="1:9" s="2" customFormat="1" x14ac:dyDescent="0.25">
      <c r="A22" s="90" t="s">
        <v>69</v>
      </c>
      <c r="B22" s="91"/>
      <c r="C22" s="91"/>
      <c r="D22" s="91"/>
      <c r="E22" s="91"/>
      <c r="F22" s="91"/>
      <c r="G22" s="91"/>
      <c r="H22" s="91"/>
      <c r="I22" s="92"/>
    </row>
    <row r="23" spans="1:9" s="18" customFormat="1" ht="24" customHeight="1" x14ac:dyDescent="0.25">
      <c r="A23" s="56" t="s">
        <v>69</v>
      </c>
      <c r="B23" s="15" t="s">
        <v>71</v>
      </c>
      <c r="C23" s="15" t="s">
        <v>72</v>
      </c>
      <c r="D23" s="14" t="s">
        <v>18</v>
      </c>
      <c r="E23" s="15">
        <v>10</v>
      </c>
      <c r="F23" s="15" t="s">
        <v>54</v>
      </c>
      <c r="G23" s="15" t="s">
        <v>211</v>
      </c>
      <c r="H23" s="31"/>
      <c r="I23" s="63" t="s">
        <v>74</v>
      </c>
    </row>
    <row r="24" spans="1:9" s="18" customFormat="1" ht="21.75" customHeight="1" x14ac:dyDescent="0.25">
      <c r="A24" s="56" t="s">
        <v>69</v>
      </c>
      <c r="B24" s="15" t="s">
        <v>71</v>
      </c>
      <c r="C24" s="15" t="s">
        <v>73</v>
      </c>
      <c r="D24" s="14" t="s">
        <v>18</v>
      </c>
      <c r="E24" s="15">
        <v>10</v>
      </c>
      <c r="F24" s="15" t="s">
        <v>54</v>
      </c>
      <c r="G24" s="15" t="s">
        <v>211</v>
      </c>
      <c r="H24" s="31"/>
      <c r="I24" s="63" t="s">
        <v>75</v>
      </c>
    </row>
    <row r="25" spans="1:9" s="18" customFormat="1" ht="19.5" customHeight="1" x14ac:dyDescent="0.25">
      <c r="A25" s="56" t="s">
        <v>69</v>
      </c>
      <c r="B25" s="15" t="s">
        <v>53</v>
      </c>
      <c r="C25" s="15" t="s">
        <v>37</v>
      </c>
      <c r="D25" s="14" t="s">
        <v>18</v>
      </c>
      <c r="E25" s="15">
        <v>20</v>
      </c>
      <c r="F25" s="15" t="s">
        <v>54</v>
      </c>
      <c r="G25" s="15" t="s">
        <v>211</v>
      </c>
      <c r="H25" s="31"/>
      <c r="I25" s="63" t="s">
        <v>106</v>
      </c>
    </row>
    <row r="26" spans="1:9" s="18" customFormat="1" ht="22.5" customHeight="1" x14ac:dyDescent="0.25">
      <c r="A26" s="56" t="s">
        <v>69</v>
      </c>
      <c r="B26" s="15" t="s">
        <v>53</v>
      </c>
      <c r="C26" s="15" t="s">
        <v>37</v>
      </c>
      <c r="D26" s="14">
        <v>16</v>
      </c>
      <c r="E26" s="15">
        <v>20</v>
      </c>
      <c r="F26" s="15" t="s">
        <v>57</v>
      </c>
      <c r="G26" s="15" t="s">
        <v>211</v>
      </c>
      <c r="H26" s="31"/>
      <c r="I26" s="63" t="s">
        <v>70</v>
      </c>
    </row>
    <row r="27" spans="1:9" s="2" customFormat="1" ht="15.75" x14ac:dyDescent="0.25">
      <c r="A27" s="57"/>
      <c r="B27" s="58"/>
      <c r="C27" s="58"/>
      <c r="D27" s="59"/>
      <c r="E27" s="58"/>
      <c r="F27" s="60" t="s">
        <v>120</v>
      </c>
      <c r="G27" s="61"/>
      <c r="H27" s="12">
        <f>SUM(H23:H26)</f>
        <v>0</v>
      </c>
      <c r="I27" s="74"/>
    </row>
    <row r="28" spans="1:9" s="2" customFormat="1" x14ac:dyDescent="0.25">
      <c r="A28" s="90" t="s">
        <v>52</v>
      </c>
      <c r="B28" s="91"/>
      <c r="C28" s="91"/>
      <c r="D28" s="91"/>
      <c r="E28" s="91"/>
      <c r="F28" s="91"/>
      <c r="G28" s="91"/>
      <c r="H28" s="91"/>
      <c r="I28" s="92"/>
    </row>
    <row r="29" spans="1:9" s="18" customFormat="1" ht="15.75" x14ac:dyDescent="0.25">
      <c r="A29" s="56" t="s">
        <v>52</v>
      </c>
      <c r="B29" s="15" t="s">
        <v>6</v>
      </c>
      <c r="C29" s="15" t="s">
        <v>183</v>
      </c>
      <c r="D29" s="14">
        <v>230</v>
      </c>
      <c r="E29" s="15">
        <v>6</v>
      </c>
      <c r="F29" s="15" t="s">
        <v>4</v>
      </c>
      <c r="G29" s="15" t="s">
        <v>211</v>
      </c>
      <c r="H29" s="31"/>
      <c r="I29" s="63" t="s">
        <v>184</v>
      </c>
    </row>
    <row r="30" spans="1:9" s="18" customFormat="1" ht="31.5" x14ac:dyDescent="0.25">
      <c r="A30" s="56" t="s">
        <v>52</v>
      </c>
      <c r="B30" s="15" t="s">
        <v>6</v>
      </c>
      <c r="C30" s="29" t="s">
        <v>185</v>
      </c>
      <c r="D30" s="14">
        <v>40</v>
      </c>
      <c r="E30" s="15">
        <v>10</v>
      </c>
      <c r="F30" s="15" t="s">
        <v>4</v>
      </c>
      <c r="G30" s="15" t="s">
        <v>211</v>
      </c>
      <c r="H30" s="33"/>
      <c r="I30" s="63" t="s">
        <v>184</v>
      </c>
    </row>
    <row r="31" spans="1:9" s="18" customFormat="1" ht="15.75" x14ac:dyDescent="0.25">
      <c r="A31" s="56" t="s">
        <v>52</v>
      </c>
      <c r="B31" s="15" t="s">
        <v>6</v>
      </c>
      <c r="C31" s="15" t="s">
        <v>186</v>
      </c>
      <c r="D31" s="14">
        <v>100</v>
      </c>
      <c r="E31" s="15">
        <v>20</v>
      </c>
      <c r="F31" s="15" t="s">
        <v>4</v>
      </c>
      <c r="G31" s="15" t="s">
        <v>211</v>
      </c>
      <c r="H31" s="33"/>
      <c r="I31" s="63" t="s">
        <v>184</v>
      </c>
    </row>
    <row r="32" spans="1:9" s="2" customFormat="1" ht="15.75" x14ac:dyDescent="0.25">
      <c r="A32" s="57"/>
      <c r="B32" s="58"/>
      <c r="C32" s="58"/>
      <c r="D32" s="59"/>
      <c r="E32" s="58"/>
      <c r="F32" s="60" t="s">
        <v>121</v>
      </c>
      <c r="G32" s="61"/>
      <c r="H32" s="12">
        <f>SUM(H29:H31)</f>
        <v>0</v>
      </c>
      <c r="I32" s="74"/>
    </row>
    <row r="33" spans="1:9" x14ac:dyDescent="0.25">
      <c r="A33" s="90" t="s">
        <v>11</v>
      </c>
      <c r="B33" s="91"/>
      <c r="C33" s="91"/>
      <c r="D33" s="91"/>
      <c r="E33" s="91"/>
      <c r="F33" s="91"/>
      <c r="G33" s="91"/>
      <c r="H33" s="91"/>
      <c r="I33" s="92"/>
    </row>
    <row r="34" spans="1:9" s="21" customFormat="1" ht="31.5" x14ac:dyDescent="0.25">
      <c r="A34" s="65" t="s">
        <v>11</v>
      </c>
      <c r="B34" s="19" t="s">
        <v>206</v>
      </c>
      <c r="C34" s="17" t="s">
        <v>12</v>
      </c>
      <c r="D34" s="20">
        <v>25</v>
      </c>
      <c r="E34" s="17">
        <v>4</v>
      </c>
      <c r="F34" s="19" t="s">
        <v>7</v>
      </c>
      <c r="G34" s="15" t="s">
        <v>211</v>
      </c>
      <c r="H34" s="34"/>
      <c r="I34" s="66" t="s">
        <v>201</v>
      </c>
    </row>
    <row r="35" spans="1:9" s="21" customFormat="1" ht="31.5" x14ac:dyDescent="0.25">
      <c r="A35" s="65" t="s">
        <v>8</v>
      </c>
      <c r="B35" s="19" t="s">
        <v>9</v>
      </c>
      <c r="C35" s="17" t="s">
        <v>10</v>
      </c>
      <c r="D35" s="20">
        <v>100</v>
      </c>
      <c r="E35" s="17">
        <v>6</v>
      </c>
      <c r="F35" s="19" t="s">
        <v>7</v>
      </c>
      <c r="G35" s="15" t="s">
        <v>211</v>
      </c>
      <c r="H35" s="35"/>
      <c r="I35" s="66" t="s">
        <v>202</v>
      </c>
    </row>
    <row r="36" spans="1:9" s="21" customFormat="1" ht="31.5" x14ac:dyDescent="0.25">
      <c r="A36" s="65" t="s">
        <v>8</v>
      </c>
      <c r="B36" s="19" t="s">
        <v>203</v>
      </c>
      <c r="C36" s="17" t="s">
        <v>10</v>
      </c>
      <c r="D36" s="20">
        <v>50</v>
      </c>
      <c r="E36" s="17">
        <v>7</v>
      </c>
      <c r="F36" s="26" t="s">
        <v>14</v>
      </c>
      <c r="G36" s="15" t="s">
        <v>211</v>
      </c>
      <c r="H36" s="35"/>
      <c r="I36" s="66" t="s">
        <v>204</v>
      </c>
    </row>
    <row r="37" spans="1:9" s="21" customFormat="1" ht="47.25" x14ac:dyDescent="0.25">
      <c r="A37" s="65" t="s">
        <v>8</v>
      </c>
      <c r="B37" s="19" t="s">
        <v>13</v>
      </c>
      <c r="C37" s="17" t="s">
        <v>10</v>
      </c>
      <c r="D37" s="20">
        <v>120</v>
      </c>
      <c r="E37" s="17">
        <v>4</v>
      </c>
      <c r="F37" s="26" t="s">
        <v>14</v>
      </c>
      <c r="G37" s="15" t="s">
        <v>211</v>
      </c>
      <c r="H37" s="34"/>
      <c r="I37" s="66" t="s">
        <v>205</v>
      </c>
    </row>
    <row r="38" spans="1:9" ht="15.75" x14ac:dyDescent="0.25">
      <c r="A38" s="57"/>
      <c r="B38" s="58"/>
      <c r="C38" s="58"/>
      <c r="D38" s="59"/>
      <c r="E38" s="58"/>
      <c r="F38" s="60" t="s">
        <v>122</v>
      </c>
      <c r="G38" s="61"/>
      <c r="H38" s="12">
        <f>SUM(H34:H37)</f>
        <v>0</v>
      </c>
      <c r="I38" s="74"/>
    </row>
    <row r="39" spans="1:9" x14ac:dyDescent="0.25">
      <c r="A39" s="90" t="s">
        <v>41</v>
      </c>
      <c r="B39" s="91"/>
      <c r="C39" s="91"/>
      <c r="D39" s="91"/>
      <c r="E39" s="91"/>
      <c r="F39" s="91"/>
      <c r="G39" s="91"/>
      <c r="H39" s="91"/>
      <c r="I39" s="92"/>
    </row>
    <row r="40" spans="1:9" s="16" customFormat="1" ht="15.75" x14ac:dyDescent="0.25">
      <c r="A40" s="56" t="s">
        <v>41</v>
      </c>
      <c r="B40" s="15" t="s">
        <v>9</v>
      </c>
      <c r="C40" s="15" t="s">
        <v>42</v>
      </c>
      <c r="D40" s="14">
        <v>120</v>
      </c>
      <c r="E40" s="15" t="s">
        <v>146</v>
      </c>
      <c r="F40" s="15" t="s">
        <v>4</v>
      </c>
      <c r="G40" s="15" t="s">
        <v>211</v>
      </c>
      <c r="H40" s="31"/>
      <c r="I40" s="63" t="s">
        <v>196</v>
      </c>
    </row>
    <row r="41" spans="1:9" ht="15.75" x14ac:dyDescent="0.25">
      <c r="A41" s="57"/>
      <c r="B41" s="58"/>
      <c r="C41" s="58"/>
      <c r="D41" s="59"/>
      <c r="E41" s="58"/>
      <c r="F41" s="60" t="s">
        <v>123</v>
      </c>
      <c r="G41" s="61"/>
      <c r="H41" s="12">
        <f>SUM(H40)</f>
        <v>0</v>
      </c>
      <c r="I41" s="74"/>
    </row>
    <row r="42" spans="1:9" x14ac:dyDescent="0.25">
      <c r="A42" s="90" t="s">
        <v>50</v>
      </c>
      <c r="B42" s="91"/>
      <c r="C42" s="91"/>
      <c r="D42" s="91"/>
      <c r="E42" s="91"/>
      <c r="F42" s="91"/>
      <c r="G42" s="91"/>
      <c r="H42" s="91"/>
      <c r="I42" s="92"/>
    </row>
    <row r="43" spans="1:9" s="16" customFormat="1" ht="31.5" x14ac:dyDescent="0.25">
      <c r="A43" s="56" t="s">
        <v>50</v>
      </c>
      <c r="B43" s="15" t="s">
        <v>51</v>
      </c>
      <c r="C43" s="15" t="s">
        <v>197</v>
      </c>
      <c r="D43" s="14">
        <v>288</v>
      </c>
      <c r="E43" s="15">
        <v>8</v>
      </c>
      <c r="F43" s="15" t="s">
        <v>4</v>
      </c>
      <c r="G43" s="15" t="s">
        <v>211</v>
      </c>
      <c r="H43" s="31"/>
      <c r="I43" s="67" t="s">
        <v>198</v>
      </c>
    </row>
    <row r="44" spans="1:9" ht="15.75" x14ac:dyDescent="0.25">
      <c r="A44" s="57"/>
      <c r="B44" s="58"/>
      <c r="C44" s="58"/>
      <c r="D44" s="59"/>
      <c r="E44" s="58"/>
      <c r="F44" s="60" t="s">
        <v>124</v>
      </c>
      <c r="G44" s="61"/>
      <c r="H44" s="12">
        <f>SUM(H43)</f>
        <v>0</v>
      </c>
      <c r="I44" s="74"/>
    </row>
    <row r="45" spans="1:9" x14ac:dyDescent="0.25">
      <c r="A45" s="90" t="s">
        <v>40</v>
      </c>
      <c r="B45" s="91"/>
      <c r="C45" s="91"/>
      <c r="D45" s="91"/>
      <c r="E45" s="91"/>
      <c r="F45" s="91"/>
      <c r="G45" s="91"/>
      <c r="H45" s="91"/>
      <c r="I45" s="92"/>
    </row>
    <row r="46" spans="1:9" s="16" customFormat="1" ht="21" customHeight="1" x14ac:dyDescent="0.25">
      <c r="A46" s="56" t="s">
        <v>40</v>
      </c>
      <c r="B46" s="15" t="s">
        <v>20</v>
      </c>
      <c r="C46" s="15" t="s">
        <v>138</v>
      </c>
      <c r="D46" s="14">
        <v>175</v>
      </c>
      <c r="E46" s="15" t="s">
        <v>139</v>
      </c>
      <c r="F46" s="15" t="s">
        <v>4</v>
      </c>
      <c r="G46" s="15" t="s">
        <v>211</v>
      </c>
      <c r="H46" s="31"/>
      <c r="I46" s="63" t="s">
        <v>140</v>
      </c>
    </row>
    <row r="47" spans="1:9" s="16" customFormat="1" ht="21.75" customHeight="1" x14ac:dyDescent="0.25">
      <c r="A47" s="56" t="s">
        <v>40</v>
      </c>
      <c r="B47" s="15" t="s">
        <v>26</v>
      </c>
      <c r="C47" s="15" t="s">
        <v>141</v>
      </c>
      <c r="D47" s="14">
        <v>200</v>
      </c>
      <c r="E47" s="15" t="s">
        <v>139</v>
      </c>
      <c r="F47" s="15" t="s">
        <v>4</v>
      </c>
      <c r="G47" s="15" t="s">
        <v>211</v>
      </c>
      <c r="H47" s="31"/>
      <c r="I47" s="63" t="s">
        <v>142</v>
      </c>
    </row>
    <row r="48" spans="1:9" s="16" customFormat="1" ht="22.5" customHeight="1" x14ac:dyDescent="0.25">
      <c r="A48" s="56" t="s">
        <v>40</v>
      </c>
      <c r="B48" s="15" t="s">
        <v>29</v>
      </c>
      <c r="C48" s="15" t="s">
        <v>143</v>
      </c>
      <c r="D48" s="14">
        <v>150</v>
      </c>
      <c r="E48" s="15" t="s">
        <v>139</v>
      </c>
      <c r="F48" s="15" t="s">
        <v>4</v>
      </c>
      <c r="G48" s="15" t="s">
        <v>211</v>
      </c>
      <c r="H48" s="31"/>
      <c r="I48" s="63" t="s">
        <v>144</v>
      </c>
    </row>
    <row r="49" spans="1:9" s="16" customFormat="1" ht="20.25" customHeight="1" x14ac:dyDescent="0.25">
      <c r="A49" s="56" t="s">
        <v>40</v>
      </c>
      <c r="B49" s="15" t="s">
        <v>36</v>
      </c>
      <c r="C49" s="15" t="s">
        <v>141</v>
      </c>
      <c r="D49" s="14">
        <v>80</v>
      </c>
      <c r="E49" s="15" t="s">
        <v>139</v>
      </c>
      <c r="F49" s="15" t="s">
        <v>4</v>
      </c>
      <c r="G49" s="15" t="s">
        <v>211</v>
      </c>
      <c r="H49" s="31"/>
      <c r="I49" s="63" t="s">
        <v>145</v>
      </c>
    </row>
    <row r="50" spans="1:9" ht="15.75" x14ac:dyDescent="0.25">
      <c r="A50" s="57"/>
      <c r="B50" s="58"/>
      <c r="C50" s="58"/>
      <c r="D50" s="59"/>
      <c r="E50" s="58"/>
      <c r="F50" s="60" t="s">
        <v>125</v>
      </c>
      <c r="G50" s="61"/>
      <c r="H50" s="12">
        <f>SUM(H46:H49)</f>
        <v>0</v>
      </c>
      <c r="I50" s="74"/>
    </row>
    <row r="51" spans="1:9" x14ac:dyDescent="0.25">
      <c r="A51" s="90" t="s">
        <v>76</v>
      </c>
      <c r="B51" s="91"/>
      <c r="C51" s="91"/>
      <c r="D51" s="91"/>
      <c r="E51" s="91"/>
      <c r="F51" s="91"/>
      <c r="G51" s="91"/>
      <c r="H51" s="91"/>
      <c r="I51" s="92"/>
    </row>
    <row r="52" spans="1:9" ht="21.75" customHeight="1" x14ac:dyDescent="0.25">
      <c r="A52" s="62" t="s">
        <v>76</v>
      </c>
      <c r="B52" s="10" t="s">
        <v>26</v>
      </c>
      <c r="C52" s="10" t="s">
        <v>37</v>
      </c>
      <c r="D52" s="11">
        <v>30</v>
      </c>
      <c r="E52" s="15" t="s">
        <v>137</v>
      </c>
      <c r="F52" s="10" t="s">
        <v>4</v>
      </c>
      <c r="G52" s="15" t="s">
        <v>211</v>
      </c>
      <c r="H52" s="36"/>
      <c r="I52" s="68" t="s">
        <v>77</v>
      </c>
    </row>
    <row r="53" spans="1:9" ht="15.75" x14ac:dyDescent="0.25">
      <c r="A53" s="57"/>
      <c r="B53" s="58"/>
      <c r="C53" s="58"/>
      <c r="D53" s="59"/>
      <c r="E53" s="58"/>
      <c r="F53" s="60" t="s">
        <v>126</v>
      </c>
      <c r="G53" s="61"/>
      <c r="H53" s="12">
        <f>SUM(H52)</f>
        <v>0</v>
      </c>
      <c r="I53" s="74"/>
    </row>
    <row r="54" spans="1:9" x14ac:dyDescent="0.25">
      <c r="A54" s="90" t="s">
        <v>45</v>
      </c>
      <c r="B54" s="91"/>
      <c r="C54" s="91"/>
      <c r="D54" s="91"/>
      <c r="E54" s="91"/>
      <c r="F54" s="91"/>
      <c r="G54" s="91"/>
      <c r="H54" s="91"/>
      <c r="I54" s="92"/>
    </row>
    <row r="55" spans="1:9" s="16" customFormat="1" ht="21" customHeight="1" x14ac:dyDescent="0.25">
      <c r="A55" s="56" t="s">
        <v>45</v>
      </c>
      <c r="B55" s="15" t="s">
        <v>20</v>
      </c>
      <c r="C55" s="15" t="s">
        <v>147</v>
      </c>
      <c r="D55" s="14">
        <v>200</v>
      </c>
      <c r="E55" s="15">
        <v>20</v>
      </c>
      <c r="F55" s="15" t="s">
        <v>4</v>
      </c>
      <c r="G55" s="15" t="s">
        <v>211</v>
      </c>
      <c r="H55" s="31"/>
      <c r="I55" s="63" t="s">
        <v>148</v>
      </c>
    </row>
    <row r="56" spans="1:9" s="16" customFormat="1" ht="18.75" customHeight="1" x14ac:dyDescent="0.25">
      <c r="A56" s="56" t="s">
        <v>45</v>
      </c>
      <c r="B56" s="15" t="s">
        <v>26</v>
      </c>
      <c r="C56" s="15" t="s">
        <v>149</v>
      </c>
      <c r="D56" s="14">
        <v>200</v>
      </c>
      <c r="E56" s="15" t="s">
        <v>146</v>
      </c>
      <c r="F56" s="15" t="s">
        <v>4</v>
      </c>
      <c r="G56" s="15" t="s">
        <v>211</v>
      </c>
      <c r="H56" s="31"/>
      <c r="I56" s="63" t="s">
        <v>148</v>
      </c>
    </row>
    <row r="57" spans="1:9" s="16" customFormat="1" ht="20.25" customHeight="1" x14ac:dyDescent="0.25">
      <c r="A57" s="56" t="s">
        <v>45</v>
      </c>
      <c r="B57" s="15" t="s">
        <v>29</v>
      </c>
      <c r="C57" s="15" t="s">
        <v>150</v>
      </c>
      <c r="D57" s="14">
        <v>200</v>
      </c>
      <c r="E57" s="15" t="s">
        <v>146</v>
      </c>
      <c r="F57" s="15" t="s">
        <v>4</v>
      </c>
      <c r="G57" s="15" t="s">
        <v>211</v>
      </c>
      <c r="H57" s="31"/>
      <c r="I57" s="63" t="s">
        <v>151</v>
      </c>
    </row>
    <row r="58" spans="1:9" s="16" customFormat="1" ht="20.25" customHeight="1" x14ac:dyDescent="0.25">
      <c r="A58" s="56" t="s">
        <v>45</v>
      </c>
      <c r="B58" s="15" t="s">
        <v>36</v>
      </c>
      <c r="C58" s="15" t="s">
        <v>152</v>
      </c>
      <c r="D58" s="14">
        <v>100</v>
      </c>
      <c r="E58" s="15" t="s">
        <v>146</v>
      </c>
      <c r="F58" s="15" t="s">
        <v>4</v>
      </c>
      <c r="G58" s="15" t="s">
        <v>211</v>
      </c>
      <c r="H58" s="31"/>
      <c r="I58" s="63" t="s">
        <v>153</v>
      </c>
    </row>
    <row r="59" spans="1:9" s="16" customFormat="1" ht="21.75" customHeight="1" x14ac:dyDescent="0.25">
      <c r="A59" s="56" t="s">
        <v>45</v>
      </c>
      <c r="B59" s="15" t="s">
        <v>46</v>
      </c>
      <c r="C59" s="15" t="s">
        <v>154</v>
      </c>
      <c r="D59" s="14">
        <v>10</v>
      </c>
      <c r="E59" s="15" t="s">
        <v>155</v>
      </c>
      <c r="F59" s="15" t="s">
        <v>4</v>
      </c>
      <c r="G59" s="15" t="s">
        <v>211</v>
      </c>
      <c r="H59" s="31"/>
      <c r="I59" s="63" t="s">
        <v>156</v>
      </c>
    </row>
    <row r="60" spans="1:9" s="16" customFormat="1" ht="21" customHeight="1" x14ac:dyDescent="0.25">
      <c r="A60" s="56" t="s">
        <v>45</v>
      </c>
      <c r="B60" s="15" t="s">
        <v>47</v>
      </c>
      <c r="C60" s="15" t="s">
        <v>157</v>
      </c>
      <c r="D60" s="14">
        <v>20</v>
      </c>
      <c r="E60" s="15" t="s">
        <v>155</v>
      </c>
      <c r="F60" s="15" t="s">
        <v>4</v>
      </c>
      <c r="G60" s="15" t="s">
        <v>211</v>
      </c>
      <c r="H60" s="31"/>
      <c r="I60" s="63" t="s">
        <v>156</v>
      </c>
    </row>
    <row r="61" spans="1:9" s="16" customFormat="1" ht="20.25" customHeight="1" x14ac:dyDescent="0.25">
      <c r="A61" s="56" t="s">
        <v>45</v>
      </c>
      <c r="B61" s="15" t="s">
        <v>48</v>
      </c>
      <c r="C61" s="15" t="s">
        <v>158</v>
      </c>
      <c r="D61" s="14">
        <v>40</v>
      </c>
      <c r="E61" s="15" t="s">
        <v>155</v>
      </c>
      <c r="F61" s="15" t="s">
        <v>4</v>
      </c>
      <c r="G61" s="15" t="s">
        <v>211</v>
      </c>
      <c r="H61" s="31"/>
      <c r="I61" s="63" t="s">
        <v>159</v>
      </c>
    </row>
    <row r="62" spans="1:9" s="16" customFormat="1" ht="31.5" x14ac:dyDescent="0.25">
      <c r="A62" s="56" t="s">
        <v>107</v>
      </c>
      <c r="B62" s="19" t="s">
        <v>108</v>
      </c>
      <c r="C62" s="15" t="s">
        <v>109</v>
      </c>
      <c r="D62" s="15" t="s">
        <v>18</v>
      </c>
      <c r="E62" s="15">
        <v>6</v>
      </c>
      <c r="F62" s="15" t="s">
        <v>54</v>
      </c>
      <c r="G62" s="15" t="s">
        <v>211</v>
      </c>
      <c r="H62" s="31"/>
      <c r="I62" s="63" t="s">
        <v>110</v>
      </c>
    </row>
    <row r="63" spans="1:9" ht="15.75" x14ac:dyDescent="0.25">
      <c r="A63" s="57"/>
      <c r="B63" s="58"/>
      <c r="C63" s="58"/>
      <c r="D63" s="59"/>
      <c r="E63" s="58"/>
      <c r="F63" s="60" t="s">
        <v>127</v>
      </c>
      <c r="G63" s="61"/>
      <c r="H63" s="12">
        <f>SUM(H55:H62)</f>
        <v>0</v>
      </c>
      <c r="I63" s="74"/>
    </row>
    <row r="64" spans="1:9" x14ac:dyDescent="0.25">
      <c r="A64" s="90" t="s">
        <v>2</v>
      </c>
      <c r="B64" s="91"/>
      <c r="C64" s="91"/>
      <c r="D64" s="91"/>
      <c r="E64" s="91"/>
      <c r="F64" s="91"/>
      <c r="G64" s="91"/>
      <c r="H64" s="91"/>
      <c r="I64" s="92"/>
    </row>
    <row r="65" spans="1:9" ht="31.5" x14ac:dyDescent="0.25">
      <c r="A65" s="62" t="s">
        <v>2</v>
      </c>
      <c r="B65" s="10" t="s">
        <v>3</v>
      </c>
      <c r="C65" s="15"/>
      <c r="D65" s="11">
        <v>36</v>
      </c>
      <c r="E65" s="10">
        <v>6</v>
      </c>
      <c r="F65" s="10" t="s">
        <v>4</v>
      </c>
      <c r="G65" s="15" t="s">
        <v>211</v>
      </c>
      <c r="H65" s="32"/>
      <c r="I65" s="63" t="s">
        <v>195</v>
      </c>
    </row>
    <row r="66" spans="1:9" ht="15.75" x14ac:dyDescent="0.25">
      <c r="A66" s="57"/>
      <c r="B66" s="58"/>
      <c r="C66" s="58"/>
      <c r="D66" s="59"/>
      <c r="E66" s="58"/>
      <c r="F66" s="60" t="s">
        <v>128</v>
      </c>
      <c r="G66" s="61"/>
      <c r="H66" s="12">
        <f>SUM(H65)</f>
        <v>0</v>
      </c>
      <c r="I66" s="74"/>
    </row>
    <row r="67" spans="1:9" x14ac:dyDescent="0.25">
      <c r="A67" s="90" t="s">
        <v>190</v>
      </c>
      <c r="B67" s="91"/>
      <c r="C67" s="91"/>
      <c r="D67" s="91"/>
      <c r="E67" s="91"/>
      <c r="F67" s="91"/>
      <c r="G67" s="91"/>
      <c r="H67" s="91"/>
      <c r="I67" s="92"/>
    </row>
    <row r="68" spans="1:9" s="16" customFormat="1" ht="22.5" customHeight="1" x14ac:dyDescent="0.25">
      <c r="A68" s="56" t="s">
        <v>190</v>
      </c>
      <c r="B68" s="15" t="s">
        <v>26</v>
      </c>
      <c r="C68" s="15" t="s">
        <v>193</v>
      </c>
      <c r="D68" s="14">
        <v>40</v>
      </c>
      <c r="E68" s="15">
        <v>4</v>
      </c>
      <c r="F68" s="15" t="s">
        <v>4</v>
      </c>
      <c r="G68" s="15" t="s">
        <v>211</v>
      </c>
      <c r="H68" s="31"/>
      <c r="I68" s="63" t="s">
        <v>194</v>
      </c>
    </row>
    <row r="69" spans="1:9" s="16" customFormat="1" ht="22.5" customHeight="1" x14ac:dyDescent="0.25">
      <c r="A69" s="56" t="s">
        <v>190</v>
      </c>
      <c r="B69" s="15" t="s">
        <v>26</v>
      </c>
      <c r="C69" s="15" t="s">
        <v>37</v>
      </c>
      <c r="D69" s="14" t="s">
        <v>18</v>
      </c>
      <c r="E69" s="15">
        <v>30</v>
      </c>
      <c r="F69" s="15" t="s">
        <v>54</v>
      </c>
      <c r="G69" s="15" t="s">
        <v>211</v>
      </c>
      <c r="H69" s="31"/>
      <c r="I69" s="63" t="s">
        <v>192</v>
      </c>
    </row>
    <row r="70" spans="1:9" ht="15.75" x14ac:dyDescent="0.25">
      <c r="A70" s="57"/>
      <c r="B70" s="58"/>
      <c r="C70" s="58"/>
      <c r="D70" s="59"/>
      <c r="E70" s="58"/>
      <c r="F70" s="60" t="s">
        <v>191</v>
      </c>
      <c r="G70" s="61"/>
      <c r="H70" s="12">
        <f>SUM(H68:H69)</f>
        <v>0</v>
      </c>
      <c r="I70" s="74"/>
    </row>
    <row r="71" spans="1:9" x14ac:dyDescent="0.25">
      <c r="A71" s="90" t="s">
        <v>23</v>
      </c>
      <c r="B71" s="91"/>
      <c r="C71" s="91"/>
      <c r="D71" s="91"/>
      <c r="E71" s="91"/>
      <c r="F71" s="91"/>
      <c r="G71" s="91"/>
      <c r="H71" s="91"/>
      <c r="I71" s="92"/>
    </row>
    <row r="72" spans="1:9" s="16" customFormat="1" ht="31.5" x14ac:dyDescent="0.25">
      <c r="A72" s="56" t="s">
        <v>23</v>
      </c>
      <c r="B72" s="15" t="s">
        <v>20</v>
      </c>
      <c r="C72" s="15" t="s">
        <v>24</v>
      </c>
      <c r="D72" s="14">
        <v>20</v>
      </c>
      <c r="E72" s="15">
        <v>8</v>
      </c>
      <c r="F72" s="15" t="s">
        <v>4</v>
      </c>
      <c r="G72" s="15" t="s">
        <v>211</v>
      </c>
      <c r="H72" s="31"/>
      <c r="I72" s="63" t="s">
        <v>33</v>
      </c>
    </row>
    <row r="73" spans="1:9" s="16" customFormat="1" ht="31.5" x14ac:dyDescent="0.25">
      <c r="A73" s="56" t="s">
        <v>23</v>
      </c>
      <c r="B73" s="15" t="s">
        <v>20</v>
      </c>
      <c r="C73" s="15" t="s">
        <v>25</v>
      </c>
      <c r="D73" s="14">
        <v>30</v>
      </c>
      <c r="E73" s="15">
        <v>8</v>
      </c>
      <c r="F73" s="15" t="s">
        <v>4</v>
      </c>
      <c r="G73" s="15" t="s">
        <v>211</v>
      </c>
      <c r="H73" s="31"/>
      <c r="I73" s="63" t="s">
        <v>33</v>
      </c>
    </row>
    <row r="74" spans="1:9" s="16" customFormat="1" ht="31.5" x14ac:dyDescent="0.25">
      <c r="A74" s="56" t="s">
        <v>23</v>
      </c>
      <c r="B74" s="15" t="s">
        <v>26</v>
      </c>
      <c r="C74" s="15" t="s">
        <v>27</v>
      </c>
      <c r="D74" s="14">
        <v>40</v>
      </c>
      <c r="E74" s="15">
        <v>8</v>
      </c>
      <c r="F74" s="15" t="s">
        <v>4</v>
      </c>
      <c r="G74" s="15" t="s">
        <v>211</v>
      </c>
      <c r="H74" s="31"/>
      <c r="I74" s="63" t="s">
        <v>33</v>
      </c>
    </row>
    <row r="75" spans="1:9" s="16" customFormat="1" ht="31.5" x14ac:dyDescent="0.25">
      <c r="A75" s="56" t="s">
        <v>23</v>
      </c>
      <c r="B75" s="15" t="s">
        <v>26</v>
      </c>
      <c r="C75" s="15" t="s">
        <v>28</v>
      </c>
      <c r="D75" s="14">
        <v>30</v>
      </c>
      <c r="E75" s="15">
        <v>8</v>
      </c>
      <c r="F75" s="15" t="s">
        <v>4</v>
      </c>
      <c r="G75" s="15" t="s">
        <v>211</v>
      </c>
      <c r="H75" s="31"/>
      <c r="I75" s="63" t="s">
        <v>33</v>
      </c>
    </row>
    <row r="76" spans="1:9" s="16" customFormat="1" ht="31.5" x14ac:dyDescent="0.25">
      <c r="A76" s="56" t="s">
        <v>23</v>
      </c>
      <c r="B76" s="15" t="s">
        <v>29</v>
      </c>
      <c r="C76" s="15" t="s">
        <v>24</v>
      </c>
      <c r="D76" s="14">
        <v>60</v>
      </c>
      <c r="E76" s="15">
        <v>8</v>
      </c>
      <c r="F76" s="15" t="s">
        <v>4</v>
      </c>
      <c r="G76" s="15" t="s">
        <v>211</v>
      </c>
      <c r="H76" s="31"/>
      <c r="I76" s="63" t="s">
        <v>33</v>
      </c>
    </row>
    <row r="77" spans="1:9" s="16" customFormat="1" ht="31.5" x14ac:dyDescent="0.25">
      <c r="A77" s="56" t="s">
        <v>23</v>
      </c>
      <c r="B77" s="15" t="s">
        <v>29</v>
      </c>
      <c r="C77" s="15" t="s">
        <v>30</v>
      </c>
      <c r="D77" s="14">
        <v>40</v>
      </c>
      <c r="E77" s="15">
        <v>8</v>
      </c>
      <c r="F77" s="15" t="s">
        <v>4</v>
      </c>
      <c r="G77" s="15" t="s">
        <v>211</v>
      </c>
      <c r="H77" s="31"/>
      <c r="I77" s="63" t="s">
        <v>33</v>
      </c>
    </row>
    <row r="78" spans="1:9" s="16" customFormat="1" ht="31.5" x14ac:dyDescent="0.25">
      <c r="A78" s="56" t="s">
        <v>23</v>
      </c>
      <c r="B78" s="15" t="s">
        <v>31</v>
      </c>
      <c r="C78" s="15" t="s">
        <v>30</v>
      </c>
      <c r="D78" s="14">
        <v>20</v>
      </c>
      <c r="E78" s="15">
        <v>8</v>
      </c>
      <c r="F78" s="15" t="s">
        <v>4</v>
      </c>
      <c r="G78" s="15" t="s">
        <v>211</v>
      </c>
      <c r="H78" s="31"/>
      <c r="I78" s="63" t="s">
        <v>33</v>
      </c>
    </row>
    <row r="79" spans="1:9" s="16" customFormat="1" ht="31.5" x14ac:dyDescent="0.25">
      <c r="A79" s="56" t="s">
        <v>23</v>
      </c>
      <c r="B79" s="15" t="s">
        <v>35</v>
      </c>
      <c r="C79" s="38" t="s">
        <v>32</v>
      </c>
      <c r="D79" s="14">
        <v>70</v>
      </c>
      <c r="E79" s="15">
        <v>8</v>
      </c>
      <c r="F79" s="15" t="s">
        <v>4</v>
      </c>
      <c r="G79" s="15" t="s">
        <v>211</v>
      </c>
      <c r="H79" s="31"/>
      <c r="I79" s="63" t="s">
        <v>33</v>
      </c>
    </row>
    <row r="80" spans="1:9" s="16" customFormat="1" ht="24.75" customHeight="1" x14ac:dyDescent="0.25">
      <c r="A80" s="56" t="s">
        <v>23</v>
      </c>
      <c r="B80" s="15" t="s">
        <v>20</v>
      </c>
      <c r="C80" s="15" t="s">
        <v>84</v>
      </c>
      <c r="D80" s="14" t="s">
        <v>18</v>
      </c>
      <c r="E80" s="15">
        <v>4</v>
      </c>
      <c r="F80" s="15" t="s">
        <v>96</v>
      </c>
      <c r="G80" s="15" t="s">
        <v>211</v>
      </c>
      <c r="H80" s="31"/>
      <c r="I80" s="63" t="s">
        <v>97</v>
      </c>
    </row>
    <row r="81" spans="1:9" s="16" customFormat="1" ht="29.25" customHeight="1" x14ac:dyDescent="0.25">
      <c r="A81" s="56" t="s">
        <v>23</v>
      </c>
      <c r="B81" s="15" t="s">
        <v>20</v>
      </c>
      <c r="C81" s="15" t="s">
        <v>25</v>
      </c>
      <c r="D81" s="14" t="s">
        <v>18</v>
      </c>
      <c r="E81" s="15">
        <v>8</v>
      </c>
      <c r="F81" s="15" t="s">
        <v>54</v>
      </c>
      <c r="G81" s="15" t="s">
        <v>211</v>
      </c>
      <c r="H81" s="31"/>
      <c r="I81" s="63" t="s">
        <v>87</v>
      </c>
    </row>
    <row r="82" spans="1:9" s="16" customFormat="1" ht="31.5" x14ac:dyDescent="0.25">
      <c r="A82" s="56" t="s">
        <v>23</v>
      </c>
      <c r="B82" s="15" t="s">
        <v>26</v>
      </c>
      <c r="C82" s="15" t="s">
        <v>98</v>
      </c>
      <c r="D82" s="14" t="s">
        <v>18</v>
      </c>
      <c r="E82" s="15">
        <v>8</v>
      </c>
      <c r="F82" s="15" t="s">
        <v>54</v>
      </c>
      <c r="G82" s="15" t="s">
        <v>211</v>
      </c>
      <c r="H82" s="31"/>
      <c r="I82" s="63" t="s">
        <v>187</v>
      </c>
    </row>
    <row r="83" spans="1:9" s="16" customFormat="1" ht="24.75" customHeight="1" x14ac:dyDescent="0.25">
      <c r="A83" s="56" t="s">
        <v>23</v>
      </c>
      <c r="B83" s="15" t="s">
        <v>26</v>
      </c>
      <c r="C83" s="15" t="s">
        <v>84</v>
      </c>
      <c r="D83" s="14" t="s">
        <v>18</v>
      </c>
      <c r="E83" s="15">
        <v>8</v>
      </c>
      <c r="F83" s="15" t="s">
        <v>54</v>
      </c>
      <c r="G83" s="15" t="s">
        <v>211</v>
      </c>
      <c r="H83" s="31"/>
      <c r="I83" s="63" t="s">
        <v>99</v>
      </c>
    </row>
    <row r="84" spans="1:9" s="16" customFormat="1" ht="25.5" customHeight="1" x14ac:dyDescent="0.25">
      <c r="A84" s="56" t="s">
        <v>23</v>
      </c>
      <c r="B84" s="15" t="s">
        <v>29</v>
      </c>
      <c r="C84" s="15" t="s">
        <v>98</v>
      </c>
      <c r="D84" s="14" t="s">
        <v>18</v>
      </c>
      <c r="E84" s="15">
        <v>8</v>
      </c>
      <c r="F84" s="15" t="s">
        <v>54</v>
      </c>
      <c r="G84" s="15" t="s">
        <v>211</v>
      </c>
      <c r="H84" s="31"/>
      <c r="I84" s="63" t="s">
        <v>100</v>
      </c>
    </row>
    <row r="85" spans="1:9" s="16" customFormat="1" ht="24" customHeight="1" x14ac:dyDescent="0.25">
      <c r="A85" s="56" t="s">
        <v>23</v>
      </c>
      <c r="B85" s="15" t="s">
        <v>29</v>
      </c>
      <c r="C85" s="15" t="s">
        <v>84</v>
      </c>
      <c r="D85" s="14" t="s">
        <v>18</v>
      </c>
      <c r="E85" s="15">
        <v>8</v>
      </c>
      <c r="F85" s="15" t="s">
        <v>54</v>
      </c>
      <c r="G85" s="15" t="s">
        <v>211</v>
      </c>
      <c r="H85" s="31"/>
      <c r="I85" s="63" t="s">
        <v>101</v>
      </c>
    </row>
    <row r="86" spans="1:9" s="16" customFormat="1" ht="31.5" x14ac:dyDescent="0.25">
      <c r="A86" s="56" t="s">
        <v>23</v>
      </c>
      <c r="B86" s="15" t="s">
        <v>20</v>
      </c>
      <c r="C86" s="15" t="s">
        <v>88</v>
      </c>
      <c r="D86" s="14">
        <v>80</v>
      </c>
      <c r="E86" s="15">
        <v>8</v>
      </c>
      <c r="F86" s="15" t="s">
        <v>90</v>
      </c>
      <c r="G86" s="15" t="s">
        <v>211</v>
      </c>
      <c r="H86" s="31"/>
      <c r="I86" s="63" t="s">
        <v>89</v>
      </c>
    </row>
    <row r="87" spans="1:9" s="16" customFormat="1" ht="31.5" x14ac:dyDescent="0.25">
      <c r="A87" s="56" t="s">
        <v>23</v>
      </c>
      <c r="B87" s="15" t="s">
        <v>102</v>
      </c>
      <c r="C87" s="15" t="s">
        <v>103</v>
      </c>
      <c r="D87" s="14">
        <v>80</v>
      </c>
      <c r="E87" s="15">
        <v>8</v>
      </c>
      <c r="F87" s="15" t="s">
        <v>90</v>
      </c>
      <c r="G87" s="15" t="s">
        <v>211</v>
      </c>
      <c r="H87" s="31"/>
      <c r="I87" s="63" t="s">
        <v>104</v>
      </c>
    </row>
    <row r="88" spans="1:9" s="16" customFormat="1" ht="26.25" customHeight="1" x14ac:dyDescent="0.25">
      <c r="A88" s="56" t="s">
        <v>23</v>
      </c>
      <c r="B88" s="15" t="s">
        <v>31</v>
      </c>
      <c r="C88" s="15" t="s">
        <v>84</v>
      </c>
      <c r="D88" s="14">
        <v>20</v>
      </c>
      <c r="E88" s="15">
        <v>8</v>
      </c>
      <c r="F88" s="15" t="s">
        <v>94</v>
      </c>
      <c r="G88" s="15" t="s">
        <v>211</v>
      </c>
      <c r="H88" s="31"/>
      <c r="I88" s="63" t="s">
        <v>95</v>
      </c>
    </row>
    <row r="89" spans="1:9" s="16" customFormat="1" ht="24.75" customHeight="1" x14ac:dyDescent="0.25">
      <c r="A89" s="56" t="s">
        <v>23</v>
      </c>
      <c r="B89" s="15" t="s">
        <v>20</v>
      </c>
      <c r="C89" s="15" t="s">
        <v>37</v>
      </c>
      <c r="D89" s="14">
        <v>50</v>
      </c>
      <c r="E89" s="15">
        <v>30</v>
      </c>
      <c r="F89" s="15" t="s">
        <v>85</v>
      </c>
      <c r="G89" s="15" t="s">
        <v>211</v>
      </c>
      <c r="H89" s="31"/>
      <c r="I89" s="63" t="s">
        <v>86</v>
      </c>
    </row>
    <row r="90" spans="1:9" s="16" customFormat="1" ht="25.5" customHeight="1" x14ac:dyDescent="0.25">
      <c r="A90" s="56" t="s">
        <v>23</v>
      </c>
      <c r="B90" s="15" t="s">
        <v>20</v>
      </c>
      <c r="C90" s="15" t="s">
        <v>91</v>
      </c>
      <c r="D90" s="14">
        <v>10</v>
      </c>
      <c r="E90" s="15">
        <v>8</v>
      </c>
      <c r="F90" s="15" t="s">
        <v>92</v>
      </c>
      <c r="G90" s="15" t="s">
        <v>211</v>
      </c>
      <c r="H90" s="31"/>
      <c r="I90" s="63" t="s">
        <v>93</v>
      </c>
    </row>
    <row r="91" spans="1:9" ht="15.75" x14ac:dyDescent="0.25">
      <c r="A91" s="57"/>
      <c r="B91" s="58"/>
      <c r="C91" s="58"/>
      <c r="D91" s="59"/>
      <c r="E91" s="58"/>
      <c r="F91" s="60" t="s">
        <v>129</v>
      </c>
      <c r="G91" s="61"/>
      <c r="H91" s="12">
        <f>SUM(H72:H90)</f>
        <v>0</v>
      </c>
      <c r="I91" s="74"/>
    </row>
    <row r="92" spans="1:9" x14ac:dyDescent="0.25">
      <c r="A92" s="90" t="s">
        <v>55</v>
      </c>
      <c r="B92" s="91"/>
      <c r="C92" s="91"/>
      <c r="D92" s="91"/>
      <c r="E92" s="91"/>
      <c r="F92" s="91"/>
      <c r="G92" s="91"/>
      <c r="H92" s="91"/>
      <c r="I92" s="92"/>
    </row>
    <row r="93" spans="1:9" s="16" customFormat="1" ht="26.25" customHeight="1" x14ac:dyDescent="0.25">
      <c r="A93" s="56" t="s">
        <v>55</v>
      </c>
      <c r="B93" s="15" t="s">
        <v>56</v>
      </c>
      <c r="C93" s="15" t="s">
        <v>199</v>
      </c>
      <c r="D93" s="14">
        <v>16</v>
      </c>
      <c r="E93" s="15" t="s">
        <v>18</v>
      </c>
      <c r="F93" s="15" t="s">
        <v>4</v>
      </c>
      <c r="G93" s="15" t="s">
        <v>211</v>
      </c>
      <c r="H93" s="31"/>
      <c r="I93" s="63" t="s">
        <v>60</v>
      </c>
    </row>
    <row r="94" spans="1:9" s="16" customFormat="1" ht="24.75" customHeight="1" x14ac:dyDescent="0.25">
      <c r="A94" s="56" t="s">
        <v>55</v>
      </c>
      <c r="B94" s="15" t="s">
        <v>56</v>
      </c>
      <c r="C94" s="15" t="s">
        <v>72</v>
      </c>
      <c r="D94" s="14" t="s">
        <v>18</v>
      </c>
      <c r="E94" s="15">
        <v>6</v>
      </c>
      <c r="F94" s="15" t="s">
        <v>54</v>
      </c>
      <c r="G94" s="15" t="s">
        <v>211</v>
      </c>
      <c r="H94" s="31"/>
      <c r="I94" s="63" t="s">
        <v>58</v>
      </c>
    </row>
    <row r="95" spans="1:9" s="16" customFormat="1" ht="31.5" x14ac:dyDescent="0.25">
      <c r="A95" s="56" t="s">
        <v>55</v>
      </c>
      <c r="B95" s="15" t="s">
        <v>61</v>
      </c>
      <c r="C95" s="15" t="s">
        <v>62</v>
      </c>
      <c r="D95" s="14" t="s">
        <v>18</v>
      </c>
      <c r="E95" s="15">
        <v>10</v>
      </c>
      <c r="F95" s="15" t="s">
        <v>54</v>
      </c>
      <c r="G95" s="15" t="s">
        <v>211</v>
      </c>
      <c r="H95" s="31"/>
      <c r="I95" s="63" t="s">
        <v>63</v>
      </c>
    </row>
    <row r="96" spans="1:9" s="16" customFormat="1" ht="47.25" x14ac:dyDescent="0.25">
      <c r="A96" s="56" t="s">
        <v>55</v>
      </c>
      <c r="B96" s="15" t="s">
        <v>20</v>
      </c>
      <c r="C96" s="15" t="s">
        <v>66</v>
      </c>
      <c r="D96" s="14" t="s">
        <v>18</v>
      </c>
      <c r="E96" s="15">
        <v>10</v>
      </c>
      <c r="F96" s="15" t="s">
        <v>54</v>
      </c>
      <c r="G96" s="15" t="s">
        <v>211</v>
      </c>
      <c r="H96" s="31"/>
      <c r="I96" s="63" t="s">
        <v>64</v>
      </c>
    </row>
    <row r="97" spans="1:9" s="16" customFormat="1" ht="31.5" x14ac:dyDescent="0.25">
      <c r="A97" s="56" t="s">
        <v>55</v>
      </c>
      <c r="B97" s="15" t="s">
        <v>20</v>
      </c>
      <c r="C97" s="15" t="s">
        <v>65</v>
      </c>
      <c r="D97" s="14" t="s">
        <v>18</v>
      </c>
      <c r="E97" s="15">
        <v>10</v>
      </c>
      <c r="F97" s="15" t="s">
        <v>54</v>
      </c>
      <c r="G97" s="15" t="s">
        <v>211</v>
      </c>
      <c r="H97" s="31"/>
      <c r="I97" s="63" t="s">
        <v>68</v>
      </c>
    </row>
    <row r="98" spans="1:9" s="16" customFormat="1" ht="21.75" customHeight="1" x14ac:dyDescent="0.25">
      <c r="A98" s="56" t="s">
        <v>55</v>
      </c>
      <c r="B98" s="15" t="s">
        <v>56</v>
      </c>
      <c r="C98" s="15" t="s">
        <v>72</v>
      </c>
      <c r="D98" s="14">
        <v>24</v>
      </c>
      <c r="E98" s="15" t="s">
        <v>18</v>
      </c>
      <c r="F98" s="15" t="s">
        <v>57</v>
      </c>
      <c r="G98" s="15" t="s">
        <v>211</v>
      </c>
      <c r="H98" s="31"/>
      <c r="I98" s="63" t="s">
        <v>59</v>
      </c>
    </row>
    <row r="99" spans="1:9" s="16" customFormat="1" ht="22.5" customHeight="1" x14ac:dyDescent="0.25">
      <c r="A99" s="56" t="s">
        <v>55</v>
      </c>
      <c r="B99" s="15" t="s">
        <v>20</v>
      </c>
      <c r="C99" s="15" t="s">
        <v>65</v>
      </c>
      <c r="D99" s="14">
        <v>40</v>
      </c>
      <c r="E99" s="15" t="s">
        <v>18</v>
      </c>
      <c r="F99" s="15" t="s">
        <v>57</v>
      </c>
      <c r="G99" s="15" t="s">
        <v>211</v>
      </c>
      <c r="H99" s="31"/>
      <c r="I99" s="63" t="s">
        <v>67</v>
      </c>
    </row>
    <row r="100" spans="1:9" ht="15.75" x14ac:dyDescent="0.25">
      <c r="A100" s="57"/>
      <c r="B100" s="58"/>
      <c r="C100" s="58"/>
      <c r="D100" s="59"/>
      <c r="E100" s="58"/>
      <c r="F100" s="60" t="s">
        <v>130</v>
      </c>
      <c r="G100" s="61"/>
      <c r="H100" s="12">
        <f>SUM(H93:H99)</f>
        <v>0</v>
      </c>
      <c r="I100" s="74"/>
    </row>
    <row r="101" spans="1:9" x14ac:dyDescent="0.25">
      <c r="A101" s="90" t="s">
        <v>15</v>
      </c>
      <c r="B101" s="91"/>
      <c r="C101" s="91"/>
      <c r="D101" s="91"/>
      <c r="E101" s="91"/>
      <c r="F101" s="91"/>
      <c r="G101" s="91"/>
      <c r="H101" s="91"/>
      <c r="I101" s="92"/>
    </row>
    <row r="102" spans="1:9" s="21" customFormat="1" ht="31.5" x14ac:dyDescent="0.25">
      <c r="A102" s="65" t="s">
        <v>15</v>
      </c>
      <c r="B102" s="19" t="s">
        <v>16</v>
      </c>
      <c r="C102" s="17" t="s">
        <v>207</v>
      </c>
      <c r="D102" s="20">
        <v>20</v>
      </c>
      <c r="E102" s="17">
        <v>6</v>
      </c>
      <c r="F102" s="26" t="s">
        <v>7</v>
      </c>
      <c r="G102" s="15" t="s">
        <v>211</v>
      </c>
      <c r="H102" s="35"/>
      <c r="I102" s="66" t="s">
        <v>208</v>
      </c>
    </row>
    <row r="103" spans="1:9" ht="15.75" x14ac:dyDescent="0.25">
      <c r="A103" s="57"/>
      <c r="B103" s="58"/>
      <c r="C103" s="58"/>
      <c r="D103" s="59"/>
      <c r="E103" s="58"/>
      <c r="F103" s="60" t="s">
        <v>131</v>
      </c>
      <c r="G103" s="61"/>
      <c r="H103" s="12">
        <f>SUM(H102)</f>
        <v>0</v>
      </c>
      <c r="I103" s="74"/>
    </row>
    <row r="104" spans="1:9" x14ac:dyDescent="0.25">
      <c r="A104" s="90" t="s">
        <v>34</v>
      </c>
      <c r="B104" s="91"/>
      <c r="C104" s="91"/>
      <c r="D104" s="91"/>
      <c r="E104" s="91"/>
      <c r="F104" s="91"/>
      <c r="G104" s="91"/>
      <c r="H104" s="91"/>
      <c r="I104" s="92"/>
    </row>
    <row r="105" spans="1:9" ht="24" customHeight="1" x14ac:dyDescent="0.25">
      <c r="A105" s="62" t="s">
        <v>34</v>
      </c>
      <c r="B105" s="15" t="s">
        <v>36</v>
      </c>
      <c r="C105" s="15" t="s">
        <v>200</v>
      </c>
      <c r="D105" s="14">
        <v>16</v>
      </c>
      <c r="E105" s="15">
        <v>6</v>
      </c>
      <c r="F105" s="15" t="s">
        <v>82</v>
      </c>
      <c r="G105" s="15" t="s">
        <v>211</v>
      </c>
      <c r="H105" s="32"/>
      <c r="I105" s="68" t="s">
        <v>83</v>
      </c>
    </row>
    <row r="106" spans="1:9" ht="31.5" x14ac:dyDescent="0.25">
      <c r="A106" s="62" t="s">
        <v>34</v>
      </c>
      <c r="B106" s="15" t="s">
        <v>29</v>
      </c>
      <c r="C106" s="15" t="s">
        <v>24</v>
      </c>
      <c r="D106" s="14">
        <v>60</v>
      </c>
      <c r="E106" s="15">
        <v>6</v>
      </c>
      <c r="F106" s="15" t="s">
        <v>4</v>
      </c>
      <c r="G106" s="15" t="s">
        <v>211</v>
      </c>
      <c r="H106" s="32"/>
      <c r="I106" s="68" t="s">
        <v>39</v>
      </c>
    </row>
    <row r="107" spans="1:9" ht="31.5" x14ac:dyDescent="0.25">
      <c r="A107" s="62" t="s">
        <v>34</v>
      </c>
      <c r="B107" s="15" t="s">
        <v>36</v>
      </c>
      <c r="C107" s="15" t="s">
        <v>37</v>
      </c>
      <c r="D107" s="14">
        <v>20</v>
      </c>
      <c r="E107" s="15">
        <v>20</v>
      </c>
      <c r="F107" s="15" t="s">
        <v>4</v>
      </c>
      <c r="G107" s="15" t="s">
        <v>211</v>
      </c>
      <c r="H107" s="32"/>
      <c r="I107" s="68" t="s">
        <v>39</v>
      </c>
    </row>
    <row r="108" spans="1:9" ht="31.5" x14ac:dyDescent="0.25">
      <c r="A108" s="62" t="s">
        <v>34</v>
      </c>
      <c r="B108" s="15" t="s">
        <v>35</v>
      </c>
      <c r="C108" s="15" t="s">
        <v>38</v>
      </c>
      <c r="D108" s="14">
        <v>10</v>
      </c>
      <c r="E108" s="15">
        <v>6</v>
      </c>
      <c r="F108" s="15" t="s">
        <v>4</v>
      </c>
      <c r="G108" s="15" t="s">
        <v>211</v>
      </c>
      <c r="H108" s="32"/>
      <c r="I108" s="68" t="s">
        <v>39</v>
      </c>
    </row>
    <row r="109" spans="1:9" ht="22.5" customHeight="1" x14ac:dyDescent="0.25">
      <c r="A109" s="62" t="s">
        <v>34</v>
      </c>
      <c r="B109" s="15" t="s">
        <v>36</v>
      </c>
      <c r="C109" s="15" t="s">
        <v>78</v>
      </c>
      <c r="D109" s="14" t="s">
        <v>18</v>
      </c>
      <c r="E109" s="15">
        <v>10</v>
      </c>
      <c r="F109" s="15" t="s">
        <v>54</v>
      </c>
      <c r="G109" s="15" t="s">
        <v>211</v>
      </c>
      <c r="H109" s="32"/>
      <c r="I109" s="68" t="s">
        <v>79</v>
      </c>
    </row>
    <row r="110" spans="1:9" ht="22.5" customHeight="1" x14ac:dyDescent="0.25">
      <c r="A110" s="62" t="s">
        <v>34</v>
      </c>
      <c r="B110" s="15" t="s">
        <v>36</v>
      </c>
      <c r="C110" s="15" t="s">
        <v>80</v>
      </c>
      <c r="D110" s="14" t="s">
        <v>18</v>
      </c>
      <c r="E110" s="15">
        <v>6</v>
      </c>
      <c r="F110" s="15" t="s">
        <v>54</v>
      </c>
      <c r="G110" s="15" t="s">
        <v>211</v>
      </c>
      <c r="H110" s="32"/>
      <c r="I110" s="68" t="s">
        <v>81</v>
      </c>
    </row>
    <row r="111" spans="1:9" ht="15.75" x14ac:dyDescent="0.25">
      <c r="A111" s="57"/>
      <c r="B111" s="58"/>
      <c r="C111" s="58"/>
      <c r="D111" s="59"/>
      <c r="E111" s="58"/>
      <c r="F111" s="60" t="s">
        <v>132</v>
      </c>
      <c r="G111" s="61"/>
      <c r="H111" s="12">
        <f>SUM(H105:H110)</f>
        <v>0</v>
      </c>
      <c r="I111" s="74"/>
    </row>
    <row r="112" spans="1:9" x14ac:dyDescent="0.25">
      <c r="A112" s="90" t="s">
        <v>49</v>
      </c>
      <c r="B112" s="91"/>
      <c r="C112" s="91"/>
      <c r="D112" s="91"/>
      <c r="E112" s="91"/>
      <c r="F112" s="91"/>
      <c r="G112" s="91"/>
      <c r="H112" s="91"/>
      <c r="I112" s="92"/>
    </row>
    <row r="113" spans="1:9" s="16" customFormat="1" ht="31.5" x14ac:dyDescent="0.25">
      <c r="A113" s="56" t="s">
        <v>49</v>
      </c>
      <c r="B113" s="15" t="s">
        <v>161</v>
      </c>
      <c r="C113" s="15" t="s">
        <v>72</v>
      </c>
      <c r="D113" s="14">
        <v>115</v>
      </c>
      <c r="E113" s="15">
        <v>10</v>
      </c>
      <c r="F113" s="15" t="s">
        <v>162</v>
      </c>
      <c r="G113" s="15" t="s">
        <v>211</v>
      </c>
      <c r="H113" s="31"/>
      <c r="I113" s="63" t="s">
        <v>163</v>
      </c>
    </row>
    <row r="114" spans="1:9" s="16" customFormat="1" ht="24.75" customHeight="1" x14ac:dyDescent="0.25">
      <c r="A114" s="56" t="s">
        <v>49</v>
      </c>
      <c r="B114" s="15" t="s">
        <v>161</v>
      </c>
      <c r="C114" s="15" t="s">
        <v>72</v>
      </c>
      <c r="D114" s="14" t="s">
        <v>18</v>
      </c>
      <c r="E114" s="15">
        <v>10</v>
      </c>
      <c r="F114" s="15" t="s">
        <v>54</v>
      </c>
      <c r="G114" s="15" t="s">
        <v>211</v>
      </c>
      <c r="H114" s="31"/>
      <c r="I114" s="63" t="s">
        <v>164</v>
      </c>
    </row>
    <row r="115" spans="1:9" s="16" customFormat="1" ht="31.5" x14ac:dyDescent="0.25">
      <c r="A115" s="56" t="s">
        <v>49</v>
      </c>
      <c r="B115" s="15" t="s">
        <v>161</v>
      </c>
      <c r="C115" s="15" t="s">
        <v>111</v>
      </c>
      <c r="D115" s="14">
        <v>120</v>
      </c>
      <c r="E115" s="15">
        <v>10</v>
      </c>
      <c r="F115" s="15" t="s">
        <v>162</v>
      </c>
      <c r="G115" s="15" t="s">
        <v>211</v>
      </c>
      <c r="H115" s="31"/>
      <c r="I115" s="63" t="s">
        <v>165</v>
      </c>
    </row>
    <row r="116" spans="1:9" s="16" customFormat="1" ht="31.5" x14ac:dyDescent="0.25">
      <c r="A116" s="56" t="s">
        <v>49</v>
      </c>
      <c r="B116" s="15" t="s">
        <v>161</v>
      </c>
      <c r="C116" s="15" t="s">
        <v>111</v>
      </c>
      <c r="D116" s="14" t="s">
        <v>18</v>
      </c>
      <c r="E116" s="15">
        <v>10</v>
      </c>
      <c r="F116" s="15" t="s">
        <v>54</v>
      </c>
      <c r="G116" s="15" t="s">
        <v>211</v>
      </c>
      <c r="H116" s="31"/>
      <c r="I116" s="63" t="s">
        <v>166</v>
      </c>
    </row>
    <row r="117" spans="1:9" s="16" customFormat="1" ht="31.5" x14ac:dyDescent="0.25">
      <c r="A117" s="56" t="s">
        <v>49</v>
      </c>
      <c r="B117" s="15" t="s">
        <v>161</v>
      </c>
      <c r="C117" s="15" t="s">
        <v>167</v>
      </c>
      <c r="D117" s="14">
        <v>120</v>
      </c>
      <c r="E117" s="15">
        <v>10</v>
      </c>
      <c r="F117" s="15" t="s">
        <v>162</v>
      </c>
      <c r="G117" s="15" t="s">
        <v>211</v>
      </c>
      <c r="H117" s="31"/>
      <c r="I117" s="63" t="s">
        <v>168</v>
      </c>
    </row>
    <row r="118" spans="1:9" s="16" customFormat="1" ht="31.5" x14ac:dyDescent="0.25">
      <c r="A118" s="56" t="s">
        <v>49</v>
      </c>
      <c r="B118" s="15" t="s">
        <v>161</v>
      </c>
      <c r="C118" s="15" t="s">
        <v>167</v>
      </c>
      <c r="D118" s="14" t="s">
        <v>18</v>
      </c>
      <c r="E118" s="15">
        <v>10</v>
      </c>
      <c r="F118" s="15" t="s">
        <v>54</v>
      </c>
      <c r="G118" s="15" t="s">
        <v>211</v>
      </c>
      <c r="H118" s="31"/>
      <c r="I118" s="63" t="s">
        <v>169</v>
      </c>
    </row>
    <row r="119" spans="1:9" s="16" customFormat="1" ht="24" customHeight="1" x14ac:dyDescent="0.25">
      <c r="A119" s="56" t="s">
        <v>49</v>
      </c>
      <c r="B119" s="15" t="s">
        <v>161</v>
      </c>
      <c r="C119" s="15" t="s">
        <v>170</v>
      </c>
      <c r="D119" s="14">
        <v>4</v>
      </c>
      <c r="E119" s="15">
        <v>7</v>
      </c>
      <c r="F119" s="15" t="s">
        <v>171</v>
      </c>
      <c r="G119" s="15" t="s">
        <v>211</v>
      </c>
      <c r="H119" s="31"/>
      <c r="I119" s="63" t="s">
        <v>172</v>
      </c>
    </row>
    <row r="120" spans="1:9" s="16" customFormat="1" ht="24.75" customHeight="1" x14ac:dyDescent="0.25">
      <c r="A120" s="56" t="s">
        <v>49</v>
      </c>
      <c r="B120" s="15" t="s">
        <v>173</v>
      </c>
      <c r="C120" s="15" t="s">
        <v>72</v>
      </c>
      <c r="D120" s="14">
        <v>115</v>
      </c>
      <c r="E120" s="15">
        <v>10</v>
      </c>
      <c r="F120" s="15" t="s">
        <v>162</v>
      </c>
      <c r="G120" s="15" t="s">
        <v>211</v>
      </c>
      <c r="H120" s="31"/>
      <c r="I120" s="63" t="s">
        <v>174</v>
      </c>
    </row>
    <row r="121" spans="1:9" s="16" customFormat="1" ht="24" customHeight="1" x14ac:dyDescent="0.25">
      <c r="A121" s="56" t="s">
        <v>49</v>
      </c>
      <c r="B121" s="15" t="s">
        <v>173</v>
      </c>
      <c r="C121" s="15" t="s">
        <v>72</v>
      </c>
      <c r="D121" s="14" t="s">
        <v>18</v>
      </c>
      <c r="E121" s="15">
        <v>10</v>
      </c>
      <c r="F121" s="15" t="s">
        <v>54</v>
      </c>
      <c r="G121" s="15" t="s">
        <v>211</v>
      </c>
      <c r="H121" s="31"/>
      <c r="I121" s="63" t="s">
        <v>164</v>
      </c>
    </row>
    <row r="122" spans="1:9" s="16" customFormat="1" ht="31.5" x14ac:dyDescent="0.25">
      <c r="A122" s="56" t="s">
        <v>49</v>
      </c>
      <c r="B122" s="15" t="s">
        <v>173</v>
      </c>
      <c r="C122" s="15" t="s">
        <v>167</v>
      </c>
      <c r="D122" s="14">
        <v>120</v>
      </c>
      <c r="E122" s="15">
        <v>10</v>
      </c>
      <c r="F122" s="15" t="s">
        <v>162</v>
      </c>
      <c r="G122" s="15" t="s">
        <v>211</v>
      </c>
      <c r="H122" s="31"/>
      <c r="I122" s="63" t="s">
        <v>168</v>
      </c>
    </row>
    <row r="123" spans="1:9" s="16" customFormat="1" ht="47.25" x14ac:dyDescent="0.25">
      <c r="A123" s="56" t="s">
        <v>49</v>
      </c>
      <c r="B123" s="15" t="s">
        <v>173</v>
      </c>
      <c r="C123" s="15" t="s">
        <v>167</v>
      </c>
      <c r="D123" s="14" t="s">
        <v>18</v>
      </c>
      <c r="E123" s="15">
        <v>10</v>
      </c>
      <c r="F123" s="15" t="s">
        <v>54</v>
      </c>
      <c r="G123" s="15" t="s">
        <v>211</v>
      </c>
      <c r="H123" s="31"/>
      <c r="I123" s="63" t="s">
        <v>175</v>
      </c>
    </row>
    <row r="124" spans="1:9" s="16" customFormat="1" ht="31.5" x14ac:dyDescent="0.25">
      <c r="A124" s="56" t="s">
        <v>49</v>
      </c>
      <c r="B124" s="15" t="s">
        <v>173</v>
      </c>
      <c r="C124" s="15" t="s">
        <v>176</v>
      </c>
      <c r="D124" s="14" t="s">
        <v>18</v>
      </c>
      <c r="E124" s="15">
        <v>10</v>
      </c>
      <c r="F124" s="15" t="s">
        <v>54</v>
      </c>
      <c r="G124" s="15" t="s">
        <v>211</v>
      </c>
      <c r="H124" s="31"/>
      <c r="I124" s="63" t="s">
        <v>177</v>
      </c>
    </row>
    <row r="125" spans="1:9" s="16" customFormat="1" ht="31.5" x14ac:dyDescent="0.25">
      <c r="A125" s="56" t="s">
        <v>49</v>
      </c>
      <c r="B125" s="15" t="s">
        <v>173</v>
      </c>
      <c r="C125" s="15" t="s">
        <v>176</v>
      </c>
      <c r="D125" s="14">
        <v>120</v>
      </c>
      <c r="E125" s="15">
        <v>10</v>
      </c>
      <c r="F125" s="15" t="s">
        <v>162</v>
      </c>
      <c r="G125" s="15" t="s">
        <v>211</v>
      </c>
      <c r="H125" s="31"/>
      <c r="I125" s="63" t="s">
        <v>168</v>
      </c>
    </row>
    <row r="126" spans="1:9" s="16" customFormat="1" ht="24" customHeight="1" x14ac:dyDescent="0.25">
      <c r="A126" s="56" t="s">
        <v>49</v>
      </c>
      <c r="B126" s="15" t="s">
        <v>178</v>
      </c>
      <c r="C126" s="15" t="s">
        <v>72</v>
      </c>
      <c r="D126" s="14">
        <v>152</v>
      </c>
      <c r="E126" s="15">
        <v>10</v>
      </c>
      <c r="F126" s="15" t="s">
        <v>162</v>
      </c>
      <c r="G126" s="15" t="s">
        <v>211</v>
      </c>
      <c r="H126" s="31"/>
      <c r="I126" s="63" t="s">
        <v>179</v>
      </c>
    </row>
    <row r="127" spans="1:9" s="16" customFormat="1" ht="31.5" x14ac:dyDescent="0.25">
      <c r="A127" s="56" t="s">
        <v>49</v>
      </c>
      <c r="B127" s="15" t="s">
        <v>178</v>
      </c>
      <c r="C127" s="15" t="s">
        <v>72</v>
      </c>
      <c r="D127" s="14" t="s">
        <v>18</v>
      </c>
      <c r="E127" s="15">
        <v>10</v>
      </c>
      <c r="F127" s="15" t="s">
        <v>54</v>
      </c>
      <c r="G127" s="15" t="s">
        <v>211</v>
      </c>
      <c r="H127" s="31"/>
      <c r="I127" s="63" t="s">
        <v>180</v>
      </c>
    </row>
    <row r="128" spans="1:9" s="16" customFormat="1" ht="26.25" customHeight="1" x14ac:dyDescent="0.25">
      <c r="A128" s="56" t="s">
        <v>49</v>
      </c>
      <c r="B128" s="15" t="s">
        <v>178</v>
      </c>
      <c r="C128" s="15" t="s">
        <v>167</v>
      </c>
      <c r="D128" s="14">
        <v>10</v>
      </c>
      <c r="E128" s="15">
        <v>10</v>
      </c>
      <c r="F128" s="15" t="s">
        <v>162</v>
      </c>
      <c r="G128" s="15" t="s">
        <v>211</v>
      </c>
      <c r="H128" s="31"/>
      <c r="I128" s="63" t="s">
        <v>179</v>
      </c>
    </row>
    <row r="129" spans="1:9" s="16" customFormat="1" ht="31.5" x14ac:dyDescent="0.25">
      <c r="A129" s="56" t="s">
        <v>49</v>
      </c>
      <c r="B129" s="15" t="s">
        <v>178</v>
      </c>
      <c r="C129" s="15" t="s">
        <v>181</v>
      </c>
      <c r="D129" s="14">
        <v>4</v>
      </c>
      <c r="E129" s="15">
        <v>7</v>
      </c>
      <c r="F129" s="15" t="s">
        <v>171</v>
      </c>
      <c r="G129" s="15" t="s">
        <v>211</v>
      </c>
      <c r="H129" s="31"/>
      <c r="I129" s="63" t="s">
        <v>182</v>
      </c>
    </row>
    <row r="130" spans="1:9" s="16" customFormat="1" ht="31.5" x14ac:dyDescent="0.25">
      <c r="A130" s="56" t="s">
        <v>49</v>
      </c>
      <c r="B130" s="15" t="s">
        <v>178</v>
      </c>
      <c r="C130" s="15" t="s">
        <v>181</v>
      </c>
      <c r="D130" s="14">
        <v>4</v>
      </c>
      <c r="E130" s="15">
        <v>7</v>
      </c>
      <c r="F130" s="15" t="s">
        <v>171</v>
      </c>
      <c r="G130" s="15" t="s">
        <v>211</v>
      </c>
      <c r="H130" s="31"/>
      <c r="I130" s="63" t="s">
        <v>182</v>
      </c>
    </row>
    <row r="131" spans="1:9" ht="15.75" x14ac:dyDescent="0.25">
      <c r="A131" s="57"/>
      <c r="B131" s="58"/>
      <c r="C131" s="58"/>
      <c r="D131" s="59"/>
      <c r="E131" s="58"/>
      <c r="F131" s="60" t="s">
        <v>133</v>
      </c>
      <c r="G131" s="61"/>
      <c r="H131" s="12">
        <f>SUM(H113:H130)</f>
        <v>0</v>
      </c>
      <c r="I131" s="74"/>
    </row>
    <row r="132" spans="1:9" x14ac:dyDescent="0.25">
      <c r="A132" s="90" t="s">
        <v>43</v>
      </c>
      <c r="B132" s="91"/>
      <c r="C132" s="91"/>
      <c r="D132" s="91"/>
      <c r="E132" s="91"/>
      <c r="F132" s="91"/>
      <c r="G132" s="91"/>
      <c r="H132" s="91"/>
      <c r="I132" s="92"/>
    </row>
    <row r="133" spans="1:9" s="16" customFormat="1" ht="26.25" customHeight="1" x14ac:dyDescent="0.25">
      <c r="A133" s="56" t="s">
        <v>43</v>
      </c>
      <c r="B133" s="15" t="s">
        <v>44</v>
      </c>
      <c r="C133" s="15" t="s">
        <v>160</v>
      </c>
      <c r="D133" s="14">
        <v>50</v>
      </c>
      <c r="E133" s="15">
        <v>10</v>
      </c>
      <c r="F133" s="15" t="s">
        <v>4</v>
      </c>
      <c r="G133" s="15" t="s">
        <v>211</v>
      </c>
      <c r="H133" s="31"/>
      <c r="I133" s="63"/>
    </row>
    <row r="134" spans="1:9" ht="15.75" x14ac:dyDescent="0.25">
      <c r="A134" s="57"/>
      <c r="B134" s="58"/>
      <c r="C134" s="58"/>
      <c r="D134" s="59"/>
      <c r="E134" s="58"/>
      <c r="F134" s="60" t="s">
        <v>134</v>
      </c>
      <c r="G134" s="61"/>
      <c r="H134" s="12">
        <f>SUM(H133)</f>
        <v>0</v>
      </c>
      <c r="I134" s="64"/>
    </row>
    <row r="135" spans="1:9" ht="15.75" x14ac:dyDescent="0.25">
      <c r="A135" s="69"/>
      <c r="B135" s="70"/>
      <c r="C135" s="70"/>
      <c r="D135" s="71"/>
      <c r="E135" s="70"/>
      <c r="F135" s="70"/>
      <c r="G135" s="70"/>
      <c r="H135" s="13"/>
      <c r="I135" s="72"/>
    </row>
    <row r="136" spans="1:9" ht="18.75" x14ac:dyDescent="0.25">
      <c r="A136" s="81" t="s">
        <v>113</v>
      </c>
      <c r="B136" s="82"/>
      <c r="C136" s="82"/>
      <c r="D136" s="82"/>
      <c r="E136" s="82"/>
      <c r="F136" s="82"/>
      <c r="G136" s="82"/>
      <c r="H136" s="82"/>
      <c r="I136" s="83"/>
    </row>
    <row r="137" spans="1:9" ht="42.75" customHeight="1" thickBot="1" x14ac:dyDescent="0.45">
      <c r="A137" s="79" t="s">
        <v>136</v>
      </c>
      <c r="B137" s="80"/>
      <c r="C137" s="80"/>
      <c r="D137" s="80"/>
      <c r="E137" s="80"/>
      <c r="F137" s="80"/>
      <c r="G137" s="80"/>
      <c r="H137" s="73" t="e">
        <f>SUM(H134,H21,#REF!,H27,H32,H38,H41,H44,H50,H53,H63,H66,H70,H91,H100,H103,H111,#REF!,H131)</f>
        <v>#REF!</v>
      </c>
      <c r="I137" s="75"/>
    </row>
  </sheetData>
  <sortState xmlns:xlrd2="http://schemas.microsoft.com/office/spreadsheetml/2017/richdata2" ref="A19:I138">
    <sortCondition ref="A20:A138"/>
  </sortState>
  <mergeCells count="25">
    <mergeCell ref="A12:I15"/>
    <mergeCell ref="A42:I42"/>
    <mergeCell ref="A45:I45"/>
    <mergeCell ref="A51:I51"/>
    <mergeCell ref="A67:I67"/>
    <mergeCell ref="A17:I17"/>
    <mergeCell ref="A22:I22"/>
    <mergeCell ref="A28:I28"/>
    <mergeCell ref="A19:I19"/>
    <mergeCell ref="A33:I33"/>
    <mergeCell ref="A137:G137"/>
    <mergeCell ref="A136:I136"/>
    <mergeCell ref="B1:F4"/>
    <mergeCell ref="B7:F7"/>
    <mergeCell ref="B9:F9"/>
    <mergeCell ref="A11:F11"/>
    <mergeCell ref="A104:I104"/>
    <mergeCell ref="A112:I112"/>
    <mergeCell ref="A132:I132"/>
    <mergeCell ref="A54:I54"/>
    <mergeCell ref="A64:I64"/>
    <mergeCell ref="A71:I71"/>
    <mergeCell ref="A92:I92"/>
    <mergeCell ref="A101:I101"/>
    <mergeCell ref="A39:I39"/>
  </mergeCells>
  <pageMargins left="0.7" right="0.7" top="0.75" bottom="0.75" header="0.3" footer="0.3"/>
  <pageSetup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7C8700-7007-45C0-A14E-05C9272FAE3F}"/>
</file>

<file path=customXml/itemProps2.xml><?xml version="1.0" encoding="utf-8"?>
<ds:datastoreItem xmlns:ds="http://schemas.openxmlformats.org/officeDocument/2006/customXml" ds:itemID="{F213FE0D-224A-4EDF-9E2D-09E920EF3E17}"/>
</file>

<file path=customXml/itemProps3.xml><?xml version="1.0" encoding="utf-8"?>
<ds:datastoreItem xmlns:ds="http://schemas.openxmlformats.org/officeDocument/2006/customXml" ds:itemID="{E87726DF-439E-4B83-A4CE-E82CA1CBCA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Regnaert, Armand</dc:creator>
  <cp:lastModifiedBy>Dennard, Willie</cp:lastModifiedBy>
  <cp:lastPrinted>2023-02-08T13:14:34Z</cp:lastPrinted>
  <dcterms:created xsi:type="dcterms:W3CDTF">2022-10-22T16:26:55Z</dcterms:created>
  <dcterms:modified xsi:type="dcterms:W3CDTF">2023-02-20T19:45:46Z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