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Procurement Management\WORKAREA\Adam\ITB\B200325ANB Hancock Br Pkwy Sidewalk Improvements (Moody Rd. to US41)\6 - Addendum\"/>
    </mc:Choice>
  </mc:AlternateContent>
  <bookViews>
    <workbookView xWindow="0" yWindow="0" windowWidth="28800" windowHeight="12300" tabRatio="601"/>
  </bookViews>
  <sheets>
    <sheet name="ADDENDUM 1 BID-PROPOSAL FORM" sheetId="4" r:id="rId1"/>
  </sheets>
  <definedNames>
    <definedName name="_xlnm.Print_Area" localSheetId="0">'ADDENDUM 1 BID-PROPOSAL FORM'!$A$1:$F$101</definedName>
  </definedNames>
  <calcPr calcId="162913"/>
</workbook>
</file>

<file path=xl/calcChain.xml><?xml version="1.0" encoding="utf-8"?>
<calcChain xmlns="http://schemas.openxmlformats.org/spreadsheetml/2006/main">
  <c r="E98" i="4" l="1"/>
  <c r="F96" i="4"/>
  <c r="F77" i="4"/>
  <c r="F84" i="4" l="1"/>
  <c r="F83" i="4"/>
  <c r="F82" i="4"/>
  <c r="F81" i="4"/>
  <c r="F80" i="4"/>
  <c r="F85" i="4"/>
  <c r="F20" i="4" l="1"/>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7" i="4"/>
  <c r="F68" i="4"/>
  <c r="F69" i="4"/>
  <c r="F70" i="4"/>
  <c r="F71" i="4"/>
  <c r="F72" i="4"/>
  <c r="F73" i="4"/>
  <c r="F74" i="4"/>
  <c r="F75" i="4"/>
  <c r="F76" i="4"/>
  <c r="F95" i="4"/>
  <c r="F94" i="4"/>
  <c r="F93" i="4"/>
  <c r="F92" i="4"/>
  <c r="F91" i="4"/>
  <c r="F90" i="4"/>
  <c r="F66" i="4"/>
  <c r="F65" i="4"/>
  <c r="F86" i="4" l="1"/>
  <c r="F87" i="4"/>
  <c r="F88" i="4"/>
  <c r="F89" i="4"/>
</calcChain>
</file>

<file path=xl/sharedStrings.xml><?xml version="1.0" encoding="utf-8"?>
<sst xmlns="http://schemas.openxmlformats.org/spreadsheetml/2006/main" count="239" uniqueCount="159">
  <si>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</si>
  <si>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</si>
  <si>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</si>
  <si>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</si>
  <si>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</si>
  <si>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</si>
  <si>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</si>
  <si>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</si>
  <si>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</si>
  <si>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</si>
  <si>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</si>
  <si>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</si>
  <si>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</si>
  <si>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 xml:space="preserve">Unit of
Measure </t>
  </si>
  <si>
    <t>Extended
Amount</t>
  </si>
  <si>
    <t>Mobilization</t>
  </si>
  <si>
    <t>Construction Layout</t>
  </si>
  <si>
    <t>Record Drawings</t>
  </si>
  <si>
    <t>Maintenance of Traffic</t>
  </si>
  <si>
    <t>Erosion Control and Maintenance</t>
  </si>
  <si>
    <t>Clearing and Grubbing</t>
  </si>
  <si>
    <t>Removal of Existing Concrete, Curb Elements</t>
  </si>
  <si>
    <t>Arborist Work, Relocate Tree</t>
  </si>
  <si>
    <t>Removal of Existing Structure (Inlet)</t>
  </si>
  <si>
    <t>Regular Excavation</t>
  </si>
  <si>
    <t>Grout Pipe Installation</t>
  </si>
  <si>
    <t>Stabilized Subbase</t>
  </si>
  <si>
    <t>Type S-I Asphalt 2 -1/2" (2 Lifts)</t>
  </si>
  <si>
    <t>Type S-III Asphalt Overlay (Avg. 1.5" Lift)</t>
  </si>
  <si>
    <t>Full Depth Pavement Removal</t>
  </si>
  <si>
    <t>Optional Base Group "09"</t>
  </si>
  <si>
    <t>Concrete Class NS, Gravity Wall</t>
  </si>
  <si>
    <t>Milling ( Avg. 1.5")</t>
  </si>
  <si>
    <t>Type "6" Inlet with Type "J" Bottom</t>
  </si>
  <si>
    <t>Modified Type "7" Inlet</t>
  </si>
  <si>
    <t>0101-1</t>
  </si>
  <si>
    <t>0101-2</t>
  </si>
  <si>
    <t>0101-3</t>
  </si>
  <si>
    <t>0102-1</t>
  </si>
  <si>
    <t>104-1</t>
  </si>
  <si>
    <t>0110-1-1</t>
  </si>
  <si>
    <t>0110-4-5</t>
  </si>
  <si>
    <t>0110-15-4</t>
  </si>
  <si>
    <t>E110-3-3</t>
  </si>
  <si>
    <t>0120-1</t>
  </si>
  <si>
    <t>0160-6</t>
  </si>
  <si>
    <t>0173-76</t>
  </si>
  <si>
    <t>331-1</t>
  </si>
  <si>
    <t>331-2</t>
  </si>
  <si>
    <t>331-3</t>
  </si>
  <si>
    <t>331-4</t>
  </si>
  <si>
    <t>0285-70-9</t>
  </si>
  <si>
    <t>0327-70-6</t>
  </si>
  <si>
    <t>0400-0-11</t>
  </si>
  <si>
    <t>0425-021</t>
  </si>
  <si>
    <t>0425-1471</t>
  </si>
  <si>
    <t>Inlets, DT Bot, Type C, &lt;10'</t>
  </si>
  <si>
    <t>0425-1513</t>
  </si>
  <si>
    <t>Modified Type "C" Inlet</t>
  </si>
  <si>
    <t>Inlets, DT Bot, Type D, &lt;10'</t>
  </si>
  <si>
    <t>Remove and Replace Curb Inlet Top</t>
  </si>
  <si>
    <t>0425-1521</t>
  </si>
  <si>
    <t>0425-1541</t>
  </si>
  <si>
    <t>0425-15-51</t>
  </si>
  <si>
    <t>Junction Box With Type "J" Bottom (4'x5')</t>
  </si>
  <si>
    <t>ADA Manhole Cover</t>
  </si>
  <si>
    <t>0425-3-91</t>
  </si>
  <si>
    <t>0425-7</t>
  </si>
  <si>
    <t>E430-17-99</t>
  </si>
  <si>
    <t>0515-1-2</t>
  </si>
  <si>
    <t>0520-1-1</t>
  </si>
  <si>
    <t>0520-1-7</t>
  </si>
  <si>
    <t>0520-2-4</t>
  </si>
  <si>
    <t>Remove 15" RCP</t>
  </si>
  <si>
    <t>Pipe Handrail - Guadrail, Aluminum</t>
  </si>
  <si>
    <t>Concrete Curb and Gutter, Type F</t>
  </si>
  <si>
    <t>Concrete Curb and Gutter, Type E</t>
  </si>
  <si>
    <t>Concrete Curb and Gutter, Type D</t>
  </si>
  <si>
    <t>3' Valley Gutter Curb</t>
  </si>
  <si>
    <t>6" Concrete Sidewalk</t>
  </si>
  <si>
    <t>4" Concrete Ditch Pavement</t>
  </si>
  <si>
    <t>Detectable Warnings</t>
  </si>
  <si>
    <t>Rip Rap - Rubble, F&amp;I, Ditch Lining</t>
  </si>
  <si>
    <t>Guardrail - Bridge Approach</t>
  </si>
  <si>
    <t>Sodding (Bahia) (Includes water, fertilizer &amp; mowing)</t>
  </si>
  <si>
    <t>Pedestrian Signal Relocation</t>
  </si>
  <si>
    <t>Remove Concrete Power Pole and Over head Line</t>
  </si>
  <si>
    <t>Signing and Pavement Markings (Thermoplastic)</t>
  </si>
  <si>
    <t>Single Post Sign, Relocate</t>
  </si>
  <si>
    <t>15" RCP</t>
  </si>
  <si>
    <t>Pipe Culvert, Optional Material, Other-Elip/Arch, 30" SD</t>
  </si>
  <si>
    <t>Pipe Culvert, Optional Material, Other-Elip/Arch, 18" S/CD</t>
  </si>
  <si>
    <t>0520-3</t>
  </si>
  <si>
    <t>0522-2</t>
  </si>
  <si>
    <t>0524-1-2</t>
  </si>
  <si>
    <t>0653-1-40</t>
  </si>
  <si>
    <t>0690-34-2</t>
  </si>
  <si>
    <t>700-1</t>
  </si>
  <si>
    <t>0700-1-50</t>
  </si>
  <si>
    <t>0527-2</t>
  </si>
  <si>
    <t>0530-3-4</t>
  </si>
  <si>
    <t>0531-1-2</t>
  </si>
  <si>
    <t>LS</t>
  </si>
  <si>
    <t>TN</t>
  </si>
  <si>
    <t>AC</t>
  </si>
  <si>
    <t>LF</t>
  </si>
  <si>
    <t>EA</t>
  </si>
  <si>
    <t>CY</t>
  </si>
  <si>
    <t>SY</t>
  </si>
  <si>
    <t>SF</t>
  </si>
  <si>
    <t>10" DR-18 PVC Forcemain</t>
  </si>
  <si>
    <t>10" DR-14 PVC Forcemain</t>
  </si>
  <si>
    <t>Air Release Valve</t>
  </si>
  <si>
    <t>Connect to Existing Forcemain</t>
  </si>
  <si>
    <t>Removal of Existing Structures/Bridges</t>
  </si>
  <si>
    <t>Concrete Class IV, Superstructure</t>
  </si>
  <si>
    <t>Reinforcing Steel - Bridge Superstructure</t>
  </si>
  <si>
    <t>Bullet Rail, Double Rail</t>
  </si>
  <si>
    <t>Median Concrete Barrier, 38" Height</t>
  </si>
  <si>
    <t>Concrete Traffic Railing - Bridge, 32" Vertical Face</t>
  </si>
  <si>
    <r>
      <t xml:space="preserve">Median Concrete Barrier, </t>
    </r>
    <r>
      <rPr>
        <sz val="11"/>
        <rFont val="FDOT"/>
      </rPr>
      <t>Variable Section Width for Pier Shielding</t>
    </r>
  </si>
  <si>
    <t>Concrete Traffic Railing - Bridge, 36" Median Single Slope</t>
  </si>
  <si>
    <t>0110-3</t>
  </si>
  <si>
    <t>0400-4-4</t>
  </si>
  <si>
    <t>0415-1-4</t>
  </si>
  <si>
    <t>0515-4-2</t>
  </si>
  <si>
    <t>0521-1-11</t>
  </si>
  <si>
    <t>0521-1-14</t>
  </si>
  <si>
    <t>0521-5-4</t>
  </si>
  <si>
    <t>0521-5-12</t>
  </si>
  <si>
    <t>Crash Cushion</t>
  </si>
  <si>
    <t>0544-75-1</t>
  </si>
  <si>
    <t>0918-514-1</t>
  </si>
  <si>
    <t>1050-31-102</t>
  </si>
  <si>
    <r>
      <t xml:space="preserve">Utility Pipe - </t>
    </r>
    <r>
      <rPr>
        <sz val="11"/>
        <rFont val="FDOT"/>
      </rPr>
      <t>Poly Vinyl Chloride, Furnish &amp; Install, Casing/Conduit, 2"</t>
    </r>
  </si>
  <si>
    <t>LB</t>
  </si>
  <si>
    <t>I. ROADWAY</t>
  </si>
  <si>
    <t>II.FORCEMAIN AND ACCESSORIES</t>
  </si>
  <si>
    <t>Utility Pipe - HDPE, F&amp;I, Water/Sew, 12"</t>
  </si>
  <si>
    <t>Utility Pipe - Steel, F&amp;I, Casing, 16"</t>
  </si>
  <si>
    <t>HDPE Expansion Joint - Flex Tend</t>
  </si>
  <si>
    <t>16" Adjustable Pipe Roller Stand</t>
  </si>
  <si>
    <t>1050-42212</t>
  </si>
  <si>
    <t>1050-61116</t>
  </si>
  <si>
    <t>999-1</t>
  </si>
  <si>
    <t>999-2</t>
  </si>
  <si>
    <t>999-3</t>
  </si>
  <si>
    <t>999-4</t>
  </si>
  <si>
    <t>Hancock Bridge Pkwy Sidewalk and Drainage Improvements</t>
  </si>
  <si>
    <t>E575-1</t>
  </si>
  <si>
    <t>Pipe Spacers (Ranger II 0.65)</t>
  </si>
  <si>
    <t>Heavy Welded Steel Bracket (Bracket Number 3)</t>
  </si>
  <si>
    <t>Geotextile Fabric (Crack Retardent At Approach Slabs)</t>
  </si>
  <si>
    <t>Full Depth Open Cut and Roadway Repair</t>
  </si>
  <si>
    <t>SUBTOTAL:  ROADWAY</t>
  </si>
  <si>
    <t>SUBTOTAL:  FORCEMAIN AND ACCESSORIES</t>
  </si>
  <si>
    <t>B200235ANB, Hancock Bridge Pkwy Sidewalk Improvements (Moody Rd. to US41)</t>
  </si>
  <si>
    <t>10" Plug Valve</t>
  </si>
  <si>
    <r>
      <t xml:space="preserve">PROCUREMENT MANAGEMENT DEPARTMENT
</t>
    </r>
    <r>
      <rPr>
        <b/>
        <u/>
        <sz val="18"/>
        <rFont val="Arial"/>
        <family val="2"/>
      </rPr>
      <t xml:space="preserve">BID/PROPOSAL FORM - </t>
    </r>
    <r>
      <rPr>
        <b/>
        <u/>
        <sz val="18"/>
        <color rgb="FFFF0000"/>
        <rFont val="Arial"/>
        <family val="2"/>
      </rPr>
      <t>ADDENDUM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</si>
</sst>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0.000"/>
  </numFmts>
  <fonts count="28">
    <font>
      <sz val="10"/>
      <name val="Arial"/>
    </font>
    <font>
      <sz val="11"/>
      <color theme="1"/>
      <name val="Calibri"/>
      <family val="2"/>
      <scheme val="minor"/>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1"/>
      <name val="FDOT"/>
    </font>
    <font>
      <b/>
      <u/>
      <sz val="18"/>
      <color rgb="FFFF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4" fillId="0" borderId="0"/>
    <xf numFmtId="0" fontId="4" fillId="0" borderId="0"/>
    <xf numFmtId="0" fontId="1" fillId="0" borderId="0"/>
  </cellStyleXfs>
  <cellXfs count="85">
    <xf numFmtId="0" fontId="0" fillId="0" borderId="0" xfId="0"/>
    <xf numFmtId="0" fontId="2"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2" fillId="0" borderId="0" xfId="0" applyNumberFormat="1" applyFont="1" applyFill="1"/>
    <xf numFmtId="44" fontId="2" fillId="0" borderId="0" xfId="0" applyNumberFormat="1" applyFont="1" applyFill="1" applyAlignment="1">
      <alignment horizontal="left"/>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xf>
    <xf numFmtId="165" fontId="11" fillId="0" borderId="1" xfId="2" applyNumberFormat="1" applyFont="1" applyFill="1" applyBorder="1" applyAlignment="1">
      <alignment horizontal="right" vertical="center"/>
    </xf>
    <xf numFmtId="44" fontId="11" fillId="0" borderId="1" xfId="0" applyNumberFormat="1" applyFont="1" applyFill="1" applyBorder="1" applyAlignment="1">
      <alignment horizontal="right" vertical="center"/>
    </xf>
    <xf numFmtId="0" fontId="6" fillId="0" borderId="0" xfId="0" applyFont="1" applyFill="1" applyBorder="1" applyAlignment="1">
      <alignment horizontal="center" wrapText="1"/>
    </xf>
    <xf numFmtId="44" fontId="6" fillId="0" borderId="0" xfId="0" applyNumberFormat="1" applyFont="1" applyFill="1" applyBorder="1" applyAlignment="1">
      <alignment horizontal="center" wrapText="1"/>
    </xf>
    <xf numFmtId="0" fontId="0" fillId="0" borderId="0" xfId="0" applyFill="1" applyBorder="1" applyAlignment="1">
      <alignment horizontal="center"/>
    </xf>
    <xf numFmtId="165" fontId="11" fillId="0" borderId="1" xfId="0" applyNumberFormat="1" applyFont="1" applyFill="1" applyBorder="1" applyAlignment="1">
      <alignment horizontal="right" vertical="center"/>
    </xf>
    <xf numFmtId="0" fontId="4" fillId="0" borderId="0" xfId="0" applyFont="1" applyFill="1" applyBorder="1" applyAlignment="1">
      <alignment horizontal="left" vertical="top" wrapText="1"/>
    </xf>
    <xf numFmtId="0" fontId="13" fillId="0" borderId="0" xfId="0" applyFont="1" applyFill="1" applyBorder="1"/>
    <xf numFmtId="0" fontId="13" fillId="0" borderId="0" xfId="0" applyFont="1" applyFill="1"/>
    <xf numFmtId="0" fontId="14" fillId="0" borderId="0" xfId="0" applyFont="1" applyProtection="1"/>
    <xf numFmtId="0" fontId="0" fillId="0" borderId="7" xfId="0" applyFill="1" applyBorder="1"/>
    <xf numFmtId="0" fontId="0" fillId="0" borderId="10" xfId="0" applyFill="1" applyBorder="1"/>
    <xf numFmtId="44" fontId="4" fillId="0" borderId="11" xfId="0" applyNumberFormat="1" applyFont="1" applyFill="1" applyBorder="1" applyAlignment="1">
      <alignment horizontal="center" wrapText="1"/>
    </xf>
    <xf numFmtId="44" fontId="4" fillId="0" borderId="11" xfId="0" applyNumberFormat="1" applyFont="1" applyFill="1" applyBorder="1" applyAlignment="1">
      <alignment horizontal="center" vertical="center"/>
    </xf>
    <xf numFmtId="0" fontId="5" fillId="0" borderId="10" xfId="0" applyFont="1" applyFill="1" applyBorder="1"/>
    <xf numFmtId="0" fontId="4" fillId="0" borderId="11" xfId="0" applyFont="1" applyFill="1" applyBorder="1" applyAlignment="1">
      <alignment horizontal="left" vertical="top" wrapText="1"/>
    </xf>
    <xf numFmtId="44" fontId="19" fillId="3" borderId="1" xfId="0" applyNumberFormat="1" applyFont="1" applyFill="1" applyBorder="1" applyAlignment="1">
      <alignment horizontal="right" vertical="center"/>
    </xf>
    <xf numFmtId="0" fontId="0" fillId="0" borderId="3" xfId="0" applyBorder="1"/>
    <xf numFmtId="0" fontId="14" fillId="0" borderId="0" xfId="0" applyFont="1" applyBorder="1" applyProtection="1"/>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18" fillId="6" borderId="1" xfId="0" applyFont="1" applyFill="1" applyBorder="1" applyAlignment="1">
      <alignment horizontal="center" vertical="center"/>
    </xf>
    <xf numFmtId="44" fontId="18" fillId="6" borderId="1" xfId="0" applyNumberFormat="1" applyFont="1" applyFill="1" applyBorder="1" applyAlignment="1">
      <alignment horizontal="center" vertical="center"/>
    </xf>
    <xf numFmtId="0" fontId="18" fillId="6" borderId="1" xfId="0" applyFont="1" applyFill="1" applyBorder="1" applyAlignment="1">
      <alignment horizontal="center" vertical="center" wrapText="1"/>
    </xf>
    <xf numFmtId="1" fontId="11" fillId="0" borderId="1" xfId="0" applyNumberFormat="1" applyFont="1" applyFill="1" applyBorder="1" applyAlignment="1">
      <alignment horizontal="left" vertical="center"/>
    </xf>
    <xf numFmtId="0" fontId="11" fillId="0" borderId="2" xfId="0" applyNumberFormat="1" applyFont="1" applyFill="1" applyBorder="1" applyAlignment="1" applyProtection="1">
      <alignment horizontal="left" vertical="center"/>
      <protection locked="0"/>
    </xf>
    <xf numFmtId="0" fontId="11" fillId="0" borderId="2" xfId="0" applyFont="1" applyFill="1" applyBorder="1" applyAlignment="1">
      <alignment horizontal="left" vertical="center"/>
    </xf>
    <xf numFmtId="0" fontId="11" fillId="0" borderId="2" xfId="0" applyFont="1" applyFill="1" applyBorder="1" applyAlignment="1">
      <alignment horizontal="left" vertical="center" wrapText="1"/>
    </xf>
    <xf numFmtId="0" fontId="11" fillId="0" borderId="2" xfId="0" applyNumberFormat="1" applyFont="1" applyFill="1" applyBorder="1" applyAlignment="1" applyProtection="1">
      <alignment horizontal="left" vertical="center" wrapText="1"/>
      <protection locked="0"/>
    </xf>
    <xf numFmtId="0" fontId="18" fillId="6" borderId="12" xfId="0" applyFont="1" applyFill="1" applyBorder="1" applyAlignment="1">
      <alignment horizontal="center" vertical="center"/>
    </xf>
    <xf numFmtId="44" fontId="18" fillId="6" borderId="1" xfId="0" applyNumberFormat="1" applyFont="1" applyFill="1" applyBorder="1" applyAlignment="1">
      <alignment horizontal="center" vertical="center" wrapText="1"/>
    </xf>
    <xf numFmtId="0" fontId="15" fillId="4" borderId="12" xfId="0" applyFont="1" applyFill="1" applyBorder="1" applyAlignment="1">
      <alignment horizontal="left" vertical="center"/>
    </xf>
    <xf numFmtId="0" fontId="16" fillId="4" borderId="12" xfId="0" applyFont="1" applyFill="1" applyBorder="1" applyAlignment="1">
      <alignment horizontal="left" vertical="center"/>
    </xf>
    <xf numFmtId="3" fontId="11" fillId="0" borderId="1" xfId="0" applyNumberFormat="1" applyFont="1" applyFill="1" applyBorder="1" applyAlignment="1">
      <alignment horizontal="center" vertical="center"/>
    </xf>
    <xf numFmtId="49" fontId="3" fillId="3" borderId="14" xfId="0" applyNumberFormat="1" applyFont="1" applyFill="1" applyBorder="1" applyAlignment="1">
      <alignment horizontal="right" vertical="center"/>
    </xf>
    <xf numFmtId="49" fontId="3" fillId="3" borderId="1" xfId="0" applyNumberFormat="1" applyFont="1" applyFill="1" applyBorder="1" applyAlignment="1">
      <alignment horizontal="right" vertical="center"/>
    </xf>
    <xf numFmtId="0" fontId="22" fillId="0" borderId="8" xfId="0" applyFont="1" applyFill="1" applyBorder="1" applyAlignment="1">
      <alignment horizontal="center" wrapText="1"/>
    </xf>
    <xf numFmtId="0" fontId="7" fillId="0" borderId="8" xfId="0" applyFont="1" applyFill="1" applyBorder="1" applyAlignment="1">
      <alignment horizontal="center" wrapText="1"/>
    </xf>
    <xf numFmtId="0" fontId="7" fillId="0" borderId="9" xfId="0" applyFont="1" applyFill="1" applyBorder="1" applyAlignment="1">
      <alignment horizontal="center" wrapText="1"/>
    </xf>
    <xf numFmtId="0" fontId="7" fillId="0" borderId="0" xfId="0" applyFont="1" applyFill="1" applyBorder="1" applyAlignment="1">
      <alignment horizontal="center" wrapText="1"/>
    </xf>
    <xf numFmtId="0" fontId="7" fillId="0" borderId="11" xfId="0" applyFont="1" applyFill="1" applyBorder="1" applyAlignment="1">
      <alignment horizontal="center" wrapText="1"/>
    </xf>
    <xf numFmtId="0" fontId="5" fillId="0" borderId="5" xfId="0" applyFont="1" applyFill="1" applyBorder="1" applyAlignment="1">
      <alignment horizontal="left"/>
    </xf>
    <xf numFmtId="0" fontId="5" fillId="0" borderId="6" xfId="0" applyFont="1" applyFill="1" applyBorder="1" applyAlignment="1">
      <alignment horizontal="left"/>
    </xf>
    <xf numFmtId="0" fontId="9" fillId="0" borderId="1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24" fillId="0" borderId="10"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11"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5" xfId="0" applyFont="1" applyFill="1" applyBorder="1" applyAlignment="1">
      <alignment horizontal="left" vertical="top" wrapText="1"/>
    </xf>
    <xf numFmtId="0" fontId="24" fillId="0" borderId="6" xfId="0" applyFont="1" applyFill="1" applyBorder="1" applyAlignment="1">
      <alignment horizontal="left" vertical="top" wrapText="1"/>
    </xf>
    <xf numFmtId="0" fontId="17" fillId="5" borderId="1"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xf>
    <xf numFmtId="0" fontId="15" fillId="4" borderId="12" xfId="0" applyFont="1" applyFill="1" applyBorder="1" applyAlignment="1">
      <alignment horizontal="left" vertical="center"/>
    </xf>
    <xf numFmtId="0" fontId="16" fillId="4" borderId="12" xfId="0" applyFont="1" applyFill="1" applyBorder="1" applyAlignment="1">
      <alignment horizontal="left" vertical="center"/>
    </xf>
    <xf numFmtId="0" fontId="4" fillId="0" borderId="5" xfId="0" applyFont="1" applyFill="1" applyBorder="1" applyAlignment="1">
      <alignment horizontal="left"/>
    </xf>
    <xf numFmtId="0" fontId="4" fillId="0" borderId="6" xfId="0" applyFont="1" applyFill="1" applyBorder="1" applyAlignment="1">
      <alignment horizontal="left"/>
    </xf>
    <xf numFmtId="0" fontId="23" fillId="0" borderId="13" xfId="0" applyFont="1" applyBorder="1" applyAlignment="1">
      <alignment horizontal="center" vertical="top"/>
    </xf>
    <xf numFmtId="0" fontId="23" fillId="0" borderId="2" xfId="0" applyFont="1" applyBorder="1" applyAlignment="1">
      <alignment horizontal="center" vertical="top"/>
    </xf>
    <xf numFmtId="0" fontId="20" fillId="7" borderId="3" xfId="0" applyFont="1" applyFill="1" applyBorder="1" applyAlignment="1">
      <alignment horizontal="left" vertical="center" wrapText="1"/>
    </xf>
    <xf numFmtId="0" fontId="20" fillId="7" borderId="13" xfId="0" applyFont="1" applyFill="1" applyBorder="1" applyAlignment="1">
      <alignment horizontal="left" vertical="center" wrapText="1"/>
    </xf>
    <xf numFmtId="0" fontId="20" fillId="7" borderId="2" xfId="0" applyFont="1" applyFill="1" applyBorder="1" applyAlignment="1">
      <alignment horizontal="left" vertical="center" wrapText="1"/>
    </xf>
    <xf numFmtId="0" fontId="12" fillId="2" borderId="3" xfId="0" applyFont="1" applyFill="1" applyBorder="1" applyAlignment="1">
      <alignment horizontal="right" vertical="center" wrapText="1"/>
    </xf>
    <xf numFmtId="0" fontId="12" fillId="2" borderId="13" xfId="0" applyFont="1" applyFill="1" applyBorder="1" applyAlignment="1">
      <alignment horizontal="right" vertical="center" wrapText="1"/>
    </xf>
    <xf numFmtId="0" fontId="12" fillId="2" borderId="2" xfId="0" applyFont="1" applyFill="1" applyBorder="1" applyAlignment="1">
      <alignment horizontal="right" vertical="center" wrapText="1"/>
    </xf>
    <xf numFmtId="164" fontId="12" fillId="2" borderId="3" xfId="0" applyNumberFormat="1" applyFont="1" applyFill="1" applyBorder="1" applyAlignment="1">
      <alignment horizontal="center" vertical="center" wrapText="1"/>
    </xf>
    <xf numFmtId="164" fontId="12" fillId="2" borderId="2" xfId="0" applyNumberFormat="1"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21" fillId="0" borderId="4" xfId="0" applyFont="1" applyBorder="1"/>
    <xf numFmtId="0" fontId="21" fillId="0" borderId="5" xfId="0" applyFont="1" applyBorder="1"/>
    <xf numFmtId="0" fontId="21" fillId="0" borderId="6" xfId="0" applyFont="1" applyBorder="1"/>
  </cellXfs>
  <cellStyles count="4">
    <cellStyle name="Normal" xfId="0" builtinId="0"/>
    <cellStyle name="Normal 2" xfId="1"/>
    <cellStyle name="Normal 2 3" xfId="2"/>
    <cellStyle name="Normal 2 4" xfId="3"/>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2180664</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101"/>
  <sheetViews>
    <sheetView tabSelected="1" zoomScale="85" zoomScaleNormal="85" workbookViewId="0">
      <selection activeCell="B55" sqref="B55"/>
    </sheetView>
  </sheetViews>
  <sheetFormatPr defaultColWidth="9.109375" defaultRowHeight="15"/>
  <cols>
    <col min="1" max="1" width="15.6640625" style="1" customWidth="1"/>
    <col min="2" max="2" width="73.33203125" style="1" bestFit="1" customWidth="1"/>
    <col min="3" max="3" width="18.109375" style="1" customWidth="1"/>
    <col min="4" max="4" width="17.88671875" style="1" customWidth="1"/>
    <col min="5" max="5" width="29.109375" style="7" customWidth="1"/>
    <col min="6" max="6" width="26.88671875" style="8" bestFit="1" customWidth="1"/>
    <col min="7" max="126" width="9.109375" style="3"/>
    <col min="127" max="16384" width="9.109375" style="2"/>
  </cols>
  <sheetData>
    <row r="1" spans="1:126" ht="13.2">
      <c r="A1" s="21"/>
      <c r="B1" s="47" t="s">
        <v>158</v>
      </c>
      <c r="C1" s="48"/>
      <c r="D1" s="48"/>
      <c r="E1" s="48"/>
      <c r="F1" s="49"/>
    </row>
    <row r="2" spans="1:126" ht="13.2">
      <c r="A2" s="22"/>
      <c r="B2" s="50"/>
      <c r="C2" s="50"/>
      <c r="D2" s="50"/>
      <c r="E2" s="50"/>
      <c r="F2" s="51"/>
    </row>
    <row r="3" spans="1:126" s="5" customFormat="1" ht="24.9" customHeight="1">
      <c r="A3" s="22"/>
      <c r="B3" s="50"/>
      <c r="C3" s="50"/>
      <c r="D3" s="50"/>
      <c r="E3" s="50"/>
      <c r="F3" s="51"/>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3.2">
      <c r="A4" s="22"/>
      <c r="B4" s="50"/>
      <c r="C4" s="50"/>
      <c r="D4" s="50"/>
      <c r="E4" s="50"/>
      <c r="F4" s="51"/>
    </row>
    <row r="5" spans="1:126" ht="20.399999999999999">
      <c r="A5" s="22"/>
      <c r="B5" s="13"/>
      <c r="C5" s="13"/>
      <c r="D5" s="13"/>
      <c r="E5" s="14"/>
      <c r="F5" s="23"/>
    </row>
    <row r="6" spans="1:126" ht="13.2">
      <c r="A6" s="22"/>
      <c r="B6" s="3"/>
      <c r="C6" s="3"/>
      <c r="D6" s="15"/>
      <c r="E6" s="6"/>
      <c r="F6" s="24"/>
    </row>
    <row r="7" spans="1:126" ht="29.25" customHeight="1">
      <c r="A7" s="25" t="s">
        <v>0</v>
      </c>
      <c r="B7" s="67"/>
      <c r="C7" s="67"/>
      <c r="D7" s="67"/>
      <c r="E7" s="67"/>
      <c r="F7" s="68"/>
    </row>
    <row r="8" spans="1:126" ht="13.2">
      <c r="A8" s="22"/>
      <c r="B8" s="3"/>
      <c r="C8" s="3"/>
      <c r="D8" s="15"/>
      <c r="E8" s="6"/>
      <c r="F8" s="24"/>
    </row>
    <row r="9" spans="1:126" ht="13.2">
      <c r="A9" s="25" t="s">
        <v>1</v>
      </c>
      <c r="B9" s="52" t="s">
        <v>156</v>
      </c>
      <c r="C9" s="52"/>
      <c r="D9" s="52"/>
      <c r="E9" s="52"/>
      <c r="F9" s="53"/>
    </row>
    <row r="10" spans="1:126" ht="13.2">
      <c r="A10" s="22"/>
      <c r="B10" s="3"/>
      <c r="C10" s="3"/>
      <c r="D10" s="15"/>
      <c r="E10" s="6"/>
      <c r="F10" s="24"/>
    </row>
    <row r="11" spans="1:126" ht="18" customHeight="1">
      <c r="A11" s="54" t="s">
        <v>11</v>
      </c>
      <c r="B11" s="55"/>
      <c r="C11" s="55"/>
      <c r="D11" s="55"/>
      <c r="E11" s="55"/>
      <c r="F11" s="56"/>
    </row>
    <row r="12" spans="1:126" ht="13.2">
      <c r="A12" s="57" t="s">
        <v>12</v>
      </c>
      <c r="B12" s="58"/>
      <c r="C12" s="58"/>
      <c r="D12" s="58"/>
      <c r="E12" s="58"/>
      <c r="F12" s="59"/>
    </row>
    <row r="13" spans="1:126" ht="13.2">
      <c r="A13" s="57"/>
      <c r="B13" s="58"/>
      <c r="C13" s="58"/>
      <c r="D13" s="58"/>
      <c r="E13" s="58"/>
      <c r="F13" s="59"/>
    </row>
    <row r="14" spans="1:126" ht="13.2">
      <c r="A14" s="57"/>
      <c r="B14" s="58"/>
      <c r="C14" s="58"/>
      <c r="D14" s="58"/>
      <c r="E14" s="58"/>
      <c r="F14" s="59"/>
    </row>
    <row r="15" spans="1:126" ht="154.5" customHeight="1">
      <c r="A15" s="60"/>
      <c r="B15" s="61"/>
      <c r="C15" s="61"/>
      <c r="D15" s="61"/>
      <c r="E15" s="61"/>
      <c r="F15" s="62"/>
    </row>
    <row r="16" spans="1:126" ht="3.75" customHeight="1">
      <c r="A16" s="30"/>
      <c r="B16" s="31"/>
      <c r="C16" s="31"/>
      <c r="D16" s="31"/>
      <c r="E16" s="17"/>
      <c r="F16" s="26"/>
    </row>
    <row r="17" spans="1:126" s="20" customFormat="1" ht="32.25" customHeight="1">
      <c r="A17" s="63" t="s">
        <v>148</v>
      </c>
      <c r="B17" s="64"/>
      <c r="C17" s="64"/>
      <c r="D17" s="64"/>
      <c r="E17" s="64"/>
      <c r="F17" s="64"/>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row>
    <row r="18" spans="1:126" ht="36.75" customHeight="1">
      <c r="A18" s="65" t="s">
        <v>136</v>
      </c>
      <c r="B18" s="66"/>
      <c r="C18" s="66"/>
      <c r="D18" s="66"/>
      <c r="E18" s="66"/>
      <c r="F18" s="66"/>
    </row>
    <row r="19" spans="1:126" s="19" customFormat="1" ht="42" customHeight="1">
      <c r="A19" s="40" t="s">
        <v>2</v>
      </c>
      <c r="B19" s="32" t="s">
        <v>3</v>
      </c>
      <c r="C19" s="34" t="s">
        <v>13</v>
      </c>
      <c r="D19" s="34" t="s">
        <v>9</v>
      </c>
      <c r="E19" s="33" t="s">
        <v>4</v>
      </c>
      <c r="F19" s="41" t="s">
        <v>14</v>
      </c>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row>
    <row r="20" spans="1:126" ht="20.100000000000001" customHeight="1">
      <c r="A20" s="9" t="s">
        <v>35</v>
      </c>
      <c r="B20" s="36" t="s">
        <v>15</v>
      </c>
      <c r="C20" s="10" t="s">
        <v>102</v>
      </c>
      <c r="D20" s="16">
        <v>1</v>
      </c>
      <c r="E20" s="12">
        <v>0</v>
      </c>
      <c r="F20" s="12">
        <f t="shared" ref="F20:F65" si="0">E20*D20</f>
        <v>0</v>
      </c>
    </row>
    <row r="21" spans="1:126" ht="20.100000000000001" customHeight="1">
      <c r="A21" s="9" t="s">
        <v>36</v>
      </c>
      <c r="B21" s="36" t="s">
        <v>16</v>
      </c>
      <c r="C21" s="10" t="s">
        <v>102</v>
      </c>
      <c r="D21" s="16">
        <v>1</v>
      </c>
      <c r="E21" s="12">
        <v>0</v>
      </c>
      <c r="F21" s="12">
        <f t="shared" si="0"/>
        <v>0</v>
      </c>
    </row>
    <row r="22" spans="1:126" ht="20.100000000000001" customHeight="1">
      <c r="A22" s="9" t="s">
        <v>37</v>
      </c>
      <c r="B22" s="37" t="s">
        <v>17</v>
      </c>
      <c r="C22" s="10" t="s">
        <v>102</v>
      </c>
      <c r="D22" s="16">
        <v>1</v>
      </c>
      <c r="E22" s="12">
        <v>0</v>
      </c>
      <c r="F22" s="12">
        <f t="shared" si="0"/>
        <v>0</v>
      </c>
    </row>
    <row r="23" spans="1:126" ht="20.100000000000001" customHeight="1">
      <c r="A23" s="9" t="s">
        <v>38</v>
      </c>
      <c r="B23" s="37" t="s">
        <v>18</v>
      </c>
      <c r="C23" s="10" t="s">
        <v>102</v>
      </c>
      <c r="D23" s="16">
        <v>1</v>
      </c>
      <c r="E23" s="12">
        <v>0</v>
      </c>
      <c r="F23" s="12">
        <f t="shared" si="0"/>
        <v>0</v>
      </c>
    </row>
    <row r="24" spans="1:126" ht="20.100000000000001" customHeight="1">
      <c r="A24" s="9" t="s">
        <v>39</v>
      </c>
      <c r="B24" s="37" t="s">
        <v>19</v>
      </c>
      <c r="C24" s="10" t="s">
        <v>102</v>
      </c>
      <c r="D24" s="16">
        <v>1</v>
      </c>
      <c r="E24" s="12">
        <v>0</v>
      </c>
      <c r="F24" s="12">
        <f t="shared" si="0"/>
        <v>0</v>
      </c>
    </row>
    <row r="25" spans="1:126" ht="20.100000000000001" customHeight="1">
      <c r="A25" s="9" t="s">
        <v>40</v>
      </c>
      <c r="B25" s="37" t="s">
        <v>20</v>
      </c>
      <c r="C25" s="10" t="s">
        <v>104</v>
      </c>
      <c r="D25" s="16">
        <v>1.1000000000000001</v>
      </c>
      <c r="E25" s="12">
        <v>0</v>
      </c>
      <c r="F25" s="12">
        <f t="shared" si="0"/>
        <v>0</v>
      </c>
    </row>
    <row r="26" spans="1:126" ht="20.100000000000001" customHeight="1">
      <c r="A26" s="9" t="s">
        <v>41</v>
      </c>
      <c r="B26" s="37" t="s">
        <v>21</v>
      </c>
      <c r="C26" s="10" t="s">
        <v>105</v>
      </c>
      <c r="D26" s="16">
        <v>118</v>
      </c>
      <c r="E26" s="12">
        <v>0</v>
      </c>
      <c r="F26" s="12">
        <f t="shared" si="0"/>
        <v>0</v>
      </c>
    </row>
    <row r="27" spans="1:126" ht="20.100000000000001" customHeight="1">
      <c r="A27" s="9" t="s">
        <v>42</v>
      </c>
      <c r="B27" s="37" t="s">
        <v>22</v>
      </c>
      <c r="C27" s="10" t="s">
        <v>106</v>
      </c>
      <c r="D27" s="16">
        <v>1</v>
      </c>
      <c r="E27" s="12">
        <v>0</v>
      </c>
      <c r="F27" s="12">
        <f t="shared" si="0"/>
        <v>0</v>
      </c>
    </row>
    <row r="28" spans="1:126" ht="20.100000000000001" customHeight="1">
      <c r="A28" s="35" t="s">
        <v>43</v>
      </c>
      <c r="B28" s="37" t="s">
        <v>23</v>
      </c>
      <c r="C28" s="10" t="s">
        <v>106</v>
      </c>
      <c r="D28" s="16">
        <v>5</v>
      </c>
      <c r="E28" s="12">
        <v>0</v>
      </c>
      <c r="F28" s="12">
        <f t="shared" si="0"/>
        <v>0</v>
      </c>
    </row>
    <row r="29" spans="1:126" ht="20.100000000000001" customHeight="1">
      <c r="A29" s="35" t="s">
        <v>44</v>
      </c>
      <c r="B29" s="37" t="s">
        <v>24</v>
      </c>
      <c r="C29" s="10" t="s">
        <v>107</v>
      </c>
      <c r="D29" s="16">
        <v>48</v>
      </c>
      <c r="E29" s="12">
        <v>0</v>
      </c>
      <c r="F29" s="12">
        <f t="shared" si="0"/>
        <v>0</v>
      </c>
    </row>
    <row r="30" spans="1:126" ht="20.100000000000001" customHeight="1">
      <c r="A30" s="35" t="s">
        <v>45</v>
      </c>
      <c r="B30" s="38" t="s">
        <v>25</v>
      </c>
      <c r="C30" s="10" t="s">
        <v>105</v>
      </c>
      <c r="D30" s="16">
        <v>145</v>
      </c>
      <c r="E30" s="12">
        <v>0</v>
      </c>
      <c r="F30" s="12">
        <f t="shared" si="0"/>
        <v>0</v>
      </c>
    </row>
    <row r="31" spans="1:126" ht="20.100000000000001" customHeight="1">
      <c r="A31" s="35" t="s">
        <v>46</v>
      </c>
      <c r="B31" s="38" t="s">
        <v>26</v>
      </c>
      <c r="C31" s="10" t="s">
        <v>108</v>
      </c>
      <c r="D31" s="16">
        <v>366</v>
      </c>
      <c r="E31" s="12">
        <v>0</v>
      </c>
      <c r="F31" s="12">
        <f t="shared" si="0"/>
        <v>0</v>
      </c>
    </row>
    <row r="32" spans="1:126" ht="20.100000000000001" customHeight="1">
      <c r="A32" s="35" t="s">
        <v>47</v>
      </c>
      <c r="B32" s="38" t="s">
        <v>27</v>
      </c>
      <c r="C32" s="10" t="s">
        <v>108</v>
      </c>
      <c r="D32" s="16">
        <v>323</v>
      </c>
      <c r="E32" s="12">
        <v>0</v>
      </c>
      <c r="F32" s="12">
        <f t="shared" si="0"/>
        <v>0</v>
      </c>
    </row>
    <row r="33" spans="1:6" ht="20.100000000000001" customHeight="1">
      <c r="A33" s="35" t="s">
        <v>48</v>
      </c>
      <c r="B33" s="38" t="s">
        <v>153</v>
      </c>
      <c r="C33" s="10" t="s">
        <v>108</v>
      </c>
      <c r="D33" s="16">
        <v>144</v>
      </c>
      <c r="E33" s="12">
        <v>0</v>
      </c>
      <c r="F33" s="12">
        <f t="shared" si="0"/>
        <v>0</v>
      </c>
    </row>
    <row r="34" spans="1:6" ht="20.100000000000001" customHeight="1">
      <c r="A34" s="35" t="s">
        <v>49</v>
      </c>
      <c r="B34" s="38" t="s">
        <v>28</v>
      </c>
      <c r="C34" s="44" t="s">
        <v>108</v>
      </c>
      <c r="D34" s="16">
        <v>4181</v>
      </c>
      <c r="E34" s="12">
        <v>0</v>
      </c>
      <c r="F34" s="12">
        <f t="shared" si="0"/>
        <v>0</v>
      </c>
    </row>
    <row r="35" spans="1:6" ht="20.100000000000001" customHeight="1">
      <c r="A35" s="35" t="s">
        <v>50</v>
      </c>
      <c r="B35" s="38" t="s">
        <v>29</v>
      </c>
      <c r="C35" s="10" t="s">
        <v>108</v>
      </c>
      <c r="D35" s="16">
        <v>147</v>
      </c>
      <c r="E35" s="12">
        <v>0</v>
      </c>
      <c r="F35" s="12">
        <f t="shared" si="0"/>
        <v>0</v>
      </c>
    </row>
    <row r="36" spans="1:6" ht="20.100000000000001" customHeight="1">
      <c r="A36" s="35" t="s">
        <v>51</v>
      </c>
      <c r="B36" s="38" t="s">
        <v>30</v>
      </c>
      <c r="C36" s="10" t="s">
        <v>108</v>
      </c>
      <c r="D36" s="16">
        <v>339</v>
      </c>
      <c r="E36" s="12">
        <v>0</v>
      </c>
      <c r="F36" s="12">
        <f t="shared" si="0"/>
        <v>0</v>
      </c>
    </row>
    <row r="37" spans="1:6" ht="20.100000000000001" customHeight="1">
      <c r="A37" s="9" t="s">
        <v>52</v>
      </c>
      <c r="B37" s="39" t="s">
        <v>32</v>
      </c>
      <c r="C37" s="44" t="s">
        <v>108</v>
      </c>
      <c r="D37" s="16">
        <v>3858</v>
      </c>
      <c r="E37" s="12">
        <v>0</v>
      </c>
      <c r="F37" s="12">
        <f t="shared" si="0"/>
        <v>0</v>
      </c>
    </row>
    <row r="38" spans="1:6" ht="20.100000000000001" customHeight="1">
      <c r="A38" s="9" t="s">
        <v>53</v>
      </c>
      <c r="B38" s="36" t="s">
        <v>31</v>
      </c>
      <c r="C38" s="10" t="s">
        <v>107</v>
      </c>
      <c r="D38" s="16">
        <v>162</v>
      </c>
      <c r="E38" s="12">
        <v>0</v>
      </c>
      <c r="F38" s="12">
        <f t="shared" si="0"/>
        <v>0</v>
      </c>
    </row>
    <row r="39" spans="1:6" ht="20.100000000000001" customHeight="1">
      <c r="A39" s="9" t="s">
        <v>54</v>
      </c>
      <c r="B39" s="39" t="s">
        <v>33</v>
      </c>
      <c r="C39" s="10" t="s">
        <v>106</v>
      </c>
      <c r="D39" s="16">
        <v>1</v>
      </c>
      <c r="E39" s="12">
        <v>0</v>
      </c>
      <c r="F39" s="12">
        <f t="shared" si="0"/>
        <v>0</v>
      </c>
    </row>
    <row r="40" spans="1:6" ht="20.100000000000001" customHeight="1">
      <c r="A40" s="9" t="s">
        <v>55</v>
      </c>
      <c r="B40" s="39" t="s">
        <v>34</v>
      </c>
      <c r="C40" s="10" t="s">
        <v>106</v>
      </c>
      <c r="D40" s="16">
        <v>6</v>
      </c>
      <c r="E40" s="12">
        <v>0</v>
      </c>
      <c r="F40" s="12">
        <f t="shared" si="0"/>
        <v>0</v>
      </c>
    </row>
    <row r="41" spans="1:6" ht="20.100000000000001" customHeight="1">
      <c r="A41" s="9" t="s">
        <v>57</v>
      </c>
      <c r="B41" s="39" t="s">
        <v>56</v>
      </c>
      <c r="C41" s="10" t="s">
        <v>106</v>
      </c>
      <c r="D41" s="16">
        <v>7</v>
      </c>
      <c r="E41" s="12">
        <v>0</v>
      </c>
      <c r="F41" s="12">
        <f t="shared" si="0"/>
        <v>0</v>
      </c>
    </row>
    <row r="42" spans="1:6" ht="20.100000000000001" customHeight="1">
      <c r="A42" s="9" t="s">
        <v>61</v>
      </c>
      <c r="B42" s="39" t="s">
        <v>58</v>
      </c>
      <c r="C42" s="10" t="s">
        <v>106</v>
      </c>
      <c r="D42" s="16">
        <v>4</v>
      </c>
      <c r="E42" s="12">
        <v>0</v>
      </c>
      <c r="F42" s="12">
        <f t="shared" si="0"/>
        <v>0</v>
      </c>
    </row>
    <row r="43" spans="1:6" ht="20.100000000000001" customHeight="1">
      <c r="A43" s="9" t="s">
        <v>62</v>
      </c>
      <c r="B43" s="39" t="s">
        <v>59</v>
      </c>
      <c r="C43" s="10" t="s">
        <v>106</v>
      </c>
      <c r="D43" s="16">
        <v>1</v>
      </c>
      <c r="E43" s="12">
        <v>0</v>
      </c>
      <c r="F43" s="12">
        <f t="shared" si="0"/>
        <v>0</v>
      </c>
    </row>
    <row r="44" spans="1:6" ht="20.100000000000001" customHeight="1">
      <c r="A44" s="9" t="s">
        <v>63</v>
      </c>
      <c r="B44" s="39" t="s">
        <v>60</v>
      </c>
      <c r="C44" s="10" t="s">
        <v>106</v>
      </c>
      <c r="D44" s="16">
        <v>4</v>
      </c>
      <c r="E44" s="12">
        <v>0</v>
      </c>
      <c r="F44" s="12">
        <f t="shared" si="0"/>
        <v>0</v>
      </c>
    </row>
    <row r="45" spans="1:6" ht="20.100000000000001" customHeight="1">
      <c r="A45" s="9" t="s">
        <v>66</v>
      </c>
      <c r="B45" s="39" t="s">
        <v>64</v>
      </c>
      <c r="C45" s="10" t="s">
        <v>106</v>
      </c>
      <c r="D45" s="16">
        <v>1</v>
      </c>
      <c r="E45" s="12">
        <v>0</v>
      </c>
      <c r="F45" s="12">
        <f t="shared" si="0"/>
        <v>0</v>
      </c>
    </row>
    <row r="46" spans="1:6" ht="20.100000000000001" customHeight="1">
      <c r="A46" s="9" t="s">
        <v>67</v>
      </c>
      <c r="B46" s="39" t="s">
        <v>65</v>
      </c>
      <c r="C46" s="10" t="s">
        <v>106</v>
      </c>
      <c r="D46" s="16">
        <v>3</v>
      </c>
      <c r="E46" s="12">
        <v>0</v>
      </c>
      <c r="F46" s="12">
        <f t="shared" si="0"/>
        <v>0</v>
      </c>
    </row>
    <row r="47" spans="1:6" ht="20.100000000000001" customHeight="1">
      <c r="A47" s="9" t="s">
        <v>68</v>
      </c>
      <c r="B47" s="39" t="s">
        <v>73</v>
      </c>
      <c r="C47" s="10" t="s">
        <v>105</v>
      </c>
      <c r="D47" s="16">
        <v>200</v>
      </c>
      <c r="E47" s="12">
        <v>0</v>
      </c>
      <c r="F47" s="12">
        <f t="shared" si="0"/>
        <v>0</v>
      </c>
    </row>
    <row r="48" spans="1:6" ht="20.100000000000001" customHeight="1">
      <c r="A48" s="9" t="s">
        <v>69</v>
      </c>
      <c r="B48" s="39" t="s">
        <v>74</v>
      </c>
      <c r="C48" s="44" t="s">
        <v>105</v>
      </c>
      <c r="D48" s="16">
        <v>620</v>
      </c>
      <c r="E48" s="12">
        <v>0</v>
      </c>
      <c r="F48" s="12">
        <f t="shared" si="0"/>
        <v>0</v>
      </c>
    </row>
    <row r="49" spans="1:6" ht="20.100000000000001" customHeight="1">
      <c r="A49" s="9" t="s">
        <v>70</v>
      </c>
      <c r="B49" s="39" t="s">
        <v>75</v>
      </c>
      <c r="C49" s="44" t="s">
        <v>105</v>
      </c>
      <c r="D49" s="16">
        <v>1294</v>
      </c>
      <c r="E49" s="12">
        <v>0</v>
      </c>
      <c r="F49" s="12">
        <f t="shared" si="0"/>
        <v>0</v>
      </c>
    </row>
    <row r="50" spans="1:6" ht="20.100000000000001" customHeight="1">
      <c r="A50" s="9" t="s">
        <v>71</v>
      </c>
      <c r="B50" s="39" t="s">
        <v>76</v>
      </c>
      <c r="C50" s="10" t="s">
        <v>105</v>
      </c>
      <c r="D50" s="16">
        <v>78</v>
      </c>
      <c r="E50" s="12">
        <v>0</v>
      </c>
      <c r="F50" s="12">
        <f t="shared" si="0"/>
        <v>0</v>
      </c>
    </row>
    <row r="51" spans="1:6" ht="20.100000000000001" customHeight="1">
      <c r="A51" s="9" t="s">
        <v>72</v>
      </c>
      <c r="B51" s="39" t="s">
        <v>77</v>
      </c>
      <c r="C51" s="10" t="s">
        <v>105</v>
      </c>
      <c r="D51" s="16">
        <v>55</v>
      </c>
      <c r="E51" s="12">
        <v>0</v>
      </c>
      <c r="F51" s="12">
        <f t="shared" si="0"/>
        <v>0</v>
      </c>
    </row>
    <row r="52" spans="1:6" ht="20.100000000000001" customHeight="1">
      <c r="A52" s="9" t="s">
        <v>92</v>
      </c>
      <c r="B52" s="39" t="s">
        <v>78</v>
      </c>
      <c r="C52" s="10" t="s">
        <v>105</v>
      </c>
      <c r="D52" s="16">
        <v>22</v>
      </c>
      <c r="E52" s="12">
        <v>0</v>
      </c>
      <c r="F52" s="12">
        <f t="shared" si="0"/>
        <v>0</v>
      </c>
    </row>
    <row r="53" spans="1:6" ht="20.100000000000001" customHeight="1">
      <c r="A53" s="9" t="s">
        <v>93</v>
      </c>
      <c r="B53" s="39" t="s">
        <v>79</v>
      </c>
      <c r="C53" s="44" t="s">
        <v>108</v>
      </c>
      <c r="D53" s="16">
        <v>1750</v>
      </c>
      <c r="E53" s="12">
        <v>0</v>
      </c>
      <c r="F53" s="12">
        <f t="shared" si="0"/>
        <v>0</v>
      </c>
    </row>
    <row r="54" spans="1:6" ht="20.100000000000001" customHeight="1">
      <c r="A54" s="9" t="s">
        <v>94</v>
      </c>
      <c r="B54" s="39" t="s">
        <v>80</v>
      </c>
      <c r="C54" s="10" t="s">
        <v>108</v>
      </c>
      <c r="D54" s="16">
        <v>35</v>
      </c>
      <c r="E54" s="12">
        <v>0</v>
      </c>
      <c r="F54" s="12">
        <f t="shared" si="0"/>
        <v>0</v>
      </c>
    </row>
    <row r="55" spans="1:6" ht="20.100000000000001" customHeight="1">
      <c r="A55" s="9" t="s">
        <v>99</v>
      </c>
      <c r="B55" s="39" t="s">
        <v>81</v>
      </c>
      <c r="C55" s="10" t="s">
        <v>109</v>
      </c>
      <c r="D55" s="16">
        <v>56</v>
      </c>
      <c r="E55" s="12">
        <v>0</v>
      </c>
      <c r="F55" s="12">
        <f t="shared" si="0"/>
        <v>0</v>
      </c>
    </row>
    <row r="56" spans="1:6" ht="20.100000000000001" customHeight="1">
      <c r="A56" s="9" t="s">
        <v>100</v>
      </c>
      <c r="B56" s="39" t="s">
        <v>82</v>
      </c>
      <c r="C56" s="10" t="s">
        <v>103</v>
      </c>
      <c r="D56" s="16">
        <v>2.1</v>
      </c>
      <c r="E56" s="12">
        <v>0</v>
      </c>
      <c r="F56" s="12">
        <f t="shared" si="0"/>
        <v>0</v>
      </c>
    </row>
    <row r="57" spans="1:6" ht="20.100000000000001" customHeight="1">
      <c r="A57" s="9" t="s">
        <v>101</v>
      </c>
      <c r="B57" s="39" t="s">
        <v>83</v>
      </c>
      <c r="C57" s="10" t="s">
        <v>105</v>
      </c>
      <c r="D57" s="16">
        <v>53</v>
      </c>
      <c r="E57" s="12">
        <v>0</v>
      </c>
      <c r="F57" s="12">
        <f t="shared" si="0"/>
        <v>0</v>
      </c>
    </row>
    <row r="58" spans="1:6" ht="20.100000000000001" customHeight="1">
      <c r="A58" s="9" t="s">
        <v>149</v>
      </c>
      <c r="B58" s="39" t="s">
        <v>84</v>
      </c>
      <c r="C58" s="44" t="s">
        <v>108</v>
      </c>
      <c r="D58" s="16">
        <v>3051</v>
      </c>
      <c r="E58" s="12">
        <v>0</v>
      </c>
      <c r="F58" s="12">
        <f t="shared" si="0"/>
        <v>0</v>
      </c>
    </row>
    <row r="59" spans="1:6" ht="20.100000000000001" customHeight="1">
      <c r="A59" s="9" t="s">
        <v>95</v>
      </c>
      <c r="B59" s="39" t="s">
        <v>85</v>
      </c>
      <c r="C59" s="10" t="s">
        <v>106</v>
      </c>
      <c r="D59" s="16">
        <v>1</v>
      </c>
      <c r="E59" s="12">
        <v>0</v>
      </c>
      <c r="F59" s="12">
        <f t="shared" si="0"/>
        <v>0</v>
      </c>
    </row>
    <row r="60" spans="1:6" ht="17.399999999999999">
      <c r="A60" s="9" t="s">
        <v>96</v>
      </c>
      <c r="B60" s="39" t="s">
        <v>86</v>
      </c>
      <c r="C60" s="10" t="s">
        <v>106</v>
      </c>
      <c r="D60" s="16">
        <v>1</v>
      </c>
      <c r="E60" s="12">
        <v>0</v>
      </c>
      <c r="F60" s="12">
        <f t="shared" si="0"/>
        <v>0</v>
      </c>
    </row>
    <row r="61" spans="1:6" ht="17.399999999999999">
      <c r="A61" s="9" t="s">
        <v>97</v>
      </c>
      <c r="B61" s="39" t="s">
        <v>87</v>
      </c>
      <c r="C61" s="10" t="s">
        <v>102</v>
      </c>
      <c r="D61" s="16">
        <v>1</v>
      </c>
      <c r="E61" s="12">
        <v>0</v>
      </c>
      <c r="F61" s="12">
        <f t="shared" si="0"/>
        <v>0</v>
      </c>
    </row>
    <row r="62" spans="1:6" ht="20.100000000000001" customHeight="1">
      <c r="A62" s="9" t="s">
        <v>98</v>
      </c>
      <c r="B62" s="39" t="s">
        <v>88</v>
      </c>
      <c r="C62" s="10" t="s">
        <v>106</v>
      </c>
      <c r="D62" s="16">
        <v>6</v>
      </c>
      <c r="E62" s="12">
        <v>0</v>
      </c>
      <c r="F62" s="12">
        <f t="shared" si="0"/>
        <v>0</v>
      </c>
    </row>
    <row r="63" spans="1:6" ht="20.100000000000001" customHeight="1">
      <c r="A63" s="9">
        <v>430173115</v>
      </c>
      <c r="B63" s="39" t="s">
        <v>89</v>
      </c>
      <c r="C63" s="44" t="s">
        <v>105</v>
      </c>
      <c r="D63" s="16">
        <v>1291</v>
      </c>
      <c r="E63" s="12">
        <v>0</v>
      </c>
      <c r="F63" s="12">
        <f t="shared" si="0"/>
        <v>0</v>
      </c>
    </row>
    <row r="64" spans="1:6" ht="20.100000000000001" customHeight="1">
      <c r="A64" s="9">
        <v>430174230</v>
      </c>
      <c r="B64" s="39" t="s">
        <v>90</v>
      </c>
      <c r="C64" s="10" t="s">
        <v>105</v>
      </c>
      <c r="D64" s="16">
        <v>4</v>
      </c>
      <c r="E64" s="12">
        <v>0</v>
      </c>
      <c r="F64" s="12">
        <f t="shared" si="0"/>
        <v>0</v>
      </c>
    </row>
    <row r="65" spans="1:6" ht="20.100000000000001" customHeight="1">
      <c r="A65" s="9">
        <v>430175218</v>
      </c>
      <c r="B65" s="39" t="s">
        <v>91</v>
      </c>
      <c r="C65" s="10" t="s">
        <v>105</v>
      </c>
      <c r="D65" s="16">
        <v>18</v>
      </c>
      <c r="E65" s="12">
        <v>0</v>
      </c>
      <c r="F65" s="12">
        <f t="shared" si="0"/>
        <v>0</v>
      </c>
    </row>
    <row r="66" spans="1:6" ht="20.100000000000001" customHeight="1">
      <c r="A66" s="9" t="s">
        <v>122</v>
      </c>
      <c r="B66" s="37" t="s">
        <v>114</v>
      </c>
      <c r="C66" s="10" t="s">
        <v>109</v>
      </c>
      <c r="D66" s="11">
        <v>958</v>
      </c>
      <c r="E66" s="12">
        <v>0</v>
      </c>
      <c r="F66" s="12">
        <f>E66*D66</f>
        <v>0</v>
      </c>
    </row>
    <row r="67" spans="1:6" ht="20.100000000000001" customHeight="1">
      <c r="A67" s="9" t="s">
        <v>123</v>
      </c>
      <c r="B67" s="37" t="s">
        <v>115</v>
      </c>
      <c r="C67" s="10" t="s">
        <v>107</v>
      </c>
      <c r="D67" s="11">
        <v>66</v>
      </c>
      <c r="E67" s="12">
        <v>0</v>
      </c>
      <c r="F67" s="12">
        <f t="shared" ref="F67:F76" si="1">E67*D67</f>
        <v>0</v>
      </c>
    </row>
    <row r="68" spans="1:6" ht="20.100000000000001" customHeight="1">
      <c r="A68" s="9" t="s">
        <v>124</v>
      </c>
      <c r="B68" s="37" t="s">
        <v>116</v>
      </c>
      <c r="C68" s="10" t="s">
        <v>135</v>
      </c>
      <c r="D68" s="11">
        <v>8590</v>
      </c>
      <c r="E68" s="12">
        <v>0</v>
      </c>
      <c r="F68" s="12">
        <f t="shared" si="1"/>
        <v>0</v>
      </c>
    </row>
    <row r="69" spans="1:6" ht="20.100000000000001" customHeight="1">
      <c r="A69" s="9" t="s">
        <v>125</v>
      </c>
      <c r="B69" s="37" t="s">
        <v>117</v>
      </c>
      <c r="C69" s="10" t="s">
        <v>105</v>
      </c>
      <c r="D69" s="11">
        <v>201</v>
      </c>
      <c r="E69" s="12">
        <v>0</v>
      </c>
      <c r="F69" s="12">
        <f t="shared" si="1"/>
        <v>0</v>
      </c>
    </row>
    <row r="70" spans="1:6" ht="20.100000000000001" customHeight="1">
      <c r="A70" s="9" t="s">
        <v>126</v>
      </c>
      <c r="B70" s="37" t="s">
        <v>118</v>
      </c>
      <c r="C70" s="10" t="s">
        <v>105</v>
      </c>
      <c r="D70" s="11">
        <v>63</v>
      </c>
      <c r="E70" s="12">
        <v>0</v>
      </c>
      <c r="F70" s="12">
        <f t="shared" si="1"/>
        <v>0</v>
      </c>
    </row>
    <row r="71" spans="1:6" ht="20.100000000000001" customHeight="1">
      <c r="A71" s="9" t="s">
        <v>127</v>
      </c>
      <c r="B71" s="37" t="s">
        <v>120</v>
      </c>
      <c r="C71" s="10" t="s">
        <v>105</v>
      </c>
      <c r="D71" s="11">
        <v>66</v>
      </c>
      <c r="E71" s="12">
        <v>0</v>
      </c>
      <c r="F71" s="12">
        <f t="shared" si="1"/>
        <v>0</v>
      </c>
    </row>
    <row r="72" spans="1:6" ht="20.100000000000001" customHeight="1">
      <c r="A72" s="9" t="s">
        <v>128</v>
      </c>
      <c r="B72" s="37" t="s">
        <v>119</v>
      </c>
      <c r="C72" s="10" t="s">
        <v>105</v>
      </c>
      <c r="D72" s="11">
        <v>201</v>
      </c>
      <c r="E72" s="12">
        <v>0</v>
      </c>
      <c r="F72" s="12">
        <f t="shared" si="1"/>
        <v>0</v>
      </c>
    </row>
    <row r="73" spans="1:6" ht="20.100000000000001" customHeight="1">
      <c r="A73" s="9" t="s">
        <v>129</v>
      </c>
      <c r="B73" s="37" t="s">
        <v>121</v>
      </c>
      <c r="C73" s="10" t="s">
        <v>105</v>
      </c>
      <c r="D73" s="11">
        <v>121</v>
      </c>
      <c r="E73" s="12">
        <v>0</v>
      </c>
      <c r="F73" s="12">
        <f t="shared" si="1"/>
        <v>0</v>
      </c>
    </row>
    <row r="74" spans="1:6" ht="20.100000000000001" customHeight="1">
      <c r="A74" s="9" t="s">
        <v>131</v>
      </c>
      <c r="B74" s="37" t="s">
        <v>130</v>
      </c>
      <c r="C74" s="10" t="s">
        <v>106</v>
      </c>
      <c r="D74" s="11">
        <v>2</v>
      </c>
      <c r="E74" s="12">
        <v>0</v>
      </c>
      <c r="F74" s="12">
        <f t="shared" si="1"/>
        <v>0</v>
      </c>
    </row>
    <row r="75" spans="1:6" ht="20.100000000000001" customHeight="1">
      <c r="A75" s="9" t="s">
        <v>132</v>
      </c>
      <c r="B75" s="37" t="s">
        <v>152</v>
      </c>
      <c r="C75" s="10" t="s">
        <v>105</v>
      </c>
      <c r="D75" s="11">
        <v>110</v>
      </c>
      <c r="E75" s="12">
        <v>0</v>
      </c>
      <c r="F75" s="12">
        <f t="shared" si="1"/>
        <v>0</v>
      </c>
    </row>
    <row r="76" spans="1:6" ht="20.100000000000001" customHeight="1">
      <c r="A76" s="9" t="s">
        <v>133</v>
      </c>
      <c r="B76" s="37" t="s">
        <v>134</v>
      </c>
      <c r="C76" s="10" t="s">
        <v>105</v>
      </c>
      <c r="D76" s="11">
        <v>902</v>
      </c>
      <c r="E76" s="12">
        <v>0</v>
      </c>
      <c r="F76" s="12">
        <f t="shared" si="1"/>
        <v>0</v>
      </c>
    </row>
    <row r="77" spans="1:6" ht="42" customHeight="1">
      <c r="A77" s="45" t="s">
        <v>154</v>
      </c>
      <c r="B77" s="46"/>
      <c r="C77" s="46"/>
      <c r="D77" s="46"/>
      <c r="E77" s="46"/>
      <c r="F77" s="27">
        <f>SUM(F20:F76)</f>
        <v>0</v>
      </c>
    </row>
    <row r="78" spans="1:6" ht="37.5" customHeight="1">
      <c r="A78" s="42" t="s">
        <v>137</v>
      </c>
      <c r="B78" s="43"/>
      <c r="C78" s="43"/>
      <c r="D78" s="43"/>
      <c r="E78" s="43"/>
      <c r="F78" s="43"/>
    </row>
    <row r="79" spans="1:6" ht="39" customHeight="1">
      <c r="A79" s="40" t="s">
        <v>2</v>
      </c>
      <c r="B79" s="32" t="s">
        <v>3</v>
      </c>
      <c r="C79" s="34" t="s">
        <v>13</v>
      </c>
      <c r="D79" s="34" t="s">
        <v>9</v>
      </c>
      <c r="E79" s="33" t="s">
        <v>4</v>
      </c>
      <c r="F79" s="41" t="s">
        <v>14</v>
      </c>
    </row>
    <row r="80" spans="1:6" ht="20.100000000000001" customHeight="1">
      <c r="A80" s="9" t="s">
        <v>35</v>
      </c>
      <c r="B80" s="36" t="s">
        <v>15</v>
      </c>
      <c r="C80" s="10" t="s">
        <v>102</v>
      </c>
      <c r="D80" s="16">
        <v>1</v>
      </c>
      <c r="E80" s="12">
        <v>0</v>
      </c>
      <c r="F80" s="12">
        <f t="shared" ref="F80:F84" si="2">E80*D80</f>
        <v>0</v>
      </c>
    </row>
    <row r="81" spans="1:6" ht="20.100000000000001" customHeight="1">
      <c r="A81" s="9" t="s">
        <v>36</v>
      </c>
      <c r="B81" s="36" t="s">
        <v>16</v>
      </c>
      <c r="C81" s="10" t="s">
        <v>102</v>
      </c>
      <c r="D81" s="16">
        <v>1</v>
      </c>
      <c r="E81" s="12">
        <v>0</v>
      </c>
      <c r="F81" s="12">
        <f t="shared" si="2"/>
        <v>0</v>
      </c>
    </row>
    <row r="82" spans="1:6" ht="20.100000000000001" customHeight="1">
      <c r="A82" s="9" t="s">
        <v>37</v>
      </c>
      <c r="B82" s="37" t="s">
        <v>17</v>
      </c>
      <c r="C82" s="10" t="s">
        <v>102</v>
      </c>
      <c r="D82" s="16">
        <v>1</v>
      </c>
      <c r="E82" s="12">
        <v>0</v>
      </c>
      <c r="F82" s="12">
        <f t="shared" si="2"/>
        <v>0</v>
      </c>
    </row>
    <row r="83" spans="1:6" ht="20.100000000000001" customHeight="1">
      <c r="A83" s="9" t="s">
        <v>38</v>
      </c>
      <c r="B83" s="37" t="s">
        <v>18</v>
      </c>
      <c r="C83" s="10" t="s">
        <v>102</v>
      </c>
      <c r="D83" s="16">
        <v>1</v>
      </c>
      <c r="E83" s="12">
        <v>0</v>
      </c>
      <c r="F83" s="12">
        <f t="shared" si="2"/>
        <v>0</v>
      </c>
    </row>
    <row r="84" spans="1:6" ht="20.100000000000001" customHeight="1">
      <c r="A84" s="9" t="s">
        <v>39</v>
      </c>
      <c r="B84" s="37" t="s">
        <v>19</v>
      </c>
      <c r="C84" s="10" t="s">
        <v>102</v>
      </c>
      <c r="D84" s="16">
        <v>1</v>
      </c>
      <c r="E84" s="12">
        <v>0</v>
      </c>
      <c r="F84" s="12">
        <f t="shared" si="2"/>
        <v>0</v>
      </c>
    </row>
    <row r="85" spans="1:6" ht="20.100000000000001" customHeight="1">
      <c r="A85" s="9">
        <v>1001</v>
      </c>
      <c r="B85" s="37" t="s">
        <v>110</v>
      </c>
      <c r="C85" s="10" t="s">
        <v>105</v>
      </c>
      <c r="D85" s="11">
        <v>37</v>
      </c>
      <c r="E85" s="12">
        <v>0</v>
      </c>
      <c r="F85" s="12">
        <f>E85*D85</f>
        <v>0</v>
      </c>
    </row>
    <row r="86" spans="1:6" ht="20.100000000000001" customHeight="1">
      <c r="A86" s="9">
        <v>1002</v>
      </c>
      <c r="B86" s="37" t="s">
        <v>111</v>
      </c>
      <c r="C86" s="10" t="s">
        <v>105</v>
      </c>
      <c r="D86" s="11">
        <v>11</v>
      </c>
      <c r="E86" s="12">
        <v>0</v>
      </c>
      <c r="F86" s="12">
        <f t="shared" ref="F86:F89" si="3">E86*D86</f>
        <v>0</v>
      </c>
    </row>
    <row r="87" spans="1:6" ht="20.100000000000001" customHeight="1">
      <c r="A87" s="9">
        <v>1003</v>
      </c>
      <c r="B87" s="37" t="s">
        <v>112</v>
      </c>
      <c r="C87" s="10" t="s">
        <v>106</v>
      </c>
      <c r="D87" s="11">
        <v>3</v>
      </c>
      <c r="E87" s="12">
        <v>0</v>
      </c>
      <c r="F87" s="12">
        <f t="shared" si="3"/>
        <v>0</v>
      </c>
    </row>
    <row r="88" spans="1:6" ht="20.100000000000001" customHeight="1">
      <c r="A88" s="9">
        <v>1004</v>
      </c>
      <c r="B88" s="37" t="s">
        <v>157</v>
      </c>
      <c r="C88" s="10" t="s">
        <v>106</v>
      </c>
      <c r="D88" s="11">
        <v>2</v>
      </c>
      <c r="E88" s="12">
        <v>0</v>
      </c>
      <c r="F88" s="12">
        <f t="shared" si="3"/>
        <v>0</v>
      </c>
    </row>
    <row r="89" spans="1:6" ht="20.100000000000001" customHeight="1">
      <c r="A89" s="9">
        <v>1005</v>
      </c>
      <c r="B89" s="37" t="s">
        <v>113</v>
      </c>
      <c r="C89" s="10" t="s">
        <v>106</v>
      </c>
      <c r="D89" s="11">
        <v>6</v>
      </c>
      <c r="E89" s="12">
        <v>0</v>
      </c>
      <c r="F89" s="12">
        <f t="shared" si="3"/>
        <v>0</v>
      </c>
    </row>
    <row r="90" spans="1:6" ht="20.100000000000001" customHeight="1">
      <c r="A90" s="9" t="s">
        <v>142</v>
      </c>
      <c r="B90" s="37" t="s">
        <v>138</v>
      </c>
      <c r="C90" s="10" t="s">
        <v>105</v>
      </c>
      <c r="D90" s="11">
        <v>310</v>
      </c>
      <c r="E90" s="12">
        <v>0</v>
      </c>
      <c r="F90" s="12">
        <f t="shared" ref="F90:F95" si="4">E90*D90</f>
        <v>0</v>
      </c>
    </row>
    <row r="91" spans="1:6" ht="20.100000000000001" customHeight="1">
      <c r="A91" s="9" t="s">
        <v>143</v>
      </c>
      <c r="B91" s="37" t="s">
        <v>139</v>
      </c>
      <c r="C91" s="10" t="s">
        <v>105</v>
      </c>
      <c r="D91" s="11">
        <v>150</v>
      </c>
      <c r="E91" s="12">
        <v>0</v>
      </c>
      <c r="F91" s="12">
        <f t="shared" si="4"/>
        <v>0</v>
      </c>
    </row>
    <row r="92" spans="1:6" ht="20.100000000000001" customHeight="1">
      <c r="A92" s="9" t="s">
        <v>144</v>
      </c>
      <c r="B92" s="37" t="s">
        <v>140</v>
      </c>
      <c r="C92" s="10" t="s">
        <v>106</v>
      </c>
      <c r="D92" s="11">
        <v>2</v>
      </c>
      <c r="E92" s="12">
        <v>0</v>
      </c>
      <c r="F92" s="12">
        <f t="shared" si="4"/>
        <v>0</v>
      </c>
    </row>
    <row r="93" spans="1:6" ht="20.100000000000001" customHeight="1">
      <c r="A93" s="9" t="s">
        <v>145</v>
      </c>
      <c r="B93" s="37" t="s">
        <v>141</v>
      </c>
      <c r="C93" s="10" t="s">
        <v>106</v>
      </c>
      <c r="D93" s="11">
        <v>16</v>
      </c>
      <c r="E93" s="12">
        <v>0</v>
      </c>
      <c r="F93" s="12">
        <f t="shared" si="4"/>
        <v>0</v>
      </c>
    </row>
    <row r="94" spans="1:6" ht="20.100000000000001" customHeight="1">
      <c r="A94" s="9" t="s">
        <v>146</v>
      </c>
      <c r="B94" s="37" t="s">
        <v>151</v>
      </c>
      <c r="C94" s="10" t="s">
        <v>106</v>
      </c>
      <c r="D94" s="11">
        <v>16</v>
      </c>
      <c r="E94" s="12">
        <v>0</v>
      </c>
      <c r="F94" s="12">
        <f t="shared" si="4"/>
        <v>0</v>
      </c>
    </row>
    <row r="95" spans="1:6" ht="20.100000000000001" customHeight="1">
      <c r="A95" s="9" t="s">
        <v>147</v>
      </c>
      <c r="B95" s="37" t="s">
        <v>150</v>
      </c>
      <c r="C95" s="10" t="s">
        <v>106</v>
      </c>
      <c r="D95" s="11">
        <v>138</v>
      </c>
      <c r="E95" s="12">
        <v>0</v>
      </c>
      <c r="F95" s="12">
        <f t="shared" si="4"/>
        <v>0</v>
      </c>
    </row>
    <row r="96" spans="1:6" ht="47.25" customHeight="1">
      <c r="A96" s="45" t="s">
        <v>155</v>
      </c>
      <c r="B96" s="46"/>
      <c r="C96" s="46"/>
      <c r="D96" s="46"/>
      <c r="E96" s="46"/>
      <c r="F96" s="27">
        <f>SUM(F80:F95)</f>
        <v>0</v>
      </c>
    </row>
    <row r="97" spans="1:6" ht="20.100000000000001" customHeight="1">
      <c r="A97" s="71" t="s">
        <v>6</v>
      </c>
      <c r="B97" s="72"/>
      <c r="C97" s="72"/>
      <c r="D97" s="72"/>
      <c r="E97" s="72"/>
      <c r="F97" s="73"/>
    </row>
    <row r="98" spans="1:6" ht="20.100000000000001" customHeight="1">
      <c r="A98" s="74" t="s">
        <v>5</v>
      </c>
      <c r="B98" s="75"/>
      <c r="C98" s="75"/>
      <c r="D98" s="76"/>
      <c r="E98" s="77">
        <f>SUM(F77,F96)</f>
        <v>0</v>
      </c>
      <c r="F98" s="78"/>
    </row>
    <row r="99" spans="1:6" ht="20.100000000000001" customHeight="1">
      <c r="A99" s="79" t="s">
        <v>7</v>
      </c>
      <c r="B99" s="80"/>
      <c r="C99" s="80"/>
      <c r="D99" s="80"/>
      <c r="E99" s="80"/>
      <c r="F99" s="81"/>
    </row>
    <row r="100" spans="1:6" ht="20.100000000000001" customHeight="1">
      <c r="A100" s="82" t="s">
        <v>10</v>
      </c>
      <c r="B100" s="83"/>
      <c r="C100" s="83"/>
      <c r="D100" s="83"/>
      <c r="E100" s="83"/>
      <c r="F100" s="84"/>
    </row>
    <row r="101" spans="1:6" ht="13.2">
      <c r="A101" s="28"/>
      <c r="B101" s="69" t="s">
        <v>8</v>
      </c>
      <c r="C101" s="69"/>
      <c r="D101" s="69"/>
      <c r="E101" s="69"/>
      <c r="F101" s="70"/>
    </row>
  </sheetData>
  <mergeCells count="15">
    <mergeCell ref="B101:F101"/>
    <mergeCell ref="A97:F97"/>
    <mergeCell ref="A98:D98"/>
    <mergeCell ref="E98:F98"/>
    <mergeCell ref="A99:F99"/>
    <mergeCell ref="A100:F100"/>
    <mergeCell ref="A96:E96"/>
    <mergeCell ref="B1:F4"/>
    <mergeCell ref="B9:F9"/>
    <mergeCell ref="A11:F11"/>
    <mergeCell ref="A12:F15"/>
    <mergeCell ref="A77:E77"/>
    <mergeCell ref="A17:F17"/>
    <mergeCell ref="A18:F18"/>
    <mergeCell ref="B7:F7"/>
  </mergeCells>
  <phoneticPr fontId="0" type="noConversion"/>
  <printOptions horizontalCentered="1"/>
  <pageMargins left="0.2" right="0.2" top="0.25" bottom="0.5" header="0.3" footer="0.3"/>
  <pageSetup scale="45" fitToHeight="4" orientation="portrait" r:id="rId1"/>
  <headerFooter alignWithMargins="0">
    <oddFooter>&amp;RPage &amp;P of &amp;N</oddFooter>
  </headerFooter>
  <rowBreaks count="1" manualBreakCount="1">
    <brk id="77"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A5B670-78D3-4249-AB95-52CAE9CA4ECC}">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90F2120B-1557-4EBD-8CD6-86027693A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ADDENDUM 1 BID-PROPOSAL FORM</vt:lpstr>
      <vt:lpstr>'ADDENDUM 1 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Brooke, Adam</cp:lastModifiedBy>
  <cp:lastPrinted>2019-03-04T14:15:21Z</cp:lastPrinted>
  <dcterms:created xsi:type="dcterms:W3CDTF">1998-06-09T19:27:04Z</dcterms:created>
  <dcterms:modified xsi:type="dcterms:W3CDTF">2020-07-17T19:18:23Z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