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Procurement Management\WORKAREA\DAVID\02 - Active\BID\B240150DWJ - Green Meadows WTP DIW-2\3 - FINAL POSTED Solicitation Docs\"/>
    </mc:Choice>
  </mc:AlternateContent>
  <xr:revisionPtr revIDLastSave="0" documentId="8_{969C9001-1479-434E-AE04-4A41B379C0FE}" xr6:coauthVersionLast="47" xr6:coauthVersionMax="47" xr10:uidLastSave="{00000000-0000-0000-0000-000000000000}"/>
  <bookViews>
    <workbookView xWindow="-120" yWindow="-120" windowWidth="29040" windowHeight="15720" xr2:uid="{165810D7-A155-8F4B-B816-6C041EBE0C5B}"/>
  </bookViews>
  <sheets>
    <sheet name="BID-PROPOSAL FORM" sheetId="3" r:id="rId1"/>
  </sheets>
  <definedNames>
    <definedName name="_xlnm.Print_Area" localSheetId="0">'BID-PROPOSAL FORM'!$A$1:$F$80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3" l="1"/>
  <c r="F69" i="3" l="1"/>
  <c r="F62" i="3"/>
  <c r="F51" i="3"/>
  <c r="F39" i="3"/>
  <c r="F22" i="3"/>
  <c r="F21" i="3"/>
  <c r="F76" i="3"/>
  <c r="F75" i="3"/>
  <c r="F74" i="3"/>
  <c r="F73" i="3"/>
  <c r="F72" i="3"/>
  <c r="F71" i="3"/>
  <c r="F70" i="3"/>
  <c r="F68" i="3"/>
  <c r="F67" i="3"/>
  <c r="F66" i="3"/>
  <c r="F65" i="3"/>
  <c r="F64" i="3"/>
  <c r="F63" i="3"/>
  <c r="F61" i="3"/>
  <c r="F60" i="3"/>
  <c r="F59" i="3"/>
  <c r="F58" i="3"/>
  <c r="F57" i="3"/>
  <c r="F56" i="3"/>
  <c r="F55" i="3"/>
  <c r="F54" i="3"/>
  <c r="F53" i="3"/>
  <c r="F52" i="3"/>
  <c r="F50" i="3"/>
  <c r="F49" i="3"/>
  <c r="F48" i="3"/>
  <c r="F47" i="3"/>
  <c r="F46" i="3"/>
  <c r="F45" i="3"/>
  <c r="F44" i="3"/>
  <c r="F43" i="3"/>
  <c r="F42" i="3"/>
  <c r="F41" i="3"/>
  <c r="F40" i="3"/>
  <c r="F38" i="3"/>
  <c r="F37" i="3"/>
  <c r="F36" i="3"/>
  <c r="F35" i="3"/>
  <c r="F34" i="3"/>
  <c r="F33" i="3"/>
  <c r="F32" i="3"/>
  <c r="F31" i="3"/>
  <c r="F30" i="3"/>
  <c r="F29" i="3"/>
  <c r="F28" i="3"/>
  <c r="F27" i="3"/>
  <c r="F26" i="3"/>
  <c r="F25" i="3"/>
  <c r="F24" i="3"/>
  <c r="F23" i="3"/>
  <c r="F20" i="3"/>
</calcChain>
</file>

<file path=xl/sharedStrings.xml><?xml version="1.0" encoding="utf-8"?>
<sst xmlns="http://schemas.openxmlformats.org/spreadsheetml/2006/main" count="144" uniqueCount="92">
  <si>
    <t>Item</t>
  </si>
  <si>
    <t>Description</t>
  </si>
  <si>
    <t xml:space="preserve">Unit of
Measure </t>
  </si>
  <si>
    <t>Estimated
Quantity</t>
  </si>
  <si>
    <t>Unit Price</t>
  </si>
  <si>
    <t>Extended
Amount</t>
  </si>
  <si>
    <t xml:space="preserve">Lump Sum </t>
  </si>
  <si>
    <t>Site work and construction of drilling pad</t>
  </si>
  <si>
    <t>Drill 12-inch diameter pilot hole to 100 feet</t>
  </si>
  <si>
    <t>Feet</t>
  </si>
  <si>
    <t>Ream hole to 68-inch to 100 feet</t>
  </si>
  <si>
    <t>Provide and Install 60-inch diameter steel casing</t>
  </si>
  <si>
    <t>Grout 60-inch diameter casing and conduct temperature logs</t>
  </si>
  <si>
    <t>Cubic Feet</t>
  </si>
  <si>
    <t>Grout 50-inch diameter casing and conduct temperature logs</t>
  </si>
  <si>
    <t>Instal flow prevention device and setup for reverse air drilling</t>
  </si>
  <si>
    <t>Lump Sum</t>
  </si>
  <si>
    <t>Grout 40-inch diameter casing and conduct temperature logs</t>
  </si>
  <si>
    <t>Drill 12-inch diameter pilot hole to 3,000 feet</t>
  </si>
  <si>
    <t>Conduct Geophysical Logging of pilot-hole to 3,000 feet</t>
  </si>
  <si>
    <t>Install a drillable bridge plug near the top of the injection zone</t>
  </si>
  <si>
    <t>Ream hole to 39-inch to 2,700 feet</t>
  </si>
  <si>
    <t>Conduct Geophysical Logging of reamed hole to 2,700 feet</t>
  </si>
  <si>
    <t>Drill out Cement Plug</t>
  </si>
  <si>
    <t>Grout 20-inch diameter FRP tubing and conduct temperature logs</t>
  </si>
  <si>
    <t>Conduct injection test</t>
  </si>
  <si>
    <t>Demobilization, sire restoration, and as-built survey plat</t>
  </si>
  <si>
    <t>Construction of shallow pad monitoring wells</t>
  </si>
  <si>
    <t>Conduct Geophysical Logging for the pilot hole to 100 feet</t>
  </si>
  <si>
    <t>Conduct Geophysical Logging for the reamed hole to 100 feet</t>
  </si>
  <si>
    <t>Conduct pressure test of 30-inch dia casing</t>
  </si>
  <si>
    <t>Ream hole to 29-inch diameter borehole to 3,000 feet</t>
  </si>
  <si>
    <t>Conduct geophysical and video logging to tatal depth</t>
  </si>
  <si>
    <t>Conduct Logging for the tubing (CBL before and after grouting)</t>
  </si>
  <si>
    <t>Well Development, injection zone sampling, and laboratory costs</t>
  </si>
  <si>
    <t>Conduct final logging and video of completed well</t>
  </si>
  <si>
    <t xml:space="preserve">Complete wellhead and conduct full MIT </t>
  </si>
  <si>
    <t>Collection and lab costs for water quality from shallow monitoring wells</t>
  </si>
  <si>
    <t>Collect formation cores to 3,000 feet</t>
  </si>
  <si>
    <t>Laboratory analyses for rock cores to 3,000 feet</t>
  </si>
  <si>
    <t>Conduct packer tests to 3,000 feet</t>
  </si>
  <si>
    <t>Grout 30-inch diameter casing, conduct temperature and CBL logs</t>
  </si>
  <si>
    <r>
      <t xml:space="preserve">PROCUREMENT MANAGEMENT DEPARTMENT
</t>
    </r>
    <r>
      <rPr>
        <b/>
        <u/>
        <sz val="18"/>
        <rFont val="Arial"/>
        <family val="2"/>
      </rPr>
      <t>BID/PROPOSAL FORM</t>
    </r>
  </si>
  <si>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</si>
  <si>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</si>
  <si>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</si>
  <si>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</si>
  <si>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t>GREEN MEADOWS WTP INJECTION WELL IW-2</t>
  </si>
  <si>
    <t>CONSTRUCTION AND TESTING OF ONE UIC CLASS I INJECTION WELL</t>
  </si>
  <si>
    <t>**Quantities are not guaranteed.  Final payment will be based on actual quantities.</t>
  </si>
  <si>
    <t>PROJECT TOTAL:</t>
  </si>
  <si>
    <t>(Use Words to Write Total)</t>
  </si>
  <si>
    <t>1A</t>
  </si>
  <si>
    <t>1B</t>
  </si>
  <si>
    <t>Hours</t>
  </si>
  <si>
    <t>Drill 12-inch diameter pilot hole to 680 feet</t>
  </si>
  <si>
    <t>Conduct Geophysical Logging for the pilot hole to 680 feet</t>
  </si>
  <si>
    <t>Ream hole to 59-inch to 680 feet</t>
  </si>
  <si>
    <t>Conduct Geophysical Logging for the reamed hole to 680 feet</t>
  </si>
  <si>
    <t>Drill 12-inch diameter pilot hole to 1,680 feet</t>
  </si>
  <si>
    <t>Collect formation cores to 1,680 feet</t>
  </si>
  <si>
    <t>Laboratory analyses for rock cores to 1,680 feet</t>
  </si>
  <si>
    <t>Conduct Geophysical Logging of pilot-hole to 1,680 feet</t>
  </si>
  <si>
    <t>Conduct packer tests to 1,680 feet</t>
  </si>
  <si>
    <t>Plug back 12-inch pilot hole drilled to 1,680 feet</t>
  </si>
  <si>
    <t>Ream hole to 49-inch to 1,680 feet</t>
  </si>
  <si>
    <t>Conduct Geophysical Logging of reamed hole to 1,680 feet</t>
  </si>
  <si>
    <t>Plug back 12-inch pilot hole to 1,680 feet</t>
  </si>
  <si>
    <t>General Items - Office and overhead</t>
  </si>
  <si>
    <t>1C</t>
  </si>
  <si>
    <t>General Items - High Permeability Zone Gravel Contingency</t>
  </si>
  <si>
    <t>Mobilization, pre-construction survey, permitting, bonds, insurance, temp power</t>
  </si>
  <si>
    <t>17A</t>
  </si>
  <si>
    <t>17B</t>
  </si>
  <si>
    <t>Deliver 50-inch diameter steel casing</t>
  </si>
  <si>
    <t>Install 50-inch diameter steel casing</t>
  </si>
  <si>
    <t>28A</t>
  </si>
  <si>
    <t>28B</t>
  </si>
  <si>
    <t>Deliver 40-inch diameter steel casing</t>
  </si>
  <si>
    <t>Install 40-inch diameter steel casing</t>
  </si>
  <si>
    <t>39A</t>
  </si>
  <si>
    <t>39B</t>
  </si>
  <si>
    <t>Deliver 30-inch diameter seamless steel casing</t>
  </si>
  <si>
    <t>Install 30-inch diameter seamless steel casing</t>
  </si>
  <si>
    <t>45A</t>
  </si>
  <si>
    <t xml:space="preserve">Deliver 20-inch diameter FRP tubing </t>
  </si>
  <si>
    <t>45B</t>
  </si>
  <si>
    <t xml:space="preserve">Install 20-inch diameter FRP tubing </t>
  </si>
  <si>
    <t>B240150DWJ - Green Meadows WTP DIW-2</t>
  </si>
  <si>
    <t>BID SUMMARY</t>
  </si>
  <si>
    <t>PROJECT TOTAL</t>
  </si>
  <si>
    <t>General Items - stand-by time (Paid max 12 hours/day)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</si>
</sst>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font>
      <sz val="10"/>
      <name val="Arial"/>
      <family val="2"/>
    </font>
    <font>
      <sz val="10"/>
      <name val="Arial"/>
      <family val="2"/>
    </font>
    <font>
      <b/>
      <sz val="18"/>
      <name val="Arial"/>
      <family val="2"/>
    </font>
    <font>
      <sz val="18"/>
      <name val="Arial"/>
      <family val="2"/>
    </font>
    <font>
      <sz val="16"/>
      <name val="Arial"/>
      <family val="2"/>
    </font>
    <font>
      <b/>
      <i/>
      <sz val="18"/>
      <color rgb="FF000000"/>
      <name val="Arial"/>
      <family val="2"/>
    </font>
    <font>
      <sz val="11"/>
      <color theme="1"/>
      <name val="Arial"/>
      <family val="2"/>
    </font>
    <font>
      <b/>
      <i/>
      <sz val="14"/>
      <color rgb="FF0070C0"/>
      <name val="Arial"/>
      <family val="2"/>
    </font>
    <font>
      <sz val="14"/>
      <color rgb="FF0070C0"/>
      <name val="Arial"/>
      <family val="2"/>
    </font>
    <font>
      <b/>
      <sz val="14"/>
      <name val="Arial"/>
      <family val="2"/>
    </font>
    <font>
      <sz val="14"/>
      <name val="Arial"/>
      <family val="2"/>
    </font>
    <font>
      <sz val="14"/>
      <name val="FDOT"/>
    </font>
    <font>
      <sz val="14"/>
      <color theme="1"/>
      <name val="FDOT"/>
    </font>
    <font>
      <sz val="12"/>
      <name val="Arial"/>
      <family val="2"/>
    </font>
    <font>
      <sz val="10"/>
      <color theme="1"/>
      <name val="Arial"/>
      <family val="2"/>
    </font>
    <font>
      <sz val="10"/>
      <name val="Arial"/>
    </font>
    <font>
      <b/>
      <u/>
      <sz val="18"/>
      <name val="Arial"/>
      <family val="2"/>
    </font>
    <font>
      <b/>
      <sz val="10"/>
      <name val="Arial"/>
      <family val="2"/>
    </font>
    <font>
      <b/>
      <sz val="9"/>
      <name val="Arial"/>
      <family val="2"/>
    </font>
    <font>
      <sz val="11"/>
      <name val="Arial"/>
      <family val="2"/>
    </font>
    <font>
      <b/>
      <sz val="11"/>
      <name val="Arial"/>
      <family val="2"/>
    </font>
    <font>
      <sz val="9"/>
      <name val="Arial"/>
      <family val="2"/>
    </font>
    <font>
      <b/>
      <sz val="14"/>
      <color theme="1"/>
      <name val="Arial"/>
      <family val="2"/>
    </font>
    <font>
      <b/>
      <i/>
      <sz val="16"/>
      <color theme="1"/>
      <name val="Arial"/>
      <family val="2"/>
    </font>
    <font>
      <b/>
      <sz val="16"/>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5" fillId="0" borderId="0"/>
    <xf numFmtId="0" fontId="1" fillId="0" borderId="0"/>
  </cellStyleXfs>
  <cellXfs count="73">
    <xf numFmtId="0" fontId="0" fillId="0" borderId="0" xfId="0"/>
    <xf numFmtId="0" fontId="11" fillId="0" borderId="8" xfId="0" applyFont="1" applyBorder="1" applyAlignment="1">
      <alignment horizontal="center" vertical="center"/>
    </xf>
    <xf numFmtId="3" fontId="11" fillId="0" borderId="8" xfId="0" applyNumberFormat="1" applyFont="1" applyBorder="1" applyAlignment="1">
      <alignment horizontal="center" vertical="center"/>
    </xf>
    <xf numFmtId="44" fontId="11" fillId="0" borderId="8" xfId="0" applyNumberFormat="1" applyFont="1" applyBorder="1" applyAlignment="1">
      <alignment horizontal="right" vertical="center"/>
    </xf>
    <xf numFmtId="3" fontId="12" fillId="0" borderId="8" xfId="0" applyNumberFormat="1" applyFont="1" applyBorder="1" applyAlignment="1">
      <alignment horizontal="center" vertical="center"/>
    </xf>
    <xf numFmtId="44" fontId="12" fillId="0" borderId="8" xfId="0" applyNumberFormat="1" applyFont="1" applyBorder="1" applyAlignment="1">
      <alignment horizontal="right" vertical="center"/>
    </xf>
    <xf numFmtId="0" fontId="11" fillId="0" borderId="10" xfId="0" applyFont="1" applyBorder="1" applyAlignment="1" applyProtection="1">
      <alignment horizontal="left" vertical="center"/>
      <protection locked="0"/>
    </xf>
    <xf numFmtId="0" fontId="11" fillId="0" borderId="10" xfId="0" applyFont="1" applyBorder="1" applyAlignment="1">
      <alignment horizontal="left" vertical="center"/>
    </xf>
    <xf numFmtId="0" fontId="15" fillId="0" borderId="1" xfId="1" applyBorder="1"/>
    <xf numFmtId="0" fontId="15" fillId="0" borderId="0" xfId="1"/>
    <xf numFmtId="0" fontId="15" fillId="0" borderId="4" xfId="1" applyBorder="1"/>
    <xf numFmtId="0" fontId="15" fillId="0" borderId="0" xfId="1" applyAlignment="1">
      <alignment vertical="center"/>
    </xf>
    <xf numFmtId="0" fontId="4" fillId="0" borderId="0" xfId="1" applyFont="1" applyAlignment="1">
      <alignment horizontal="center" wrapText="1"/>
    </xf>
    <xf numFmtId="44" fontId="4" fillId="0" borderId="0" xfId="1" applyNumberFormat="1" applyFont="1" applyAlignment="1">
      <alignment horizontal="center" wrapText="1"/>
    </xf>
    <xf numFmtId="44" fontId="1" fillId="0" borderId="5" xfId="1" applyNumberFormat="1" applyFont="1" applyBorder="1" applyAlignment="1">
      <alignment horizontal="center" wrapText="1"/>
    </xf>
    <xf numFmtId="0" fontId="15" fillId="0" borderId="0" xfId="1" applyAlignment="1">
      <alignment horizontal="center"/>
    </xf>
    <xf numFmtId="44" fontId="15" fillId="0" borderId="0" xfId="1" applyNumberFormat="1" applyAlignment="1">
      <alignment horizontal="center" vertical="center"/>
    </xf>
    <xf numFmtId="44" fontId="1" fillId="0" borderId="5" xfId="1" applyNumberFormat="1" applyFont="1" applyBorder="1" applyAlignment="1">
      <alignment horizontal="center" vertical="center"/>
    </xf>
    <xf numFmtId="0" fontId="17" fillId="0" borderId="4" xfId="1" applyFont="1" applyBorder="1"/>
    <xf numFmtId="0" fontId="1" fillId="0" borderId="6" xfId="1" applyFont="1" applyBorder="1" applyAlignment="1">
      <alignment horizontal="left" vertical="top" wrapText="1"/>
    </xf>
    <xf numFmtId="0" fontId="1" fillId="0" borderId="7" xfId="1" applyFont="1" applyBorder="1" applyAlignment="1">
      <alignment horizontal="left" vertical="top" wrapText="1"/>
    </xf>
    <xf numFmtId="0" fontId="1" fillId="0" borderId="0" xfId="1" applyFont="1" applyAlignment="1">
      <alignment horizontal="left" vertical="top" wrapText="1"/>
    </xf>
    <xf numFmtId="0" fontId="1" fillId="0" borderId="5" xfId="1" applyFont="1" applyBorder="1" applyAlignment="1">
      <alignment horizontal="left" vertical="top" wrapText="1"/>
    </xf>
    <xf numFmtId="0" fontId="6" fillId="0" borderId="0" xfId="1" applyFont="1"/>
    <xf numFmtId="0" fontId="9" fillId="4" borderId="9" xfId="1" applyFont="1" applyFill="1" applyBorder="1" applyAlignment="1">
      <alignment horizontal="center" vertical="center"/>
    </xf>
    <xf numFmtId="0" fontId="9" fillId="4" borderId="8" xfId="1" applyFont="1" applyFill="1" applyBorder="1" applyAlignment="1">
      <alignment horizontal="center" vertical="center"/>
    </xf>
    <xf numFmtId="0" fontId="9" fillId="4" borderId="8" xfId="1" applyFont="1" applyFill="1" applyBorder="1" applyAlignment="1">
      <alignment horizontal="center" vertical="center" wrapText="1"/>
    </xf>
    <xf numFmtId="44" fontId="9" fillId="4" borderId="8" xfId="1" applyNumberFormat="1" applyFont="1" applyFill="1" applyBorder="1" applyAlignment="1">
      <alignment horizontal="center" vertical="center"/>
    </xf>
    <xf numFmtId="44" fontId="9" fillId="4" borderId="8" xfId="1" applyNumberFormat="1" applyFont="1" applyFill="1" applyBorder="1" applyAlignment="1">
      <alignment horizontal="center" vertical="center" wrapText="1"/>
    </xf>
    <xf numFmtId="0" fontId="10" fillId="0" borderId="0" xfId="1" applyFont="1"/>
    <xf numFmtId="0" fontId="15" fillId="0" borderId="8" xfId="1" applyBorder="1"/>
    <xf numFmtId="0" fontId="13" fillId="0" borderId="0" xfId="1" applyFont="1"/>
    <xf numFmtId="44" fontId="13" fillId="0" borderId="0" xfId="1" applyNumberFormat="1" applyFont="1"/>
    <xf numFmtId="44" fontId="13" fillId="0" borderId="0" xfId="1" applyNumberFormat="1" applyFont="1" applyAlignment="1">
      <alignment horizontal="left"/>
    </xf>
    <xf numFmtId="0" fontId="1" fillId="0" borderId="12" xfId="2" applyBorder="1"/>
    <xf numFmtId="0" fontId="5" fillId="2" borderId="8" xfId="1" applyFont="1" applyFill="1" applyBorder="1" applyAlignment="1">
      <alignment horizontal="center" vertical="center" wrapText="1"/>
    </xf>
    <xf numFmtId="0" fontId="5" fillId="2" borderId="8" xfId="1" applyFont="1" applyFill="1" applyBorder="1" applyAlignment="1">
      <alignment horizontal="center" vertical="center"/>
    </xf>
    <xf numFmtId="0" fontId="2" fillId="0" borderId="2"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0" xfId="1" applyFont="1" applyAlignment="1">
      <alignment horizontal="center" wrapText="1"/>
    </xf>
    <xf numFmtId="0" fontId="3" fillId="0" borderId="5" xfId="1" applyFont="1" applyBorder="1" applyAlignment="1">
      <alignment horizontal="center" wrapText="1"/>
    </xf>
    <xf numFmtId="0" fontId="1" fillId="0" borderId="7" xfId="1" applyFont="1" applyBorder="1" applyAlignment="1">
      <alignment horizontal="left"/>
    </xf>
    <xf numFmtId="0" fontId="1" fillId="0" borderId="11" xfId="1" applyFont="1" applyBorder="1" applyAlignment="1">
      <alignment horizontal="left"/>
    </xf>
    <xf numFmtId="0" fontId="18" fillId="0" borderId="4" xfId="1" applyFont="1" applyBorder="1" applyAlignment="1">
      <alignment horizontal="left" vertical="center" wrapText="1"/>
    </xf>
    <xf numFmtId="0" fontId="18" fillId="0" borderId="0" xfId="1" applyFont="1" applyAlignment="1">
      <alignment horizontal="left" vertical="center" wrapText="1"/>
    </xf>
    <xf numFmtId="0" fontId="18" fillId="0" borderId="5" xfId="1" applyFont="1" applyBorder="1" applyAlignment="1">
      <alignment horizontal="left" vertical="center" wrapText="1"/>
    </xf>
    <xf numFmtId="0" fontId="19" fillId="0" borderId="4" xfId="1" applyFont="1" applyBorder="1" applyAlignment="1">
      <alignment horizontal="left" vertical="top" wrapText="1"/>
    </xf>
    <xf numFmtId="0" fontId="19" fillId="0" borderId="0" xfId="1" applyFont="1" applyAlignment="1">
      <alignment horizontal="left" vertical="top" wrapText="1"/>
    </xf>
    <xf numFmtId="0" fontId="19" fillId="0" borderId="5" xfId="1" applyFont="1" applyBorder="1" applyAlignment="1">
      <alignment horizontal="left" vertical="top" wrapText="1"/>
    </xf>
    <xf numFmtId="0" fontId="19" fillId="0" borderId="6" xfId="1" applyFont="1" applyBorder="1" applyAlignment="1">
      <alignment horizontal="left" vertical="top" wrapText="1"/>
    </xf>
    <xf numFmtId="0" fontId="19" fillId="0" borderId="7" xfId="1" applyFont="1" applyBorder="1" applyAlignment="1">
      <alignment horizontal="left" vertical="top" wrapText="1"/>
    </xf>
    <xf numFmtId="0" fontId="19" fillId="0" borderId="11" xfId="1" applyFont="1" applyBorder="1" applyAlignment="1">
      <alignment horizontal="left" vertical="top" wrapText="1"/>
    </xf>
    <xf numFmtId="0" fontId="14" fillId="0" borderId="13" xfId="2" applyFont="1" applyBorder="1" applyAlignment="1">
      <alignment horizontal="center" vertical="top"/>
    </xf>
    <xf numFmtId="0" fontId="14" fillId="0" borderId="10" xfId="2" applyFont="1" applyBorder="1" applyAlignment="1">
      <alignment horizontal="center" vertical="top"/>
    </xf>
    <xf numFmtId="0" fontId="7" fillId="3" borderId="9" xfId="1" applyFont="1" applyFill="1" applyBorder="1" applyAlignment="1">
      <alignment horizontal="center" vertical="center"/>
    </xf>
    <xf numFmtId="0" fontId="8" fillId="3" borderId="9" xfId="1" applyFont="1" applyFill="1" applyBorder="1" applyAlignment="1">
      <alignment horizontal="center" vertical="center"/>
    </xf>
    <xf numFmtId="0" fontId="21" fillId="0" borderId="1" xfId="2" applyFont="1" applyBorder="1" applyAlignment="1">
      <alignment horizontal="left" vertical="center" wrapText="1"/>
    </xf>
    <xf numFmtId="0" fontId="21" fillId="0" borderId="2" xfId="2" applyFont="1" applyBorder="1" applyAlignment="1">
      <alignment horizontal="left" vertical="center" wrapText="1"/>
    </xf>
    <xf numFmtId="0" fontId="21" fillId="0" borderId="3" xfId="2" applyFont="1" applyBorder="1" applyAlignment="1">
      <alignment horizontal="left" vertical="center" wrapText="1"/>
    </xf>
    <xf numFmtId="0" fontId="23" fillId="5" borderId="12" xfId="2" applyFont="1" applyFill="1"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24" fillId="6" borderId="12" xfId="2" applyFont="1" applyFill="1" applyBorder="1" applyAlignment="1">
      <alignment horizontal="right" vertical="center" wrapText="1"/>
    </xf>
    <xf numFmtId="0" fontId="0" fillId="0" borderId="13" xfId="0" applyBorder="1" applyAlignment="1">
      <alignment horizontal="right" vertical="center" wrapText="1"/>
    </xf>
    <xf numFmtId="0" fontId="0" fillId="0" borderId="10" xfId="0" applyBorder="1" applyAlignment="1">
      <alignment horizontal="right" vertical="center" wrapText="1"/>
    </xf>
    <xf numFmtId="164" fontId="24" fillId="6" borderId="12" xfId="2" applyNumberFormat="1" applyFont="1" applyFill="1" applyBorder="1" applyAlignment="1">
      <alignment horizontal="center" vertical="center" wrapText="1"/>
    </xf>
    <xf numFmtId="0" fontId="0" fillId="0" borderId="10" xfId="0" applyBorder="1" applyAlignment="1">
      <alignment horizontal="center" vertical="center" wrapText="1"/>
    </xf>
    <xf numFmtId="0" fontId="22" fillId="0" borderId="6" xfId="2" applyFont="1" applyBorder="1"/>
    <xf numFmtId="0" fontId="22" fillId="0" borderId="7" xfId="2" applyFont="1" applyBorder="1"/>
    <xf numFmtId="0" fontId="22" fillId="0" borderId="11" xfId="2" applyFont="1" applyBorder="1"/>
    <xf numFmtId="0" fontId="17" fillId="0" borderId="7" xfId="1" applyFont="1" applyFill="1" applyBorder="1" applyAlignment="1">
      <alignment horizontal="left"/>
    </xf>
    <xf numFmtId="0" fontId="17" fillId="0" borderId="11" xfId="1" applyFont="1" applyFill="1" applyBorder="1" applyAlignment="1">
      <alignment horizontal="left"/>
    </xf>
  </cellXfs>
  <cellStyles count="3">
    <cellStyle name="Normal" xfId="0" builtinId="0"/>
    <cellStyle name="Normal 2" xfId="1" xr:uid="{5E2517C1-0DAB-4583-9CCC-E31DC08B4393}"/>
    <cellStyle name="Normal 5" xfId="2" xr:uid="{ACE93F74-EFEA-4A7B-ACEE-7F6EA0E9E4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1857375</xdr:colOff>
      <xdr:row>4</xdr:row>
      <xdr:rowOff>228600</xdr:rowOff>
    </xdr:to>
    <xdr:pic>
      <xdr:nvPicPr>
        <xdr:cNvPr id="2" name="Picture 1" descr="LEELOGOB">
          <a:extLst>
            <a:ext uri="{FF2B5EF4-FFF2-40B4-BE49-F238E27FC236}">
              <a16:creationId xmlns:a16="http://schemas.microsoft.com/office/drawing/2014/main" id="{A8AC8552-E04F-4A65-A6E8-631BB4BEC212}"/>
            </a:ext>
          </a:extLst>
        </xdr:cNvPr>
        <xdr:cNvPicPr/>
      </xdr:nvPicPr>
      <xdr:blipFill>
        <a:blip xmlns:r="http://schemas.openxmlformats.org/officeDocument/2006/relationships" r:embed="rId1" cstate="print"/>
        <a:srcRect/>
        <a:stretch>
          <a:fillRect/>
        </a:stretch>
      </xdr:blipFill>
      <xdr:spPr bwMode="auto">
        <a:xfrm>
          <a:off x="28575" y="28575"/>
          <a:ext cx="3190875" cy="1000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241B3-DE17-4268-954E-7AFAFF9EE93D}">
  <sheetPr>
    <pageSetUpPr fitToPage="1"/>
  </sheetPr>
  <dimension ref="A1:DV90"/>
  <sheetViews>
    <sheetView tabSelected="1" zoomScale="80" zoomScaleNormal="80" workbookViewId="0">
      <selection activeCell="H15" sqref="H15"/>
    </sheetView>
  </sheetViews>
  <sheetFormatPr defaultColWidth="9.140625" defaultRowHeight="15"/>
  <cols>
    <col min="1" max="1" width="20.42578125" style="31" customWidth="1"/>
    <col min="2" max="2" width="91.5703125" style="31" customWidth="1"/>
    <col min="3" max="3" width="18.140625" style="31" customWidth="1"/>
    <col min="4" max="4" width="17.85546875" style="31" customWidth="1"/>
    <col min="5" max="5" width="29.140625" style="32" customWidth="1"/>
    <col min="6" max="6" width="32.7109375" style="33" customWidth="1"/>
    <col min="7" max="16384" width="9.140625" style="9"/>
  </cols>
  <sheetData>
    <row r="1" spans="1:6" ht="12.75">
      <c r="A1" s="8"/>
      <c r="B1" s="37" t="s">
        <v>42</v>
      </c>
      <c r="C1" s="38"/>
      <c r="D1" s="38"/>
      <c r="E1" s="38"/>
      <c r="F1" s="39"/>
    </row>
    <row r="2" spans="1:6" ht="12.75">
      <c r="A2" s="10"/>
      <c r="B2" s="40"/>
      <c r="C2" s="40"/>
      <c r="D2" s="40"/>
      <c r="E2" s="40"/>
      <c r="F2" s="41"/>
    </row>
    <row r="3" spans="1:6" s="11" customFormat="1" ht="24.95" customHeight="1">
      <c r="A3" s="10"/>
      <c r="B3" s="40"/>
      <c r="C3" s="40"/>
      <c r="D3" s="40"/>
      <c r="E3" s="40"/>
      <c r="F3" s="41"/>
    </row>
    <row r="4" spans="1:6" ht="12.75">
      <c r="A4" s="10"/>
      <c r="B4" s="40"/>
      <c r="C4" s="40"/>
      <c r="D4" s="40"/>
      <c r="E4" s="40"/>
      <c r="F4" s="41"/>
    </row>
    <row r="5" spans="1:6" ht="20.25">
      <c r="A5" s="10"/>
      <c r="B5" s="12"/>
      <c r="C5" s="12"/>
      <c r="D5" s="12"/>
      <c r="E5" s="13"/>
      <c r="F5" s="14"/>
    </row>
    <row r="6" spans="1:6" ht="12.75">
      <c r="A6" s="10"/>
      <c r="B6" s="9"/>
      <c r="C6" s="9"/>
      <c r="D6" s="15"/>
      <c r="E6" s="16"/>
      <c r="F6" s="17"/>
    </row>
    <row r="7" spans="1:6" ht="15.75" customHeight="1">
      <c r="A7" s="18" t="s">
        <v>43</v>
      </c>
      <c r="B7" s="42"/>
      <c r="C7" s="42"/>
      <c r="D7" s="42"/>
      <c r="E7" s="42"/>
      <c r="F7" s="43"/>
    </row>
    <row r="8" spans="1:6" ht="12.75">
      <c r="A8" s="10"/>
      <c r="B8" s="9"/>
      <c r="C8" s="9"/>
      <c r="D8" s="15"/>
      <c r="E8" s="16"/>
      <c r="F8" s="17"/>
    </row>
    <row r="9" spans="1:6" ht="12.75">
      <c r="A9" s="18" t="s">
        <v>44</v>
      </c>
      <c r="B9" s="71" t="s">
        <v>88</v>
      </c>
      <c r="C9" s="71"/>
      <c r="D9" s="71"/>
      <c r="E9" s="71"/>
      <c r="F9" s="72"/>
    </row>
    <row r="10" spans="1:6" ht="12.75">
      <c r="A10" s="10"/>
      <c r="B10" s="9"/>
      <c r="C10" s="9"/>
      <c r="D10" s="15"/>
      <c r="E10" s="16"/>
      <c r="F10" s="17"/>
    </row>
    <row r="11" spans="1:6" ht="18" customHeight="1">
      <c r="A11" s="44" t="s">
        <v>45</v>
      </c>
      <c r="B11" s="45"/>
      <c r="C11" s="45"/>
      <c r="D11" s="45"/>
      <c r="E11" s="45"/>
      <c r="F11" s="46"/>
    </row>
    <row r="12" spans="1:6" ht="12.75">
      <c r="A12" s="47" t="s">
        <v>46</v>
      </c>
      <c r="B12" s="48"/>
      <c r="C12" s="48"/>
      <c r="D12" s="48"/>
      <c r="E12" s="48"/>
      <c r="F12" s="49"/>
    </row>
    <row r="13" spans="1:6" ht="12.75">
      <c r="A13" s="47"/>
      <c r="B13" s="48"/>
      <c r="C13" s="48"/>
      <c r="D13" s="48"/>
      <c r="E13" s="48"/>
      <c r="F13" s="49"/>
    </row>
    <row r="14" spans="1:6" ht="12.75">
      <c r="A14" s="47"/>
      <c r="B14" s="48"/>
      <c r="C14" s="48"/>
      <c r="D14" s="48"/>
      <c r="E14" s="48"/>
      <c r="F14" s="49"/>
    </row>
    <row r="15" spans="1:6" ht="110.25" customHeight="1">
      <c r="A15" s="50"/>
      <c r="B15" s="51"/>
      <c r="C15" s="51"/>
      <c r="D15" s="51"/>
      <c r="E15" s="51"/>
      <c r="F15" s="52"/>
    </row>
    <row r="16" spans="1:6" ht="3.75" customHeight="1">
      <c r="A16" s="19"/>
      <c r="B16" s="20"/>
      <c r="C16" s="20"/>
      <c r="D16" s="20"/>
      <c r="E16" s="21"/>
      <c r="F16" s="22"/>
    </row>
    <row r="17" spans="1:6" s="23" customFormat="1" ht="25.5" customHeight="1">
      <c r="A17" s="35" t="s">
        <v>47</v>
      </c>
      <c r="B17" s="36"/>
      <c r="C17" s="36"/>
      <c r="D17" s="36"/>
      <c r="E17" s="36"/>
      <c r="F17" s="36"/>
    </row>
    <row r="18" spans="1:6" ht="27.75" customHeight="1">
      <c r="A18" s="55" t="s">
        <v>48</v>
      </c>
      <c r="B18" s="56"/>
      <c r="C18" s="56"/>
      <c r="D18" s="56"/>
      <c r="E18" s="56"/>
      <c r="F18" s="56"/>
    </row>
    <row r="19" spans="1:6" s="29" customFormat="1" ht="42" customHeight="1">
      <c r="A19" s="24" t="s">
        <v>0</v>
      </c>
      <c r="B19" s="25" t="s">
        <v>1</v>
      </c>
      <c r="C19" s="26" t="s">
        <v>2</v>
      </c>
      <c r="D19" s="26" t="s">
        <v>3</v>
      </c>
      <c r="E19" s="27" t="s">
        <v>4</v>
      </c>
      <c r="F19" s="28" t="s">
        <v>5</v>
      </c>
    </row>
    <row r="20" spans="1:6" customFormat="1" ht="20.100000000000001" customHeight="1">
      <c r="A20" s="1" t="s">
        <v>52</v>
      </c>
      <c r="B20" s="6" t="s">
        <v>68</v>
      </c>
      <c r="C20" s="1" t="s">
        <v>6</v>
      </c>
      <c r="D20" s="2">
        <v>1</v>
      </c>
      <c r="E20" s="3"/>
      <c r="F20" s="3">
        <f t="shared" ref="F20:F76" si="0">E20*D20</f>
        <v>0</v>
      </c>
    </row>
    <row r="21" spans="1:6" customFormat="1" ht="20.100000000000001" customHeight="1">
      <c r="A21" s="1" t="s">
        <v>53</v>
      </c>
      <c r="B21" s="6" t="s">
        <v>91</v>
      </c>
      <c r="C21" s="1" t="s">
        <v>54</v>
      </c>
      <c r="D21" s="2">
        <v>2000</v>
      </c>
      <c r="E21" s="3"/>
      <c r="F21" s="3">
        <f t="shared" ref="F21" si="1">E21*D21</f>
        <v>0</v>
      </c>
    </row>
    <row r="22" spans="1:6" customFormat="1" ht="20.100000000000001" customHeight="1">
      <c r="A22" s="1" t="s">
        <v>69</v>
      </c>
      <c r="B22" s="6" t="s">
        <v>70</v>
      </c>
      <c r="C22" s="1" t="s">
        <v>13</v>
      </c>
      <c r="D22" s="2">
        <v>1500</v>
      </c>
      <c r="E22" s="3"/>
      <c r="F22" s="3">
        <f t="shared" ref="F22" si="2">E22*D22</f>
        <v>0</v>
      </c>
    </row>
    <row r="23" spans="1:6" customFormat="1" ht="20.100000000000001" customHeight="1">
      <c r="A23" s="1">
        <v>2</v>
      </c>
      <c r="B23" s="6" t="s">
        <v>71</v>
      </c>
      <c r="C23" s="1" t="s">
        <v>6</v>
      </c>
      <c r="D23" s="1">
        <v>1</v>
      </c>
      <c r="E23" s="3"/>
      <c r="F23" s="3">
        <f t="shared" si="0"/>
        <v>0</v>
      </c>
    </row>
    <row r="24" spans="1:6" customFormat="1" ht="20.100000000000001" customHeight="1">
      <c r="A24" s="1">
        <v>3</v>
      </c>
      <c r="B24" s="6" t="s">
        <v>26</v>
      </c>
      <c r="C24" s="1" t="s">
        <v>6</v>
      </c>
      <c r="D24" s="1">
        <v>1</v>
      </c>
      <c r="E24" s="3"/>
      <c r="F24" s="3">
        <f t="shared" si="0"/>
        <v>0</v>
      </c>
    </row>
    <row r="25" spans="1:6" customFormat="1" ht="20.100000000000001" customHeight="1">
      <c r="A25" s="1">
        <v>4</v>
      </c>
      <c r="B25" s="6" t="s">
        <v>7</v>
      </c>
      <c r="C25" s="1" t="s">
        <v>6</v>
      </c>
      <c r="D25" s="1">
        <v>1</v>
      </c>
      <c r="E25" s="3"/>
      <c r="F25" s="3">
        <f t="shared" si="0"/>
        <v>0</v>
      </c>
    </row>
    <row r="26" spans="1:6" customFormat="1" ht="20.100000000000001" customHeight="1">
      <c r="A26" s="1">
        <v>5</v>
      </c>
      <c r="B26" s="6" t="s">
        <v>27</v>
      </c>
      <c r="C26" s="1" t="s">
        <v>6</v>
      </c>
      <c r="D26" s="1">
        <v>4</v>
      </c>
      <c r="E26" s="3"/>
      <c r="F26" s="3">
        <f t="shared" si="0"/>
        <v>0</v>
      </c>
    </row>
    <row r="27" spans="1:6" customFormat="1" ht="20.100000000000001" customHeight="1">
      <c r="A27" s="1">
        <v>6</v>
      </c>
      <c r="B27" s="6" t="s">
        <v>37</v>
      </c>
      <c r="C27" s="1" t="s">
        <v>6</v>
      </c>
      <c r="D27" s="1">
        <v>1</v>
      </c>
      <c r="E27" s="3"/>
      <c r="F27" s="3">
        <f t="shared" si="0"/>
        <v>0</v>
      </c>
    </row>
    <row r="28" spans="1:6" customFormat="1" ht="20.100000000000001" customHeight="1">
      <c r="A28" s="1">
        <v>7</v>
      </c>
      <c r="B28" s="7" t="s">
        <v>8</v>
      </c>
      <c r="C28" s="1" t="s">
        <v>9</v>
      </c>
      <c r="D28" s="1">
        <v>100</v>
      </c>
      <c r="E28" s="3"/>
      <c r="F28" s="3">
        <f t="shared" si="0"/>
        <v>0</v>
      </c>
    </row>
    <row r="29" spans="1:6" customFormat="1" ht="20.100000000000001" customHeight="1">
      <c r="A29" s="1">
        <v>8</v>
      </c>
      <c r="B29" s="7" t="s">
        <v>28</v>
      </c>
      <c r="C29" s="1" t="s">
        <v>6</v>
      </c>
      <c r="D29" s="2">
        <v>1</v>
      </c>
      <c r="E29" s="3"/>
      <c r="F29" s="3">
        <f t="shared" si="0"/>
        <v>0</v>
      </c>
    </row>
    <row r="30" spans="1:6" customFormat="1" ht="20.100000000000001" customHeight="1">
      <c r="A30" s="1">
        <v>9</v>
      </c>
      <c r="B30" s="7" t="s">
        <v>10</v>
      </c>
      <c r="C30" s="1" t="s">
        <v>9</v>
      </c>
      <c r="D30" s="2">
        <v>100</v>
      </c>
      <c r="E30" s="3"/>
      <c r="F30" s="3">
        <f t="shared" si="0"/>
        <v>0</v>
      </c>
    </row>
    <row r="31" spans="1:6" customFormat="1" ht="20.100000000000001" customHeight="1">
      <c r="A31" s="1">
        <v>10</v>
      </c>
      <c r="B31" s="7" t="s">
        <v>29</v>
      </c>
      <c r="C31" s="1" t="s">
        <v>6</v>
      </c>
      <c r="D31" s="2">
        <v>1</v>
      </c>
      <c r="E31" s="3"/>
      <c r="F31" s="3">
        <f t="shared" si="0"/>
        <v>0</v>
      </c>
    </row>
    <row r="32" spans="1:6" customFormat="1" ht="20.100000000000001" customHeight="1">
      <c r="A32" s="1">
        <v>11</v>
      </c>
      <c r="B32" s="7" t="s">
        <v>11</v>
      </c>
      <c r="C32" s="1" t="s">
        <v>9</v>
      </c>
      <c r="D32" s="2">
        <v>100</v>
      </c>
      <c r="E32" s="3"/>
      <c r="F32" s="3">
        <f t="shared" si="0"/>
        <v>0</v>
      </c>
    </row>
    <row r="33" spans="1:6" customFormat="1" ht="20.100000000000001" customHeight="1">
      <c r="A33" s="1">
        <v>12</v>
      </c>
      <c r="B33" s="7" t="s">
        <v>12</v>
      </c>
      <c r="C33" s="1" t="s">
        <v>13</v>
      </c>
      <c r="D33" s="2">
        <v>600</v>
      </c>
      <c r="E33" s="3"/>
      <c r="F33" s="3">
        <f t="shared" si="0"/>
        <v>0</v>
      </c>
    </row>
    <row r="34" spans="1:6" customFormat="1" ht="20.100000000000001" customHeight="1">
      <c r="A34" s="1">
        <v>13</v>
      </c>
      <c r="B34" s="7" t="s">
        <v>55</v>
      </c>
      <c r="C34" s="1" t="s">
        <v>9</v>
      </c>
      <c r="D34" s="2">
        <v>580</v>
      </c>
      <c r="E34" s="3"/>
      <c r="F34" s="3">
        <f t="shared" si="0"/>
        <v>0</v>
      </c>
    </row>
    <row r="35" spans="1:6" customFormat="1" ht="20.100000000000001" customHeight="1">
      <c r="A35" s="1">
        <v>14</v>
      </c>
      <c r="B35" s="7" t="s">
        <v>56</v>
      </c>
      <c r="C35" s="1" t="s">
        <v>6</v>
      </c>
      <c r="D35" s="2">
        <v>1</v>
      </c>
      <c r="E35" s="3"/>
      <c r="F35" s="3">
        <f t="shared" si="0"/>
        <v>0</v>
      </c>
    </row>
    <row r="36" spans="1:6" customFormat="1" ht="20.100000000000001" customHeight="1">
      <c r="A36" s="1">
        <v>15</v>
      </c>
      <c r="B36" s="7" t="s">
        <v>57</v>
      </c>
      <c r="C36" s="1" t="s">
        <v>9</v>
      </c>
      <c r="D36" s="2">
        <v>580</v>
      </c>
      <c r="E36" s="3"/>
      <c r="F36" s="3">
        <f t="shared" si="0"/>
        <v>0</v>
      </c>
    </row>
    <row r="37" spans="1:6" customFormat="1" ht="20.100000000000001" customHeight="1">
      <c r="A37" s="1">
        <v>16</v>
      </c>
      <c r="B37" s="7" t="s">
        <v>58</v>
      </c>
      <c r="C37" s="1" t="s">
        <v>6</v>
      </c>
      <c r="D37" s="2">
        <v>1</v>
      </c>
      <c r="E37" s="3"/>
      <c r="F37" s="3">
        <f t="shared" si="0"/>
        <v>0</v>
      </c>
    </row>
    <row r="38" spans="1:6" customFormat="1" ht="20.100000000000001" customHeight="1">
      <c r="A38" s="1" t="s">
        <v>72</v>
      </c>
      <c r="B38" s="7" t="s">
        <v>74</v>
      </c>
      <c r="C38" s="1" t="s">
        <v>9</v>
      </c>
      <c r="D38" s="2">
        <v>680</v>
      </c>
      <c r="E38" s="3"/>
      <c r="F38" s="3">
        <f t="shared" si="0"/>
        <v>0</v>
      </c>
    </row>
    <row r="39" spans="1:6" customFormat="1" ht="20.100000000000001" customHeight="1">
      <c r="A39" s="1" t="s">
        <v>73</v>
      </c>
      <c r="B39" s="7" t="s">
        <v>75</v>
      </c>
      <c r="C39" s="1" t="s">
        <v>16</v>
      </c>
      <c r="D39" s="2">
        <v>1</v>
      </c>
      <c r="E39" s="3"/>
      <c r="F39" s="3">
        <f t="shared" ref="F39" si="3">E39*D39</f>
        <v>0</v>
      </c>
    </row>
    <row r="40" spans="1:6" customFormat="1" ht="20.100000000000001" customHeight="1">
      <c r="A40" s="1">
        <v>18</v>
      </c>
      <c r="B40" s="7" t="s">
        <v>14</v>
      </c>
      <c r="C40" s="1" t="s">
        <v>13</v>
      </c>
      <c r="D40" s="2">
        <v>4000</v>
      </c>
      <c r="E40" s="3"/>
      <c r="F40" s="3">
        <f t="shared" si="0"/>
        <v>0</v>
      </c>
    </row>
    <row r="41" spans="1:6" customFormat="1" ht="20.100000000000001" customHeight="1">
      <c r="A41" s="1">
        <v>19</v>
      </c>
      <c r="B41" s="7" t="s">
        <v>15</v>
      </c>
      <c r="C41" s="1" t="s">
        <v>16</v>
      </c>
      <c r="D41" s="2">
        <v>1</v>
      </c>
      <c r="E41" s="3"/>
      <c r="F41" s="3">
        <f t="shared" si="0"/>
        <v>0</v>
      </c>
    </row>
    <row r="42" spans="1:6" customFormat="1" ht="20.100000000000001" customHeight="1">
      <c r="A42" s="1">
        <v>20</v>
      </c>
      <c r="B42" s="7" t="s">
        <v>59</v>
      </c>
      <c r="C42" s="1" t="s">
        <v>9</v>
      </c>
      <c r="D42" s="2">
        <v>1000</v>
      </c>
      <c r="E42" s="3"/>
      <c r="F42" s="3">
        <f t="shared" si="0"/>
        <v>0</v>
      </c>
    </row>
    <row r="43" spans="1:6" customFormat="1" ht="20.100000000000001" customHeight="1">
      <c r="A43" s="1">
        <v>21</v>
      </c>
      <c r="B43" s="7" t="s">
        <v>60</v>
      </c>
      <c r="C43" s="1" t="s">
        <v>16</v>
      </c>
      <c r="D43" s="2">
        <v>3</v>
      </c>
      <c r="E43" s="3"/>
      <c r="F43" s="3">
        <f t="shared" si="0"/>
        <v>0</v>
      </c>
    </row>
    <row r="44" spans="1:6" customFormat="1" ht="20.100000000000001" customHeight="1">
      <c r="A44" s="1">
        <v>22</v>
      </c>
      <c r="B44" s="7" t="s">
        <v>61</v>
      </c>
      <c r="C44" s="1" t="s">
        <v>16</v>
      </c>
      <c r="D44" s="2">
        <v>3</v>
      </c>
      <c r="E44" s="3"/>
      <c r="F44" s="3">
        <f t="shared" si="0"/>
        <v>0</v>
      </c>
    </row>
    <row r="45" spans="1:6" customFormat="1" ht="20.100000000000001" customHeight="1">
      <c r="A45" s="1">
        <v>23</v>
      </c>
      <c r="B45" s="7" t="s">
        <v>62</v>
      </c>
      <c r="C45" s="1" t="s">
        <v>6</v>
      </c>
      <c r="D45" s="2">
        <v>1</v>
      </c>
      <c r="E45" s="3"/>
      <c r="F45" s="3">
        <f t="shared" si="0"/>
        <v>0</v>
      </c>
    </row>
    <row r="46" spans="1:6" customFormat="1" ht="20.100000000000001" customHeight="1">
      <c r="A46" s="1">
        <v>24</v>
      </c>
      <c r="B46" s="7" t="s">
        <v>63</v>
      </c>
      <c r="C46" s="1" t="s">
        <v>6</v>
      </c>
      <c r="D46" s="2">
        <v>4</v>
      </c>
      <c r="E46" s="3"/>
      <c r="F46" s="3">
        <f t="shared" si="0"/>
        <v>0</v>
      </c>
    </row>
    <row r="47" spans="1:6" customFormat="1" ht="20.100000000000001" customHeight="1">
      <c r="A47" s="1">
        <v>25</v>
      </c>
      <c r="B47" s="7" t="s">
        <v>64</v>
      </c>
      <c r="C47" s="1" t="s">
        <v>13</v>
      </c>
      <c r="D47" s="2">
        <v>1000</v>
      </c>
      <c r="E47" s="3"/>
      <c r="F47" s="3">
        <f t="shared" si="0"/>
        <v>0</v>
      </c>
    </row>
    <row r="48" spans="1:6" customFormat="1" ht="20.100000000000001" customHeight="1">
      <c r="A48" s="1">
        <v>26</v>
      </c>
      <c r="B48" s="7" t="s">
        <v>65</v>
      </c>
      <c r="C48" s="1" t="s">
        <v>9</v>
      </c>
      <c r="D48" s="2">
        <v>1000</v>
      </c>
      <c r="E48" s="3"/>
      <c r="F48" s="3">
        <f t="shared" si="0"/>
        <v>0</v>
      </c>
    </row>
    <row r="49" spans="1:6" customFormat="1" ht="20.100000000000001" customHeight="1">
      <c r="A49" s="1">
        <v>27</v>
      </c>
      <c r="B49" s="7" t="s">
        <v>66</v>
      </c>
      <c r="C49" s="1" t="s">
        <v>6</v>
      </c>
      <c r="D49" s="2">
        <v>1</v>
      </c>
      <c r="E49" s="3"/>
      <c r="F49" s="3">
        <f t="shared" si="0"/>
        <v>0</v>
      </c>
    </row>
    <row r="50" spans="1:6" customFormat="1" ht="20.100000000000001" customHeight="1">
      <c r="A50" s="1" t="s">
        <v>76</v>
      </c>
      <c r="B50" s="7" t="s">
        <v>78</v>
      </c>
      <c r="C50" s="1" t="s">
        <v>9</v>
      </c>
      <c r="D50" s="2">
        <v>1680</v>
      </c>
      <c r="E50" s="3"/>
      <c r="F50" s="3">
        <f t="shared" si="0"/>
        <v>0</v>
      </c>
    </row>
    <row r="51" spans="1:6" customFormat="1" ht="20.100000000000001" customHeight="1">
      <c r="A51" s="1" t="s">
        <v>77</v>
      </c>
      <c r="B51" s="7" t="s">
        <v>79</v>
      </c>
      <c r="C51" s="1" t="s">
        <v>6</v>
      </c>
      <c r="D51" s="2">
        <v>1</v>
      </c>
      <c r="E51" s="3"/>
      <c r="F51" s="3">
        <f t="shared" ref="F51" si="4">E51*D51</f>
        <v>0</v>
      </c>
    </row>
    <row r="52" spans="1:6" customFormat="1" ht="20.100000000000001" customHeight="1">
      <c r="A52" s="1">
        <v>29</v>
      </c>
      <c r="B52" s="7" t="s">
        <v>17</v>
      </c>
      <c r="C52" s="1" t="s">
        <v>13</v>
      </c>
      <c r="D52" s="4">
        <v>9000</v>
      </c>
      <c r="E52" s="5"/>
      <c r="F52" s="3">
        <f t="shared" si="0"/>
        <v>0</v>
      </c>
    </row>
    <row r="53" spans="1:6" customFormat="1" ht="20.100000000000001" customHeight="1">
      <c r="A53" s="1">
        <v>30</v>
      </c>
      <c r="B53" s="7" t="s">
        <v>18</v>
      </c>
      <c r="C53" s="1" t="s">
        <v>9</v>
      </c>
      <c r="D53" s="2">
        <v>1500</v>
      </c>
      <c r="E53" s="3"/>
      <c r="F53" s="3">
        <f t="shared" si="0"/>
        <v>0</v>
      </c>
    </row>
    <row r="54" spans="1:6" customFormat="1" ht="20.100000000000001" customHeight="1">
      <c r="A54" s="1">
        <v>31</v>
      </c>
      <c r="B54" s="7" t="s">
        <v>38</v>
      </c>
      <c r="C54" s="1" t="s">
        <v>16</v>
      </c>
      <c r="D54" s="2">
        <v>4</v>
      </c>
      <c r="E54" s="3"/>
      <c r="F54" s="3">
        <f t="shared" si="0"/>
        <v>0</v>
      </c>
    </row>
    <row r="55" spans="1:6" customFormat="1" ht="20.100000000000001" customHeight="1">
      <c r="A55" s="1">
        <v>32</v>
      </c>
      <c r="B55" s="7" t="s">
        <v>39</v>
      </c>
      <c r="C55" s="1" t="s">
        <v>16</v>
      </c>
      <c r="D55" s="2">
        <v>4</v>
      </c>
      <c r="E55" s="3"/>
      <c r="F55" s="3">
        <f t="shared" si="0"/>
        <v>0</v>
      </c>
    </row>
    <row r="56" spans="1:6" customFormat="1" ht="20.100000000000001" customHeight="1">
      <c r="A56" s="1">
        <v>33</v>
      </c>
      <c r="B56" s="7" t="s">
        <v>19</v>
      </c>
      <c r="C56" s="1" t="s">
        <v>6</v>
      </c>
      <c r="D56" s="2">
        <v>1</v>
      </c>
      <c r="E56" s="3"/>
      <c r="F56" s="3">
        <f t="shared" si="0"/>
        <v>0</v>
      </c>
    </row>
    <row r="57" spans="1:6" customFormat="1" ht="20.100000000000001" customHeight="1">
      <c r="A57" s="1">
        <v>34</v>
      </c>
      <c r="B57" s="7" t="s">
        <v>40</v>
      </c>
      <c r="C57" s="1" t="s">
        <v>6</v>
      </c>
      <c r="D57" s="2">
        <v>5</v>
      </c>
      <c r="E57" s="3"/>
      <c r="F57" s="3">
        <f t="shared" si="0"/>
        <v>0</v>
      </c>
    </row>
    <row r="58" spans="1:6" customFormat="1" ht="20.100000000000001" customHeight="1">
      <c r="A58" s="1">
        <v>35</v>
      </c>
      <c r="B58" s="7" t="s">
        <v>20</v>
      </c>
      <c r="C58" s="1" t="s">
        <v>6</v>
      </c>
      <c r="D58" s="2">
        <v>1</v>
      </c>
      <c r="E58" s="3"/>
      <c r="F58" s="3">
        <f t="shared" si="0"/>
        <v>0</v>
      </c>
    </row>
    <row r="59" spans="1:6" customFormat="1" ht="20.100000000000001" customHeight="1">
      <c r="A59" s="1">
        <v>36</v>
      </c>
      <c r="B59" s="7" t="s">
        <v>67</v>
      </c>
      <c r="C59" s="1" t="s">
        <v>13</v>
      </c>
      <c r="D59" s="2">
        <v>2000</v>
      </c>
      <c r="E59" s="3"/>
      <c r="F59" s="3">
        <f t="shared" si="0"/>
        <v>0</v>
      </c>
    </row>
    <row r="60" spans="1:6" customFormat="1" ht="20.100000000000001" customHeight="1">
      <c r="A60" s="1">
        <v>37</v>
      </c>
      <c r="B60" s="7" t="s">
        <v>21</v>
      </c>
      <c r="C60" s="1" t="s">
        <v>9</v>
      </c>
      <c r="D60" s="2">
        <v>1200</v>
      </c>
      <c r="E60" s="3"/>
      <c r="F60" s="3">
        <f t="shared" si="0"/>
        <v>0</v>
      </c>
    </row>
    <row r="61" spans="1:6" customFormat="1" ht="18.95" customHeight="1">
      <c r="A61" s="1">
        <v>38</v>
      </c>
      <c r="B61" s="7" t="s">
        <v>22</v>
      </c>
      <c r="C61" s="1" t="s">
        <v>6</v>
      </c>
      <c r="D61" s="2">
        <v>1</v>
      </c>
      <c r="E61" s="3"/>
      <c r="F61" s="3">
        <f t="shared" si="0"/>
        <v>0</v>
      </c>
    </row>
    <row r="62" spans="1:6" customFormat="1" ht="20.100000000000001" customHeight="1">
      <c r="A62" s="1" t="s">
        <v>80</v>
      </c>
      <c r="B62" s="7" t="s">
        <v>82</v>
      </c>
      <c r="C62" s="1" t="s">
        <v>9</v>
      </c>
      <c r="D62" s="2">
        <v>2750</v>
      </c>
      <c r="E62" s="3"/>
      <c r="F62" s="3">
        <f t="shared" ref="F62" si="5">E62*D62</f>
        <v>0</v>
      </c>
    </row>
    <row r="63" spans="1:6" customFormat="1" ht="20.100000000000001" customHeight="1">
      <c r="A63" s="1" t="s">
        <v>81</v>
      </c>
      <c r="B63" s="7" t="s">
        <v>83</v>
      </c>
      <c r="C63" s="1" t="s">
        <v>6</v>
      </c>
      <c r="D63" s="2">
        <v>1</v>
      </c>
      <c r="E63" s="3"/>
      <c r="F63" s="3">
        <f t="shared" si="0"/>
        <v>0</v>
      </c>
    </row>
    <row r="64" spans="1:6" customFormat="1" ht="20.100000000000001" customHeight="1">
      <c r="A64" s="1">
        <v>40</v>
      </c>
      <c r="B64" s="7" t="s">
        <v>41</v>
      </c>
      <c r="C64" s="1" t="s">
        <v>13</v>
      </c>
      <c r="D64" s="4">
        <v>12000</v>
      </c>
      <c r="E64" s="5"/>
      <c r="F64" s="3">
        <f t="shared" si="0"/>
        <v>0</v>
      </c>
    </row>
    <row r="65" spans="1:126" customFormat="1" ht="20.100000000000001" customHeight="1">
      <c r="A65" s="1">
        <v>41</v>
      </c>
      <c r="B65" s="7" t="s">
        <v>30</v>
      </c>
      <c r="C65" s="1" t="s">
        <v>6</v>
      </c>
      <c r="D65" s="2">
        <v>1</v>
      </c>
      <c r="E65" s="3"/>
      <c r="F65" s="3">
        <f>E65*D65</f>
        <v>0</v>
      </c>
    </row>
    <row r="66" spans="1:126" customFormat="1" ht="20.100000000000001" customHeight="1">
      <c r="A66" s="1">
        <v>42</v>
      </c>
      <c r="B66" s="7" t="s">
        <v>23</v>
      </c>
      <c r="C66" s="1" t="s">
        <v>9</v>
      </c>
      <c r="D66" s="2">
        <v>100</v>
      </c>
      <c r="E66" s="3"/>
      <c r="F66" s="3">
        <f t="shared" si="0"/>
        <v>0</v>
      </c>
    </row>
    <row r="67" spans="1:126" customFormat="1" ht="20.100000000000001" customHeight="1">
      <c r="A67" s="1">
        <v>43</v>
      </c>
      <c r="B67" s="7" t="s">
        <v>31</v>
      </c>
      <c r="C67" s="1" t="s">
        <v>9</v>
      </c>
      <c r="D67" s="2">
        <v>400</v>
      </c>
      <c r="E67" s="3"/>
      <c r="F67" s="3">
        <f t="shared" si="0"/>
        <v>0</v>
      </c>
    </row>
    <row r="68" spans="1:126" customFormat="1" ht="20.100000000000001" customHeight="1">
      <c r="A68" s="1">
        <v>44</v>
      </c>
      <c r="B68" s="7" t="s">
        <v>32</v>
      </c>
      <c r="C68" s="1" t="s">
        <v>6</v>
      </c>
      <c r="D68" s="2">
        <v>1</v>
      </c>
      <c r="E68" s="3"/>
      <c r="F68" s="3">
        <f t="shared" si="0"/>
        <v>0</v>
      </c>
    </row>
    <row r="69" spans="1:126" customFormat="1" ht="20.100000000000001" customHeight="1">
      <c r="A69" s="1" t="s">
        <v>84</v>
      </c>
      <c r="B69" s="7" t="s">
        <v>85</v>
      </c>
      <c r="C69" s="1" t="s">
        <v>9</v>
      </c>
      <c r="D69" s="2">
        <v>2750</v>
      </c>
      <c r="E69" s="3"/>
      <c r="F69" s="3">
        <f t="shared" ref="F69" si="6">E69*D69</f>
        <v>0</v>
      </c>
    </row>
    <row r="70" spans="1:126" customFormat="1" ht="20.100000000000001" customHeight="1">
      <c r="A70" s="1" t="s">
        <v>86</v>
      </c>
      <c r="B70" s="7" t="s">
        <v>87</v>
      </c>
      <c r="C70" s="1" t="s">
        <v>6</v>
      </c>
      <c r="D70" s="2">
        <v>1</v>
      </c>
      <c r="E70" s="3"/>
      <c r="F70" s="3">
        <f t="shared" si="0"/>
        <v>0</v>
      </c>
    </row>
    <row r="71" spans="1:126" customFormat="1" ht="20.100000000000001" customHeight="1">
      <c r="A71" s="1">
        <v>46</v>
      </c>
      <c r="B71" s="7" t="s">
        <v>24</v>
      </c>
      <c r="C71" s="1" t="s">
        <v>13</v>
      </c>
      <c r="D71" s="4">
        <v>7000</v>
      </c>
      <c r="E71" s="5"/>
      <c r="F71" s="3">
        <f t="shared" si="0"/>
        <v>0</v>
      </c>
    </row>
    <row r="72" spans="1:126" customFormat="1" ht="20.100000000000001" customHeight="1">
      <c r="A72" s="1">
        <v>47</v>
      </c>
      <c r="B72" s="7" t="s">
        <v>33</v>
      </c>
      <c r="C72" s="1" t="s">
        <v>6</v>
      </c>
      <c r="D72" s="2">
        <v>1</v>
      </c>
      <c r="E72" s="3"/>
      <c r="F72" s="3">
        <f t="shared" si="0"/>
        <v>0</v>
      </c>
    </row>
    <row r="73" spans="1:126" customFormat="1" ht="20.100000000000001" customHeight="1">
      <c r="A73" s="1">
        <v>48</v>
      </c>
      <c r="B73" s="7" t="s">
        <v>34</v>
      </c>
      <c r="C73" s="1" t="s">
        <v>6</v>
      </c>
      <c r="D73" s="2">
        <v>1</v>
      </c>
      <c r="E73" s="3"/>
      <c r="F73" s="3">
        <f t="shared" si="0"/>
        <v>0</v>
      </c>
    </row>
    <row r="74" spans="1:126" customFormat="1" ht="20.100000000000001" customHeight="1">
      <c r="A74" s="1">
        <v>49</v>
      </c>
      <c r="B74" s="7" t="s">
        <v>35</v>
      </c>
      <c r="C74" s="1" t="s">
        <v>6</v>
      </c>
      <c r="D74" s="2">
        <v>1</v>
      </c>
      <c r="E74" s="3"/>
      <c r="F74" s="3">
        <f>E74*D74</f>
        <v>0</v>
      </c>
    </row>
    <row r="75" spans="1:126" customFormat="1" ht="20.100000000000001" customHeight="1">
      <c r="A75" s="1">
        <v>50</v>
      </c>
      <c r="B75" s="7" t="s">
        <v>36</v>
      </c>
      <c r="C75" s="1" t="s">
        <v>6</v>
      </c>
      <c r="D75" s="2">
        <v>1</v>
      </c>
      <c r="E75" s="3"/>
      <c r="F75" s="3">
        <f t="shared" si="0"/>
        <v>0</v>
      </c>
    </row>
    <row r="76" spans="1:126" customFormat="1" ht="20.100000000000001" customHeight="1">
      <c r="A76" s="1">
        <v>51</v>
      </c>
      <c r="B76" s="7" t="s">
        <v>25</v>
      </c>
      <c r="C76" s="1" t="s">
        <v>6</v>
      </c>
      <c r="D76" s="2">
        <v>1</v>
      </c>
      <c r="E76" s="3"/>
      <c r="F76" s="3">
        <f t="shared" si="0"/>
        <v>0</v>
      </c>
    </row>
    <row r="77" spans="1:126" s="30" customFormat="1" ht="12.75">
      <c r="A77" s="60" t="s">
        <v>89</v>
      </c>
      <c r="B77" s="61"/>
      <c r="C77" s="61"/>
      <c r="D77" s="61"/>
      <c r="E77" s="61"/>
      <c r="F77" s="62"/>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row>
    <row r="78" spans="1:126" s="30" customFormat="1" ht="21.75" customHeight="1">
      <c r="A78" s="63" t="s">
        <v>90</v>
      </c>
      <c r="B78" s="64"/>
      <c r="C78" s="64"/>
      <c r="D78" s="65"/>
      <c r="E78" s="66">
        <f>SUM(F20:F76)</f>
        <v>0</v>
      </c>
      <c r="F78" s="67"/>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row>
    <row r="79" spans="1:126" ht="27" customHeight="1">
      <c r="A79" s="57" t="s">
        <v>49</v>
      </c>
      <c r="B79" s="58"/>
      <c r="C79" s="58"/>
      <c r="D79" s="58"/>
      <c r="E79" s="58"/>
      <c r="F79" s="59"/>
    </row>
    <row r="80" spans="1:126" ht="20.100000000000001" customHeight="1">
      <c r="A80" s="68" t="s">
        <v>50</v>
      </c>
      <c r="B80" s="69"/>
      <c r="C80" s="69"/>
      <c r="D80" s="69"/>
      <c r="E80" s="69"/>
      <c r="F80" s="70"/>
    </row>
    <row r="81" spans="1:126" ht="20.100000000000001" customHeight="1">
      <c r="A81" s="34"/>
      <c r="B81" s="53" t="s">
        <v>51</v>
      </c>
      <c r="C81" s="53"/>
      <c r="D81" s="53"/>
      <c r="E81" s="53"/>
      <c r="F81" s="54"/>
    </row>
    <row r="82" spans="1:126" ht="20.100000000000001" customHeight="1"/>
    <row r="83" spans="1:126" s="31" customFormat="1" ht="20.100000000000001" customHeight="1">
      <c r="E83" s="32"/>
      <c r="F83" s="33"/>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row>
    <row r="84" spans="1:126" s="31" customFormat="1" ht="20.100000000000001" customHeight="1">
      <c r="E84" s="32"/>
      <c r="F84" s="33"/>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row>
    <row r="85" spans="1:126" s="31" customFormat="1" ht="20.100000000000001" customHeight="1">
      <c r="E85" s="32"/>
      <c r="F85" s="33"/>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row>
    <row r="86" spans="1:126" s="31" customFormat="1" ht="20.100000000000001" customHeight="1">
      <c r="E86" s="32"/>
      <c r="F86" s="33"/>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row>
    <row r="87" spans="1:126" s="31" customFormat="1" ht="20.100000000000001" customHeight="1">
      <c r="E87" s="32"/>
      <c r="F87" s="33"/>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row>
    <row r="88" spans="1:126" s="31" customFormat="1" ht="20.100000000000001" customHeight="1">
      <c r="E88" s="32"/>
      <c r="F88" s="33"/>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row>
    <row r="89" spans="1:126" s="31" customFormat="1" ht="20.100000000000001" customHeight="1">
      <c r="E89" s="32"/>
      <c r="F89" s="33"/>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row>
    <row r="90" spans="1:126" s="31" customFormat="1" ht="20.100000000000001" customHeight="1">
      <c r="E90" s="32"/>
      <c r="F90" s="33"/>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row>
  </sheetData>
  <mergeCells count="13">
    <mergeCell ref="B81:F81"/>
    <mergeCell ref="A18:F18"/>
    <mergeCell ref="A79:F79"/>
    <mergeCell ref="A77:F77"/>
    <mergeCell ref="A78:D78"/>
    <mergeCell ref="E78:F78"/>
    <mergeCell ref="A80:F80"/>
    <mergeCell ref="A17:F17"/>
    <mergeCell ref="B1:F4"/>
    <mergeCell ref="B7:F7"/>
    <mergeCell ref="B9:F9"/>
    <mergeCell ref="A11:F11"/>
    <mergeCell ref="A12:F15"/>
  </mergeCells>
  <printOptions horizontalCentered="1"/>
  <pageMargins left="0.2" right="0.2" top="0.25" bottom="0.5" header="0.3" footer="0.3"/>
  <pageSetup scale="45"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6AF2D4-2338-4E75-8DE8-5965B2DCF754}"/>
</file>

<file path=customXml/itemProps2.xml><?xml version="1.0" encoding="utf-8"?>
<ds:datastoreItem xmlns:ds="http://schemas.openxmlformats.org/officeDocument/2006/customXml" ds:itemID="{E82A976F-8297-4E31-BDAD-4154B05A7E00}"/>
</file>

<file path=customXml/itemProps3.xml><?xml version="1.0" encoding="utf-8"?>
<ds:datastoreItem xmlns:ds="http://schemas.openxmlformats.org/officeDocument/2006/customXml" ds:itemID="{77215151-5271-4423-8BC5-45ED7B98EB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Musselwhite</dc:creator>
  <cp:lastModifiedBy>Jones, David</cp:lastModifiedBy>
  <cp:lastPrinted>2023-12-17T20:36:00Z</cp:lastPrinted>
  <dcterms:created xsi:type="dcterms:W3CDTF">2023-10-27T20:57:29Z</dcterms:created>
  <dcterms:modified xsi:type="dcterms:W3CDTF">2024-03-07T18:55:14Z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