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docProps/app.xml" ContentType="application/vnd.openxmlformats-officedocument.extended-properties+xml"/>
  <Override PartName="/docProps/core.xml" ContentType="application/vnd.openxmlformats-package.core-properties+xml"/>
  <Override PartName="/xl/revisions/revisionLog1.xml" ContentType="application/vnd.openxmlformats-officedocument.spreadsheetml.revisionLog+xml"/>
  <Override PartName="/xl/revisions/userNames.xml" ContentType="application/vnd.openxmlformats-officedocument.spreadsheetml.userNames+xml"/>
  <Override PartName="/xl/revisions/revisionLog131.xml" ContentType="application/vnd.openxmlformats-officedocument.spreadsheetml.revisionLog+xml"/>
  <Override PartName="/xl/revisions/revisionLog13.xml" ContentType="application/vnd.openxmlformats-officedocument.spreadsheetml.revisionLog+xml"/>
  <Override PartName="/xl/revisions/revisionLog1211.xml" ContentType="application/vnd.openxmlformats-officedocument.spreadsheetml.revisionLog+xml"/>
  <Override PartName="/xl/revisions/revisionLog121.xml" ContentType="application/vnd.openxmlformats-officedocument.spreadsheetml.revisionLog+xml"/>
  <Override PartName="/xl/revisions/revisionLog12.xml" ContentType="application/vnd.openxmlformats-officedocument.spreadsheetml.revisionLog+xml"/>
  <Override PartName="/xl/revisions/revisionLog11.xml" ContentType="application/vnd.openxmlformats-officedocument.spreadsheetml.revisionLog+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18180" windowHeight="7950"/>
  </bookViews>
  <sheets>
    <sheet name="Core Services (A)" sheetId="1" r:id="rId1"/>
    <sheet name="Specialty Removal (B)" sheetId="2" r:id="rId2"/>
    <sheet name="Special Labor &amp; Work Crews (C)" sheetId="3" r:id="rId3"/>
    <sheet name="Equipment (D)" sheetId="4" r:id="rId4"/>
    <sheet name="PM Propposed Bid Sched." sheetId="5" state="hidden" r:id="rId5"/>
  </sheets>
  <definedNames>
    <definedName name="_xlnm.Print_Area" localSheetId="0">'Core Services (A)'!$A$1:$F$78</definedName>
    <definedName name="_xlnm.Print_Area" localSheetId="3">'Equipment (D)'!$A$1:$G$149</definedName>
    <definedName name="_xlnm.Print_Area" localSheetId="4">'PM Propposed Bid Sched.'!$A$1:$G$124</definedName>
    <definedName name="_xlnm.Print_Area" localSheetId="2">'Special Labor &amp; Work Crews (C)'!$A$1:$D$37</definedName>
    <definedName name="_xlnm.Print_Area" localSheetId="1">'Specialty Removal (B)'!$A$1:$D$32</definedName>
    <definedName name="Z_3F63C592_03DA_4020_B949_328F63CA9463_.wvu.PrintArea" localSheetId="0" hidden="1">'Core Services (A)'!$A$1:$F$78</definedName>
    <definedName name="Z_3F63C592_03DA_4020_B949_328F63CA9463_.wvu.PrintArea" localSheetId="3" hidden="1">'Equipment (D)'!$A$1:$G$149</definedName>
    <definedName name="Z_3F63C592_03DA_4020_B949_328F63CA9463_.wvu.PrintArea" localSheetId="4" hidden="1">'PM Propposed Bid Sched.'!$A$1:$G$124</definedName>
    <definedName name="Z_3F63C592_03DA_4020_B949_328F63CA9463_.wvu.PrintArea" localSheetId="2" hidden="1">'Special Labor &amp; Work Crews (C)'!$A$1:$D$37</definedName>
    <definedName name="Z_3F63C592_03DA_4020_B949_328F63CA9463_.wvu.PrintArea" localSheetId="1" hidden="1">'Specialty Removal (B)'!$A$1:$D$32</definedName>
    <definedName name="Z_B8F4D902_5AA1_4802_A261_63A7FBB02890_.wvu.PrintArea" localSheetId="0" hidden="1">'Core Services (A)'!$A$1:$F$78</definedName>
    <definedName name="Z_B8F4D902_5AA1_4802_A261_63A7FBB02890_.wvu.PrintArea" localSheetId="4" hidden="1">'PM Propposed Bid Sched.'!$A$1:$G$124</definedName>
    <definedName name="Z_B8F4D902_5AA1_4802_A261_63A7FBB02890_.wvu.PrintArea" localSheetId="2" hidden="1">'Special Labor &amp; Work Crews (C)'!$A$1:$D$37</definedName>
    <definedName name="Z_B8F4D902_5AA1_4802_A261_63A7FBB02890_.wvu.PrintArea" localSheetId="1" hidden="1">'Specialty Removal (B)'!$A$1:$D$32</definedName>
  </definedNames>
  <calcPr calcId="125725"/>
  <customWorkbookViews>
    <customWorkbookView name="CEPEROLP - Personal View" guid="{3F63C592-03DA-4020-B949-328F63CA9463}" mergeInterval="0" personalView="1" maximized="1" xWindow="1" yWindow="1" windowWidth="1920" windowHeight="889" activeSheetId="1"/>
    <customWorkbookView name="JFournier - Personal View" guid="{B8F4D902-5AA1-4802-A261-63A7FBB02890}" mergeInterval="0" personalView="1" maximized="1" xWindow="1" yWindow="1" windowWidth="1362" windowHeight="548" activeSheetId="1"/>
  </customWorkbookViews>
</workbook>
</file>

<file path=xl/calcChain.xml><?xml version="1.0" encoding="utf-8"?>
<calcChain xmlns="http://schemas.openxmlformats.org/spreadsheetml/2006/main">
  <c r="F59" i="1"/>
  <c r="F60"/>
  <c r="F58"/>
  <c r="F54"/>
  <c r="F55"/>
  <c r="F53"/>
  <c r="F49"/>
  <c r="F50"/>
  <c r="F48"/>
  <c r="F44"/>
  <c r="F45"/>
  <c r="F43"/>
  <c r="F37"/>
  <c r="E38" s="1"/>
  <c r="C67" s="1"/>
  <c r="F31"/>
  <c r="F32"/>
  <c r="F30"/>
  <c r="F16"/>
  <c r="F17"/>
  <c r="F18"/>
  <c r="F19"/>
  <c r="F20"/>
  <c r="F21"/>
  <c r="F22"/>
  <c r="F23"/>
  <c r="F24"/>
  <c r="F25"/>
  <c r="F15"/>
  <c r="E33" l="1"/>
  <c r="C66" s="1"/>
  <c r="E61"/>
  <c r="C68" s="1"/>
  <c r="E26"/>
  <c r="C65" s="1"/>
  <c r="C69" l="1"/>
</calcChain>
</file>

<file path=xl/sharedStrings.xml><?xml version="1.0" encoding="utf-8"?>
<sst xmlns="http://schemas.openxmlformats.org/spreadsheetml/2006/main" count="955" uniqueCount="412">
  <si>
    <t>Item No.</t>
  </si>
  <si>
    <t>Description of Service</t>
  </si>
  <si>
    <t>Unit</t>
  </si>
  <si>
    <t>Management of TDSRS  (Note 4&amp;5)</t>
  </si>
  <si>
    <t>Processing (Grinding/Chipping) of Debris at TDSRS or Final Disposal Site</t>
  </si>
  <si>
    <t>Processing (Burning) of Debris at TDSRS or Final Disposal Site</t>
  </si>
  <si>
    <t>Freon Management and Recycling Note: 7</t>
  </si>
  <si>
    <t>CY</t>
  </si>
  <si>
    <t>UNIT</t>
  </si>
  <si>
    <t>EACH</t>
  </si>
  <si>
    <t>Per Tree</t>
  </si>
  <si>
    <t>NOTES</t>
  </si>
  <si>
    <t>7.1 Debris Removal, Processing and Disposal</t>
  </si>
  <si>
    <t>Unit Price</t>
  </si>
  <si>
    <t xml:space="preserve"> Disaster Recovery Services for Lee County   </t>
  </si>
  <si>
    <t>$</t>
  </si>
  <si>
    <t>CATEGORY</t>
  </si>
  <si>
    <t>Estimated Qty</t>
  </si>
  <si>
    <t>Extended Price</t>
  </si>
  <si>
    <t>Management and Reduction</t>
  </si>
  <si>
    <t xml:space="preserve">              Load and Haul vegetative debris from ROW to a DMS - Mileage is based on a one-way haul distance</t>
  </si>
  <si>
    <t>Load and Haul Mixed Debris from ROW to a DMS - Mixed debris consists of personal property items such as furniture, carpet, mattresses, etc. (Mileage is based on a on-way haul distance</t>
  </si>
  <si>
    <t>0 - 30 Miles</t>
  </si>
  <si>
    <t>White Goods Collect and Haul</t>
  </si>
  <si>
    <t>Each</t>
  </si>
  <si>
    <t>Specialty Removal</t>
  </si>
  <si>
    <t>Load, Haul and Dispose of Household Hazardous Waste</t>
  </si>
  <si>
    <t>Pound</t>
  </si>
  <si>
    <t>Electronic Waste - Removal of electronic debris that contain hazardous material; including computer monitors and televisions</t>
  </si>
  <si>
    <t>Biowaste - Removal of waste capable of causing infection to humans (animal waste, human blood, pathological waste)</t>
  </si>
  <si>
    <t>Putrescent Removal - Removal of debris that will decompose or rot (animals and organic fleshy matter)</t>
  </si>
  <si>
    <t>Load, Haul and Dispose of Animal Carcasses</t>
  </si>
  <si>
    <t>Hazardous Tree Removal</t>
  </si>
  <si>
    <t>6.0 inch - 12.9 inch diameter</t>
  </si>
  <si>
    <t>13.0 inch - 24.9 inch diameter</t>
  </si>
  <si>
    <t>25.0 inc - 36.9 inch diameter</t>
  </si>
  <si>
    <t>37.0 inch - 48.9 inch diameter</t>
  </si>
  <si>
    <t>49 inch and greater diameter</t>
  </si>
  <si>
    <t>Trees that require the "climbing" and "Cut &amp; Drop" method (trees over structures, homes, buildings, utilities or public ROW (price to include flush cutting stump to ground level)</t>
  </si>
  <si>
    <t>Uprooted trees; including those that have fallen in open areas, with easy access, or that have fallen on damaged structures.</t>
  </si>
  <si>
    <t>Tree                                                                     Operations</t>
  </si>
  <si>
    <t>C and D Collect and Haul</t>
  </si>
  <si>
    <t>0 -30 miles</t>
  </si>
  <si>
    <t>Hazardous limbs are 2" inches and greater in diameter at point of break</t>
  </si>
  <si>
    <t>After Initial 70 hour Period</t>
  </si>
  <si>
    <t>Hazardous Stump Removal</t>
  </si>
  <si>
    <r>
      <t>Stump Extractions include:</t>
    </r>
    <r>
      <rPr>
        <sz val="10"/>
        <color theme="1"/>
        <rFont val="Times New Roman"/>
        <family val="1"/>
      </rPr>
      <t xml:space="preserve"> Removal, backfilling and compacting and Hauling stump to disposal of hazardous stumps resulting from trees growing on the public right-of-way (ROW).  Stumps placed at the ROW by others are considered debris: See Note 6</t>
    </r>
  </si>
  <si>
    <t>24 - 36 inches diameter</t>
  </si>
  <si>
    <t>36.1 - 48 inches diameter</t>
  </si>
  <si>
    <t>48.1 - 72 inches diameter</t>
  </si>
  <si>
    <t>72 inches diameter</t>
  </si>
  <si>
    <t>Final Disposition - reduced Debris; Collect and Haul</t>
  </si>
  <si>
    <t>0 - 30.0 Miles</t>
  </si>
  <si>
    <t>30.01  -  60.0 miles</t>
  </si>
  <si>
    <t>60.1   -   90.0 Miles</t>
  </si>
  <si>
    <t>90.1   -   120.0 Miles</t>
  </si>
  <si>
    <t>Final Disposition - Unreduced Debris; collect and Haul</t>
  </si>
  <si>
    <t>Field Supervisor with truck and cell phone</t>
  </si>
  <si>
    <t>Administrative Assistant</t>
  </si>
  <si>
    <t>Hourly</t>
  </si>
  <si>
    <t>Heavy Equipment Operator</t>
  </si>
  <si>
    <t>Tool Operator (Chainsaw)</t>
  </si>
  <si>
    <t>Laborer w/ small tools</t>
  </si>
  <si>
    <t>Hazardous Material Worker w/ gear</t>
  </si>
  <si>
    <t>Mechanic w/truck and tools</t>
  </si>
  <si>
    <t>Tree Climber w/ chainsaw and gear</t>
  </si>
  <si>
    <t>LABOR CATEGORY</t>
  </si>
  <si>
    <t>SCHEDULE OF VALUES</t>
  </si>
  <si>
    <t>Vegetative Collect             and Haul</t>
  </si>
  <si>
    <t>Contact Person:</t>
  </si>
  <si>
    <t>UNIT PRICE</t>
  </si>
  <si>
    <t>DESCRIPTION</t>
  </si>
  <si>
    <t>Other    -    Defined other workers that may be required and the hourly rate to provide</t>
  </si>
  <si>
    <t>Hour for complete Work crew</t>
  </si>
  <si>
    <t>EQUIPMENT</t>
  </si>
  <si>
    <t>SPECIFICATION</t>
  </si>
  <si>
    <t>CAPACITY</t>
  </si>
  <si>
    <t>HP</t>
  </si>
  <si>
    <t>RATE PER HOUR</t>
  </si>
  <si>
    <t>No.</t>
  </si>
  <si>
    <t>Aerial Lift, Self Propelled</t>
  </si>
  <si>
    <t xml:space="preserve">Max Platform Ht </t>
  </si>
  <si>
    <t>37 ft</t>
  </si>
  <si>
    <t>to 15</t>
  </si>
  <si>
    <t>Articulated, telescoping, scissor</t>
  </si>
  <si>
    <t>60 ft</t>
  </si>
  <si>
    <t>to 30</t>
  </si>
  <si>
    <t>70 ft</t>
  </si>
  <si>
    <t>125 ft</t>
  </si>
  <si>
    <t>150 ft</t>
  </si>
  <si>
    <t>To 50</t>
  </si>
  <si>
    <t>To 85</t>
  </si>
  <si>
    <t>to 130</t>
  </si>
  <si>
    <t>Aerial Lift, Truck Mounted</t>
  </si>
  <si>
    <t>25 Ft</t>
  </si>
  <si>
    <t>50 Ft</t>
  </si>
  <si>
    <t>75 Ft</t>
  </si>
  <si>
    <t>100 Ft</t>
  </si>
  <si>
    <t>Breaker, Hand-Held Pavement</t>
  </si>
  <si>
    <t>Weight</t>
  </si>
  <si>
    <t>25 - 90 lbs</t>
  </si>
  <si>
    <t>Breaker, Pavement</t>
  </si>
  <si>
    <t>to 70</t>
  </si>
  <si>
    <t>Breaker Pavement</t>
  </si>
  <si>
    <t>to 105</t>
  </si>
  <si>
    <t>to 137</t>
  </si>
  <si>
    <t>Bucket, Clamshell</t>
  </si>
  <si>
    <t>Capacity</t>
  </si>
  <si>
    <t>1.0 CY</t>
  </si>
  <si>
    <t>2.5 CY</t>
  </si>
  <si>
    <t>5.0 CY</t>
  </si>
  <si>
    <t>7.5 CY</t>
  </si>
  <si>
    <t>Chain Saw</t>
  </si>
  <si>
    <t>Bar Length</t>
  </si>
  <si>
    <t>16 Inch</t>
  </si>
  <si>
    <t>25 inch</t>
  </si>
  <si>
    <t>Chain Saw Pole</t>
  </si>
  <si>
    <t>Bar Size</t>
  </si>
  <si>
    <t>18 inch</t>
  </si>
  <si>
    <t>Chipper, Brush</t>
  </si>
  <si>
    <t>Chipping Capacity</t>
  </si>
  <si>
    <t>6 inch</t>
  </si>
  <si>
    <t>to 35</t>
  </si>
  <si>
    <t>Trailer mounted</t>
  </si>
  <si>
    <t>12 inch</t>
  </si>
  <si>
    <t>to 60</t>
  </si>
  <si>
    <t>to 100</t>
  </si>
  <si>
    <t xml:space="preserve">to 125 </t>
  </si>
  <si>
    <t>to 200</t>
  </si>
  <si>
    <t>19 inch</t>
  </si>
  <si>
    <t>to 300</t>
  </si>
  <si>
    <t>to 450</t>
  </si>
  <si>
    <t>to 650</t>
  </si>
  <si>
    <t>Crane</t>
  </si>
  <si>
    <t>Max Lift Capacity</t>
  </si>
  <si>
    <t>8 MT</t>
  </si>
  <si>
    <t>to 80</t>
  </si>
  <si>
    <t>15 MT</t>
  </si>
  <si>
    <t>to 150</t>
  </si>
  <si>
    <t>27 MT</t>
  </si>
  <si>
    <t>45 MT</t>
  </si>
  <si>
    <t>70 MT</t>
  </si>
  <si>
    <t>110 MY</t>
  </si>
  <si>
    <t>to 350</t>
  </si>
  <si>
    <t>Crane, Truck mounted</t>
  </si>
  <si>
    <t>60,000 lbs</t>
  </si>
  <si>
    <t>120,000 lbs</t>
  </si>
  <si>
    <t>Fork Lift</t>
  </si>
  <si>
    <t>6000 lbs</t>
  </si>
  <si>
    <t>to 90</t>
  </si>
  <si>
    <t>to 140</t>
  </si>
  <si>
    <t>50,000 lbs</t>
  </si>
  <si>
    <t>to 215</t>
  </si>
  <si>
    <t>12,000 lbs</t>
  </si>
  <si>
    <t>18,000 lbs</t>
  </si>
  <si>
    <t>33,000 lbs</t>
  </si>
  <si>
    <t>17,600 lbs</t>
  </si>
  <si>
    <t>Load, Skid-Steer</t>
  </si>
  <si>
    <t>Operating Capacity</t>
  </si>
  <si>
    <t>1000 lbs</t>
  </si>
  <si>
    <t>2000 lbs</t>
  </si>
  <si>
    <t xml:space="preserve">to 65 </t>
  </si>
  <si>
    <t>3000 lbs</t>
  </si>
  <si>
    <t>to 85</t>
  </si>
  <si>
    <t>4000 lbs</t>
  </si>
  <si>
    <t>to 94</t>
  </si>
  <si>
    <t>Loader, Wheel</t>
  </si>
  <si>
    <t>Bucket Capacity</t>
  </si>
  <si>
    <t>0.5 CY</t>
  </si>
  <si>
    <t>To 38</t>
  </si>
  <si>
    <t>1 CY</t>
  </si>
  <si>
    <t>2 CY</t>
  </si>
  <si>
    <t>4 CY</t>
  </si>
  <si>
    <t>5 CY</t>
  </si>
  <si>
    <t>6 CY</t>
  </si>
  <si>
    <t>3 CY</t>
  </si>
  <si>
    <t>7 CY</t>
  </si>
  <si>
    <t>8 CY</t>
  </si>
  <si>
    <t>To 60</t>
  </si>
  <si>
    <t>To 105</t>
  </si>
  <si>
    <t>To 152</t>
  </si>
  <si>
    <t>To 200</t>
  </si>
  <si>
    <t>To 250</t>
  </si>
  <si>
    <t>To 305</t>
  </si>
  <si>
    <t>To 360</t>
  </si>
  <si>
    <t>To 415</t>
  </si>
  <si>
    <t>9 CY</t>
  </si>
  <si>
    <t>To 470</t>
  </si>
  <si>
    <t xml:space="preserve">10 CY </t>
  </si>
  <si>
    <t>To 530</t>
  </si>
  <si>
    <t>.05 CY</t>
  </si>
  <si>
    <t>To 40</t>
  </si>
  <si>
    <t>Loader and Backhoe bucket included</t>
  </si>
  <si>
    <t>1.5 CY</t>
  </si>
  <si>
    <t>1.75 CY</t>
  </si>
  <si>
    <t>To 70</t>
  </si>
  <si>
    <t>To 95</t>
  </si>
  <si>
    <t>To 115</t>
  </si>
  <si>
    <t>Saw, Concrete</t>
  </si>
  <si>
    <t>Blade Diameter</t>
  </si>
  <si>
    <t>14 in</t>
  </si>
  <si>
    <t>To 14</t>
  </si>
  <si>
    <t>26 in</t>
  </si>
  <si>
    <t>To 65</t>
  </si>
  <si>
    <t>48 in</t>
  </si>
  <si>
    <t>To 35</t>
  </si>
  <si>
    <t>Sweeper, Pavement</t>
  </si>
  <si>
    <t>to 110</t>
  </si>
  <si>
    <t>To 150</t>
  </si>
  <si>
    <t>Trailer, Dump</t>
  </si>
  <si>
    <t>20 CY</t>
  </si>
  <si>
    <t>Does not include prime mover</t>
  </si>
  <si>
    <t>30 CY</t>
  </si>
  <si>
    <t>40 CY</t>
  </si>
  <si>
    <t>Trailer, Equipment</t>
  </si>
  <si>
    <t>30 tons</t>
  </si>
  <si>
    <t>40 tons</t>
  </si>
  <si>
    <t>60 tons</t>
  </si>
  <si>
    <t>120 tons</t>
  </si>
  <si>
    <t>Truck, Dump</t>
  </si>
  <si>
    <t>Truck Capacity</t>
  </si>
  <si>
    <t>12 CY</t>
  </si>
  <si>
    <t>18 CY</t>
  </si>
  <si>
    <t>28 CY</t>
  </si>
  <si>
    <t>50 CY</t>
  </si>
  <si>
    <t>To 210</t>
  </si>
  <si>
    <t>To 235</t>
  </si>
  <si>
    <t>To 255</t>
  </si>
  <si>
    <t>To 330</t>
  </si>
  <si>
    <t>To 400</t>
  </si>
  <si>
    <t>To 460</t>
  </si>
  <si>
    <t>To 620</t>
  </si>
  <si>
    <t>Truck, Flatbed</t>
  </si>
  <si>
    <t>Max Gross Vehicle Weight</t>
  </si>
  <si>
    <t>15,000 lbs</t>
  </si>
  <si>
    <t>25,000 lbs</t>
  </si>
  <si>
    <t>30,000 lbs</t>
  </si>
  <si>
    <t>45,000 lbs</t>
  </si>
  <si>
    <t>To 375</t>
  </si>
  <si>
    <t>To 450</t>
  </si>
  <si>
    <t>To 180</t>
  </si>
  <si>
    <t>To 215</t>
  </si>
  <si>
    <t>To 300</t>
  </si>
  <si>
    <t>Truck, Knuckle Boom</t>
  </si>
  <si>
    <t>Add flatbed truck to truck mounted crane</t>
  </si>
  <si>
    <t>Truck, Pickup</t>
  </si>
  <si>
    <t>To 130</t>
  </si>
  <si>
    <t>To 230</t>
  </si>
  <si>
    <t>To 280</t>
  </si>
  <si>
    <t>Truck, Tractor</t>
  </si>
  <si>
    <t>To 265</t>
  </si>
  <si>
    <t>To 310</t>
  </si>
  <si>
    <t>TO 350</t>
  </si>
  <si>
    <t>Tub Grinder</t>
  </si>
  <si>
    <t>To 500</t>
  </si>
  <si>
    <t>To 600</t>
  </si>
  <si>
    <t>To 700</t>
  </si>
  <si>
    <t>To 800</t>
  </si>
  <si>
    <t>To 900</t>
  </si>
  <si>
    <t>To 1,000</t>
  </si>
  <si>
    <t>Proposer Name:</t>
  </si>
  <si>
    <t>Work Crew Category (typical crew makeup for "First 70 hrs" Operation</t>
  </si>
  <si>
    <t>Estimated Quantities and Extended pricing will be utilized for evaluation purposes only.  Prices shall be all-inclusive of requirements as defined in the RFP.  All labor rates are to be fully burdened to include all taxes, benefits, handling charges, overhead and profits.</t>
  </si>
  <si>
    <t>Mixed Debris       Collect and Haul</t>
  </si>
  <si>
    <t>Removal of Eligible Non-refrigerant White Goods - Work consist of load and haul eligible non-refrigerant white from ROW to DMS</t>
  </si>
  <si>
    <t>Remove of Eligible Refrigerant White Goods - Work consisted of load and haul eligible refrigerant white goods from ROW to DMS.  Contractor shall be responsible for the proper removal and disposal of refrigerants as required by law.</t>
  </si>
  <si>
    <t>Trees that can only be accessed by "Mechanized Equipment" (i.e. bucket trucks, skid steer loaders, log skidders, excavators and wheel loaders)</t>
  </si>
  <si>
    <t xml:space="preserve">Removal of eligible Hazardous Limbs - Work consists of removing eligible hazardous limbs and placing them at the nearest and safest location on the County ROW for collection as normal vegetative debris. </t>
  </si>
  <si>
    <t>Haul-out of Reduced Eligible DMS debris to County Designated Final disposal - Work consists of loading and transporting reduced eligible disaster debris to a County approved final disposal site. (Mileage is based on one-way haul distance</t>
  </si>
  <si>
    <t>Haul-out of unreduced eligible debris to County designated Final Disposal - Work consists of loading and transporting unreduced eligible disaster debris from a public property or ROW to a County approved final disposal site. (mileage based on own-way haul distance</t>
  </si>
  <si>
    <t>Total Management &amp; Reduction</t>
  </si>
  <si>
    <t>Total White Goods Collect and Haul</t>
  </si>
  <si>
    <t>Total Tree Operations</t>
  </si>
  <si>
    <t>Total Hazardous Stump Removal</t>
  </si>
  <si>
    <t>Total Final Disposion - Reduced Debris Collect and Haul</t>
  </si>
  <si>
    <t>Total Disposition Unreduced Debris Collet and Haul</t>
  </si>
  <si>
    <t>Vegetative Collect and Haul</t>
  </si>
  <si>
    <t>C &amp; D Collect and Haul</t>
  </si>
  <si>
    <t>Mixed Debris: Collect and Haul</t>
  </si>
  <si>
    <t>Whte Goods</t>
  </si>
  <si>
    <t>Tree Operations</t>
  </si>
  <si>
    <t>Final Disposition - Reduced Debris</t>
  </si>
  <si>
    <t>Final Disposition - Unreduced Debris</t>
  </si>
  <si>
    <t>Work Crew Labor hours</t>
  </si>
  <si>
    <t>Load and Haul C &amp; D debris from ROW to DMS - Mileage is based on a one-way haul distance</t>
  </si>
  <si>
    <t>Summary of Section 7.1</t>
  </si>
  <si>
    <t>List below is the Summary of all "Extended Price" totals.  These totals will be utilized for evaluating and assessing points.</t>
  </si>
  <si>
    <t>Section A</t>
  </si>
  <si>
    <t>Proposer should list below any additional hourly known workers; Labor or Management.  Rate are to be fully burdened.</t>
  </si>
  <si>
    <t>Proposer is required to complete all fields shaded in green and calculate price extention based upon estimated Qty.</t>
  </si>
  <si>
    <t>Proposers are required to complete all fields shaded in green</t>
  </si>
  <si>
    <t>Light Tower</t>
  </si>
  <si>
    <t>with 4 500 watt light</t>
  </si>
  <si>
    <t>w/ 10kw power unit</t>
  </si>
  <si>
    <t>All Terrain Vehicle</t>
  </si>
  <si>
    <t>6- wheel</t>
  </si>
  <si>
    <t>4-Wheel - 24"</t>
  </si>
  <si>
    <t>250cc</t>
  </si>
  <si>
    <t>15-17</t>
  </si>
  <si>
    <t>300cc</t>
  </si>
  <si>
    <t>18-20</t>
  </si>
  <si>
    <t>400cc</t>
  </si>
  <si>
    <t>26-28</t>
  </si>
  <si>
    <t>Graders</t>
  </si>
  <si>
    <t>Moldboard Size</t>
  </si>
  <si>
    <t>10 FT</t>
  </si>
  <si>
    <t>Includes Rigid and Articulate equipment</t>
  </si>
  <si>
    <t>12 FT</t>
  </si>
  <si>
    <t>14 Ft</t>
  </si>
  <si>
    <t>To 225</t>
  </si>
  <si>
    <t>Powerscreen</t>
  </si>
  <si>
    <t>Stacking Conveyor</t>
  </si>
  <si>
    <t>30 x 60 Portable Hydraulic</t>
  </si>
  <si>
    <t>Complete Road package</t>
  </si>
  <si>
    <t>Water Truck</t>
  </si>
  <si>
    <t>Tank Capacity</t>
  </si>
  <si>
    <t>2500 Gal</t>
  </si>
  <si>
    <t>to 175</t>
  </si>
  <si>
    <t>Include pump and rear spray</t>
  </si>
  <si>
    <t>4000 Gal</t>
  </si>
  <si>
    <t>to 250</t>
  </si>
  <si>
    <t>To 240</t>
  </si>
  <si>
    <t>Clamshell &amp; Dragline, Crawler</t>
  </si>
  <si>
    <t>149,999 lbs</t>
  </si>
  <si>
    <t>to 235</t>
  </si>
  <si>
    <t>Bucket not included in rate</t>
  </si>
  <si>
    <t>250,000 lbs</t>
  </si>
  <si>
    <t>to 520</t>
  </si>
  <si>
    <t>Clamshell &amp; Dragline, Truck</t>
  </si>
  <si>
    <t>to 240</t>
  </si>
  <si>
    <t>Model Barko       595 ML</t>
  </si>
  <si>
    <r>
      <rPr>
        <b/>
        <sz val="10"/>
        <color theme="1"/>
        <rFont val="Times New Roman"/>
        <family val="1"/>
      </rPr>
      <t xml:space="preserve">LABOR RATES: Labor rates listed in this category are used for Negotiated &amp; Special Services Tasks ONLY.  </t>
    </r>
    <r>
      <rPr>
        <sz val="10"/>
        <color theme="1"/>
        <rFont val="Times New Roman"/>
        <family val="1"/>
      </rPr>
      <t xml:space="preserve">  
All labor rates are to be fully burdened to include all taxes, benefits, handling charges, over head and profits; per diem and fuel is to be included in hourly labor rates</t>
    </r>
  </si>
  <si>
    <t xml:space="preserve">
</t>
  </si>
  <si>
    <t>Debris Removal from Public Property (Right-of-Way) and Hauling directly to Final Disposal Site (NOTE 1 &amp; 2)</t>
  </si>
  <si>
    <t>Cost per mile for alternate disposal sites outside of Lee County.  (Note 1&amp; 2)</t>
  </si>
  <si>
    <t>Cost /Mile</t>
  </si>
  <si>
    <t>Pick Up and Haul of White Goods to Disposal Site within County (NOTE 1)</t>
  </si>
  <si>
    <t>Pick Up and Disposal of Hazardous Material</t>
  </si>
  <si>
    <t>LB</t>
  </si>
  <si>
    <t>Non Domestic Dead Animal Collection and Transportation to final disposal.</t>
  </si>
  <si>
    <r>
      <t>Stump Extractions include:</t>
    </r>
    <r>
      <rPr>
        <sz val="10"/>
        <color theme="1"/>
        <rFont val="Times New Roman"/>
        <family val="1"/>
      </rPr>
      <t xml:space="preserve"> Removal &amp; Hauling to disposal of hazardous stumps resulting from trees growing on the public right-of-way (ROW).  Stumps placed at the ROW by others are considered debris: See Note 6</t>
    </r>
  </si>
  <si>
    <t>Per Stump</t>
  </si>
  <si>
    <t xml:space="preserve">  48 inch diameter and greater Note:7</t>
  </si>
  <si>
    <t>On site stump grinding including filling hole with wood chips (Note:7)</t>
  </si>
  <si>
    <t>Per Inch</t>
  </si>
  <si>
    <t>Hazardous Limb Removal (After Initial 70 hour Period)</t>
  </si>
  <si>
    <t>Storm Damaged Hazardous Limb Removal (Note 7)</t>
  </si>
  <si>
    <t>Trees that require the “Climbing” and “Cut &amp; Drop” method. (e.g. trees over structures, homes, buildings, utilities or public ROW)</t>
  </si>
  <si>
    <t>6” to 12.99” diameter</t>
  </si>
  <si>
    <t>13” to 23.99” diameter</t>
  </si>
  <si>
    <t xml:space="preserve">   &gt; 24” diameter</t>
  </si>
  <si>
    <t>Trees that can only be accessed by “Mechanized Equipment” (i.e. bucket trucks, skid steer loaders, log skidders, excavators, wheel loaders)</t>
  </si>
  <si>
    <t>Uprooted Trees; including those that have fallen in open areas, with easy access, or that have fallen on damaged structures</t>
  </si>
  <si>
    <t xml:space="preserve">Trees broken in two parts or snapped in half with debris not fallen on any dwelling or structure. </t>
  </si>
  <si>
    <t>Includes all site services, including, providing monitoring towers, sanitary portable restrooms, and site safety &amp; security.</t>
  </si>
  <si>
    <t>Includes comprehensive management of all debris and debris site, including grubbing &amp; establishing ingress/egress as needed, maintaining driving and working surfaces, managing storm water &amp; regulatory compliance, and close-out site remediation. See section 4.8 in the scope of services for more detail.</t>
  </si>
  <si>
    <t>All stumps placed on the right of way by citizens will be converted to CY per the Stump Conversion Chart provided in FEMA Guidance DAP9523.11 and charged as regular debris for items 2 through 7.</t>
  </si>
  <si>
    <t>Items must be documented as per the scope of services and in accordance with appropriate FEMA Guidance, including DAP9523.11 or as amended.</t>
  </si>
  <si>
    <t>Extended
Price</t>
  </si>
  <si>
    <r>
      <t xml:space="preserve">Example Qty
</t>
    </r>
    <r>
      <rPr>
        <b/>
        <sz val="8"/>
        <rFont val="Times New Roman"/>
        <family val="1"/>
      </rPr>
      <t>(For Evaluation)</t>
    </r>
  </si>
  <si>
    <r>
      <t>Core Services:</t>
    </r>
    <r>
      <rPr>
        <sz val="10"/>
        <color theme="1"/>
        <rFont val="Times New Roman"/>
        <family val="1"/>
      </rPr>
      <t xml:space="preserve"> Debris Removal, Management, &amp; Site Services</t>
    </r>
  </si>
  <si>
    <t>Equipment</t>
  </si>
  <si>
    <t xml:space="preserve">Example Quantities and Extended pricing will be utilized for evaluation purposes only.  
Prices shall be all-inclusive of requirements as defined in the RFP.  </t>
  </si>
  <si>
    <t>Core Services, Stumps, Hazardous Limbs, &amp; Tree Removal</t>
  </si>
  <si>
    <t>Specialized Labor and                                                                   Work Crews</t>
  </si>
  <si>
    <t>Specialized Labor &amp; Work Crews</t>
  </si>
  <si>
    <t xml:space="preserve">  &gt;24 inch diameter to 47.99 inch diameter Note:7</t>
  </si>
  <si>
    <t xml:space="preserve">Prices include disposal sites located in Lee County and at the Lee/Hendry Landfill in Felda Fl. Tipping fees at final disposal site(s) will be the responsibility of Contractor unless approved otherwise.  </t>
  </si>
  <si>
    <t xml:space="preserve">For a multi-year contract, the prices shown in table 7.1 would be adjusted on the anniversary date of Contract according a percentage equal to the percent change in the Consumer Price Index as published in the U. S. Department of Labor, Bureau of Labor Statistics. (CWUR0300SAO) is the established index. </t>
  </si>
  <si>
    <t>Section C: Additional Contract Items</t>
  </si>
  <si>
    <t>Section D: Additional Contract Items</t>
  </si>
  <si>
    <t xml:space="preserve">Removal of Eligible vehicles - haul to designated staging or final disposal. (Notes 1 &amp; 2) </t>
  </si>
  <si>
    <t>Pick-up &amp; haul debris laden sand/mud/dirt/rock from sand screening operations to final disposal (Notes 1 &amp; 2)</t>
  </si>
  <si>
    <t>Removal of eligible Vessel from (Land)</t>
  </si>
  <si>
    <t>LF</t>
  </si>
  <si>
    <t>Demolition of Private Structure</t>
  </si>
  <si>
    <t>Beach/Lake Restoration - Berm/Beach Construction</t>
  </si>
  <si>
    <t>Canal Shoreline Restoration</t>
  </si>
  <si>
    <t>Restoration: Activities require specific task authorization and include all labor and management of tasks.</t>
  </si>
  <si>
    <r>
      <t>Specialty Removal :</t>
    </r>
    <r>
      <rPr>
        <sz val="10"/>
        <color theme="1"/>
        <rFont val="Times New Roman"/>
        <family val="1"/>
      </rPr>
      <t xml:space="preserve"> Activities require specific task authorization and include all labor and management of tasks.</t>
    </r>
  </si>
  <si>
    <t>Section B: Additional Contract Items</t>
  </si>
  <si>
    <t xml:space="preserve">For out of county disposal sites (excluding the Lee/Hendry Landfill), additional mileage will begin and be measured from the Lee County boundary closest to the disposal site.  The approved per load additional mileage cost will be applied to each ticketed out of county load and be applicable only to the miles beyond the Lee County boundary.  Mileage is based on a one-way haul distance.     </t>
  </si>
  <si>
    <t>Specialty Removal Categories</t>
  </si>
  <si>
    <t>Proposer is required to complete all fields shaded in green and calculate price extension based upon estimated Qty.</t>
  </si>
  <si>
    <t>Additional Contract Items will NOT be used for evaluation purposes.  Items are contract items and will be ordered at the unit prices provided should they be needed by the County</t>
  </si>
  <si>
    <t>Wheel Loader w/ operator, 2.5cy, Forman with support vehicle and small equipment, Laborer with chainsaw and two (2) laborers with small tools</t>
  </si>
  <si>
    <t>Loader-Backhoe, Wheel</t>
  </si>
  <si>
    <t>Loader - Tractor Knuckle boom</t>
  </si>
  <si>
    <t>Other Equipment : Define other EQUIPMENT that may be required and the hourly rate to provide</t>
  </si>
  <si>
    <t>Sand/Soil Collection &amp; Screening.  Includes pick-up, screen, and return of screened sand to designated staging areas.</t>
  </si>
  <si>
    <t>GRAND TOTAL:</t>
  </si>
  <si>
    <t>SUMMARY OF COSTS</t>
  </si>
  <si>
    <t>STORM DAMAGE TREE REMOVAL TOTAL:</t>
  </si>
  <si>
    <t>HAZARDOUS LIMB REMOVAL TOTAL:</t>
  </si>
  <si>
    <t>STUMP EXTRACTION TOTAL:</t>
  </si>
  <si>
    <t>CORE SERVICES TOTAL:</t>
  </si>
  <si>
    <t xml:space="preserve"> CORE SERVICES COSTS TOTAL:</t>
  </si>
  <si>
    <r>
      <t xml:space="preserve">Example Qty
</t>
    </r>
    <r>
      <rPr>
        <b/>
        <sz val="5"/>
        <rFont val="Times New Roman"/>
        <family val="1"/>
      </rPr>
      <t>(For Evaluation)</t>
    </r>
  </si>
  <si>
    <t>TREE REMOVAL TOTAL:</t>
  </si>
  <si>
    <t xml:space="preserve">7.2 SPECIALTY REMOVAL &amp; RESTORATION </t>
  </si>
  <si>
    <t>7.3 SPECIALIED LABOR &amp; WORK CREWS</t>
  </si>
  <si>
    <t>Proposer is required to complete all fields shaded in green.</t>
  </si>
  <si>
    <t>Proposers are required to complete all fields shaded in green.</t>
  </si>
  <si>
    <t>7.4 Equipment</t>
  </si>
  <si>
    <r>
      <t xml:space="preserve">Storm Damaged Hazardous Tree Removal: Diameters of trees are measured at breast height
</t>
    </r>
    <r>
      <rPr>
        <sz val="10"/>
        <color theme="1"/>
        <rFont val="Times New Roman"/>
        <family val="1"/>
      </rPr>
      <t>(Prices include removal of tree to ROW for collection as debris and flush cutting stumps to ground level) (See Note 7)</t>
    </r>
  </si>
  <si>
    <t>Debris Removal from Public Property (Right-of-Way) and Hauling to Debris Management Sites (DMS)</t>
  </si>
  <si>
    <t>Debris Removal from Debris managemetn Sites (DMS) and Hauling to Final Disposal Site (NOTE 1 &amp; 2)</t>
  </si>
  <si>
    <t>Management of Debris Management Sites (DMS)  (Note 4&amp;5)</t>
  </si>
  <si>
    <t>Processing (Grinding/Chipping) of Debris at DMS or Final Disposal Site</t>
  </si>
  <si>
    <t>Processing (Burning) of Debris at DMS or Final Disposal Site</t>
  </si>
  <si>
    <t xml:space="preserve">RFP160257LAC, Disaster Recovery Services for Lee County   </t>
  </si>
  <si>
    <t>RFP160257LAC, Disaster Recovery Services for Lee County</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</si>
</sst>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quot;$&quot;#,##0.00"/>
    <numFmt numFmtId="165" formatCode="_(&quot;$&quot;* #,##0_);_(&quot;$&quot;* \(#,##0\);_(&quot;$&quot;* &quot;-&quot;??_);_(@_)"/>
    <numFmt numFmtId="166" formatCode="_(* #,##0_);_(* \(#,##0\);_(* &quot;-&quot;??_);_(@_)"/>
  </numFmts>
  <fonts count="34">
    <font>
      <sz val="11"/>
      <color theme="1"/>
      <name val="Calibri"/>
      <family val="2"/>
      <scheme val="minor"/>
    </font>
    <font>
      <sz val="11"/>
      <color theme="1"/>
      <name val="Times New Roman"/>
      <family val="1"/>
    </font>
    <font>
      <b/>
      <sz val="13"/>
      <color theme="1"/>
      <name val="Times New Roman"/>
      <family val="1"/>
    </font>
    <font>
      <sz val="10"/>
      <color theme="1"/>
      <name val="Times New Roman"/>
      <family val="1"/>
    </font>
    <font>
      <b/>
      <sz val="11"/>
      <color theme="1"/>
      <name val="Times New Roman"/>
      <family val="1"/>
    </font>
    <font>
      <b/>
      <sz val="10"/>
      <color theme="1"/>
      <name val="Times New Roman"/>
      <family val="1"/>
    </font>
    <font>
      <sz val="11"/>
      <color theme="1"/>
      <name val="Calibri"/>
      <family val="2"/>
      <scheme val="minor"/>
    </font>
    <font>
      <sz val="10"/>
      <color rgb="FFFF0000"/>
      <name val="Times New Roman"/>
      <family val="1"/>
    </font>
    <font>
      <sz val="10"/>
      <name val="Times New Roman"/>
      <family val="1"/>
    </font>
    <font>
      <strike/>
      <sz val="10"/>
      <color theme="1"/>
      <name val="Times New Roman"/>
      <family val="1"/>
    </font>
    <font>
      <sz val="9"/>
      <color theme="1"/>
      <name val="Times New Roman"/>
      <family val="1"/>
    </font>
    <font>
      <b/>
      <i/>
      <sz val="11"/>
      <color theme="1"/>
      <name val="Times New Roman"/>
      <family val="1"/>
    </font>
    <font>
      <sz val="10"/>
      <color theme="1"/>
      <name val="Arial Narrow"/>
      <family val="2"/>
    </font>
    <font>
      <b/>
      <sz val="10"/>
      <color theme="1"/>
      <name val="Arial Narrow"/>
      <family val="2"/>
    </font>
    <font>
      <b/>
      <sz val="10"/>
      <color rgb="FFFF0000"/>
      <name val="Times New Roman"/>
      <family val="1"/>
    </font>
    <font>
      <b/>
      <sz val="10"/>
      <color theme="1"/>
      <name val="Calibri"/>
      <family val="2"/>
      <scheme val="minor"/>
    </font>
    <font>
      <b/>
      <sz val="10"/>
      <name val="Times New Roman"/>
      <family val="1"/>
    </font>
    <font>
      <strike/>
      <sz val="10"/>
      <color rgb="FFFF0000"/>
      <name val="Times New Roman"/>
      <family val="1"/>
    </font>
    <font>
      <u/>
      <sz val="10"/>
      <color theme="1"/>
      <name val="Times New Roman"/>
      <family val="1"/>
    </font>
    <font>
      <sz val="11"/>
      <color rgb="FFFF0000"/>
      <name val="Times New Roman"/>
      <family val="1"/>
    </font>
    <font>
      <b/>
      <sz val="12"/>
      <color theme="1"/>
      <name val="Times New Roman"/>
      <family val="1"/>
    </font>
    <font>
      <b/>
      <sz val="14"/>
      <color theme="1"/>
      <name val="Times New Roman"/>
      <family val="1"/>
    </font>
    <font>
      <strike/>
      <sz val="11"/>
      <color theme="1"/>
      <name val="Times New Roman"/>
      <family val="1"/>
    </font>
    <font>
      <strike/>
      <sz val="11"/>
      <color rgb="FFFF0000"/>
      <name val="Times New Roman"/>
      <family val="1"/>
    </font>
    <font>
      <b/>
      <sz val="11"/>
      <name val="Times New Roman"/>
      <family val="1"/>
    </font>
    <font>
      <sz val="11"/>
      <name val="Times New Roman"/>
      <family val="1"/>
    </font>
    <font>
      <b/>
      <sz val="8"/>
      <name val="Times New Roman"/>
      <family val="1"/>
    </font>
    <font>
      <u/>
      <sz val="11"/>
      <name val="Times New Roman"/>
      <family val="1"/>
    </font>
    <font>
      <b/>
      <sz val="12"/>
      <name val="Times New Roman"/>
      <family val="1"/>
    </font>
    <font>
      <b/>
      <sz val="16"/>
      <color theme="1"/>
      <name val="Times New Roman"/>
      <family val="1"/>
    </font>
    <font>
      <b/>
      <sz val="20"/>
      <color theme="1"/>
      <name val="Times New Roman"/>
      <family val="1"/>
    </font>
    <font>
      <b/>
      <sz val="5"/>
      <name val="Times New Roman"/>
      <family val="1"/>
    </font>
    <font>
      <b/>
      <i/>
      <sz val="20"/>
      <color theme="1"/>
      <name val="Times New Roman"/>
      <family val="1"/>
    </font>
    <font>
      <b/>
      <sz val="11"/>
      <color theme="1"/>
      <name val="Arial Narrow"/>
      <family val="2"/>
    </font>
  </fonts>
  <fills count="11">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rgb="FF00B0F0"/>
        <bgColor indexed="64"/>
      </patternFill>
    </fill>
    <fill>
      <patternFill patternType="solid">
        <fgColor theme="8"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auto="1"/>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medium">
        <color auto="1"/>
      </right>
      <top/>
      <bottom style="thin">
        <color indexed="64"/>
      </bottom>
      <diagonal/>
    </border>
    <border>
      <left style="medium">
        <color indexed="64"/>
      </left>
      <right style="thin">
        <color indexed="64"/>
      </right>
      <top style="thin">
        <color indexed="64"/>
      </top>
      <bottom style="thin">
        <color indexed="64"/>
      </bottom>
      <diagonal/>
    </border>
    <border>
      <left/>
      <right style="medium">
        <color auto="1"/>
      </right>
      <top style="medium">
        <color auto="1"/>
      </top>
      <bottom style="thin">
        <color auto="1"/>
      </bottom>
      <diagonal/>
    </border>
    <border>
      <left/>
      <right style="thin">
        <color auto="1"/>
      </right>
      <top style="thin">
        <color auto="1"/>
      </top>
      <bottom style="medium">
        <color auto="1"/>
      </bottom>
      <diagonal/>
    </border>
    <border>
      <left/>
      <right style="thin">
        <color indexed="64"/>
      </right>
      <top style="medium">
        <color indexed="64"/>
      </top>
      <bottom/>
      <diagonal/>
    </border>
    <border>
      <left style="medium">
        <color auto="1"/>
      </left>
      <right style="thin">
        <color auto="1"/>
      </right>
      <top style="thin">
        <color auto="1"/>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medium">
        <color auto="1"/>
      </left>
      <right style="thin">
        <color auto="1"/>
      </right>
      <top/>
      <bottom style="medium">
        <color auto="1"/>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auto="1"/>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s>
  <cellStyleXfs count="3">
    <xf numFmtId="0" fontId="0" fillId="0" borderId="0"/>
    <xf numFmtId="44" fontId="6" fillId="0" borderId="0" applyFont="0" applyFill="0" applyBorder="0" applyAlignment="0" applyProtection="0"/>
    <xf numFmtId="43" fontId="6" fillId="0" borderId="0" applyFont="0" applyFill="0" applyBorder="0" applyAlignment="0" applyProtection="0"/>
  </cellStyleXfs>
  <cellXfs count="458">
    <xf numFmtId="0" fontId="0" fillId="0" borderId="0" xfId="0"/>
    <xf numFmtId="0" fontId="1" fillId="0" borderId="0" xfId="0" applyFont="1"/>
    <xf numFmtId="0" fontId="1" fillId="0" borderId="1" xfId="0" applyFont="1" applyBorder="1" applyAlignment="1">
      <alignment horizontal="center" vertical="center"/>
    </xf>
    <xf numFmtId="0" fontId="1" fillId="0" borderId="1" xfId="0" applyFont="1" applyBorder="1"/>
    <xf numFmtId="0" fontId="3" fillId="0" borderId="1" xfId="0" applyFont="1" applyBorder="1"/>
    <xf numFmtId="0" fontId="3" fillId="0" borderId="0" xfId="0" applyFont="1"/>
    <xf numFmtId="0" fontId="3" fillId="0" borderId="1" xfId="0" applyFont="1" applyBorder="1" applyAlignment="1">
      <alignment horizontal="center" vertical="center"/>
    </xf>
    <xf numFmtId="0" fontId="3" fillId="0" borderId="1" xfId="0" applyFont="1" applyBorder="1" applyAlignment="1">
      <alignment horizontal="center"/>
    </xf>
    <xf numFmtId="0" fontId="3" fillId="0" borderId="4" xfId="0" applyFont="1" applyBorder="1" applyAlignment="1">
      <alignment horizontal="center"/>
    </xf>
    <xf numFmtId="0" fontId="3" fillId="0" borderId="4" xfId="0" applyFont="1" applyBorder="1"/>
    <xf numFmtId="0" fontId="3" fillId="0" borderId="0" xfId="0" applyFont="1" applyBorder="1"/>
    <xf numFmtId="0" fontId="3" fillId="0" borderId="0" xfId="0" applyFont="1" applyBorder="1" applyAlignment="1">
      <alignment horizontal="center" vertical="center"/>
    </xf>
    <xf numFmtId="0" fontId="3" fillId="0" borderId="3" xfId="0" applyFont="1" applyBorder="1"/>
    <xf numFmtId="0" fontId="3" fillId="0" borderId="1" xfId="0" applyFont="1" applyBorder="1" applyAlignment="1">
      <alignment vertical="center"/>
    </xf>
    <xf numFmtId="0" fontId="3" fillId="0" borderId="3" xfId="0" applyFont="1" applyBorder="1" applyAlignment="1">
      <alignment horizontal="center" vertical="center"/>
    </xf>
    <xf numFmtId="0" fontId="3" fillId="0" borderId="0" xfId="0" applyFont="1" applyBorder="1" applyAlignment="1">
      <alignment horizontal="left" wrapText="1"/>
    </xf>
    <xf numFmtId="0" fontId="4" fillId="0" borderId="0" xfId="0" applyFont="1"/>
    <xf numFmtId="0" fontId="1" fillId="0" borderId="23" xfId="0" applyFont="1" applyBorder="1" applyAlignment="1">
      <alignment horizontal="center" vertical="center"/>
    </xf>
    <xf numFmtId="0" fontId="1" fillId="0" borderId="23" xfId="0" applyFont="1" applyBorder="1"/>
    <xf numFmtId="0" fontId="3" fillId="0" borderId="23" xfId="0" applyFont="1" applyBorder="1"/>
    <xf numFmtId="0" fontId="1" fillId="4" borderId="0" xfId="0" applyFont="1" applyFill="1"/>
    <xf numFmtId="0" fontId="3" fillId="4" borderId="23" xfId="0" applyFont="1" applyFill="1" applyBorder="1" applyAlignment="1">
      <alignment horizontal="center"/>
    </xf>
    <xf numFmtId="0" fontId="3" fillId="4" borderId="1" xfId="0" applyFont="1" applyFill="1" applyBorder="1" applyAlignment="1">
      <alignment horizontal="center"/>
    </xf>
    <xf numFmtId="0" fontId="3" fillId="4" borderId="1" xfId="0" applyFont="1" applyFill="1" applyBorder="1" applyAlignment="1"/>
    <xf numFmtId="0" fontId="5" fillId="4" borderId="1" xfId="0" applyFont="1" applyFill="1" applyBorder="1" applyAlignment="1">
      <alignment vertical="center"/>
    </xf>
    <xf numFmtId="0" fontId="3" fillId="4" borderId="1" xfId="0" applyFont="1" applyFill="1" applyBorder="1" applyAlignment="1">
      <alignment vertical="center"/>
    </xf>
    <xf numFmtId="0" fontId="3" fillId="0" borderId="23" xfId="0" applyFont="1" applyBorder="1" applyAlignment="1"/>
    <xf numFmtId="0" fontId="3" fillId="0" borderId="23" xfId="0" applyFont="1" applyBorder="1" applyAlignment="1">
      <alignment horizontal="left"/>
    </xf>
    <xf numFmtId="0" fontId="3" fillId="4" borderId="1" xfId="0" applyFont="1" applyFill="1" applyBorder="1" applyAlignment="1">
      <alignment horizontal="left" vertical="center"/>
    </xf>
    <xf numFmtId="0" fontId="1" fillId="0" borderId="1" xfId="0" applyFont="1" applyBorder="1" applyAlignment="1">
      <alignment horizontal="left" vertical="center"/>
    </xf>
    <xf numFmtId="3" fontId="3" fillId="4" borderId="1" xfId="0" applyNumberFormat="1" applyFont="1" applyFill="1" applyBorder="1" applyAlignment="1">
      <alignment horizontal="center" vertical="center"/>
    </xf>
    <xf numFmtId="0" fontId="5" fillId="2" borderId="27" xfId="0" applyFont="1" applyFill="1" applyBorder="1"/>
    <xf numFmtId="0" fontId="1" fillId="4" borderId="13" xfId="0" applyFont="1" applyFill="1" applyBorder="1" applyAlignment="1">
      <alignment horizontal="left" vertical="center" wrapText="1"/>
    </xf>
    <xf numFmtId="0" fontId="5" fillId="4" borderId="0" xfId="0" applyFont="1" applyFill="1" applyBorder="1" applyAlignment="1">
      <alignment horizontal="center" vertical="center" wrapText="1"/>
    </xf>
    <xf numFmtId="0" fontId="5" fillId="0" borderId="0" xfId="0" applyFont="1" applyAlignment="1">
      <alignment horizontal="center" vertical="center"/>
    </xf>
    <xf numFmtId="0" fontId="3" fillId="0" borderId="1" xfId="0" applyFont="1" applyBorder="1" applyAlignment="1">
      <alignment wrapText="1"/>
    </xf>
    <xf numFmtId="0" fontId="12" fillId="0" borderId="0" xfId="0" applyFont="1" applyAlignment="1">
      <alignment horizontal="center"/>
    </xf>
    <xf numFmtId="0" fontId="12" fillId="0" borderId="0" xfId="0" applyFont="1"/>
    <xf numFmtId="0" fontId="12" fillId="0" borderId="0" xfId="0" applyFont="1" applyAlignment="1">
      <alignment horizontal="left"/>
    </xf>
    <xf numFmtId="0" fontId="13" fillId="0" borderId="0" xfId="0" applyFont="1" applyAlignment="1">
      <alignment horizontal="center" vertical="center"/>
    </xf>
    <xf numFmtId="0" fontId="12" fillId="0" borderId="1" xfId="0" applyFont="1" applyBorder="1" applyAlignment="1">
      <alignment horizontal="center"/>
    </xf>
    <xf numFmtId="0" fontId="12" fillId="0" borderId="1" xfId="0" applyFont="1" applyBorder="1"/>
    <xf numFmtId="0" fontId="12" fillId="0" borderId="1" xfId="0" applyFont="1" applyFill="1" applyBorder="1" applyAlignment="1">
      <alignment horizontal="center"/>
    </xf>
    <xf numFmtId="0" fontId="12" fillId="0" borderId="1" xfId="0" applyFont="1" applyBorder="1" applyAlignment="1"/>
    <xf numFmtId="3" fontId="12" fillId="0" borderId="1" xfId="0" applyNumberFormat="1" applyFont="1" applyBorder="1" applyAlignment="1">
      <alignment horizontal="center"/>
    </xf>
    <xf numFmtId="0" fontId="12" fillId="0" borderId="1" xfId="0" applyFont="1" applyBorder="1" applyAlignment="1">
      <alignment wrapText="1"/>
    </xf>
    <xf numFmtId="0" fontId="12" fillId="0" borderId="0" xfId="0" applyFont="1" applyBorder="1" applyAlignment="1">
      <alignment horizontal="center"/>
    </xf>
    <xf numFmtId="0" fontId="12" fillId="0" borderId="0" xfId="0" applyFont="1" applyBorder="1"/>
    <xf numFmtId="0" fontId="12" fillId="0" borderId="0" xfId="0" applyFont="1" applyBorder="1" applyAlignment="1">
      <alignment horizontal="left"/>
    </xf>
    <xf numFmtId="0" fontId="12" fillId="0" borderId="1" xfId="0" applyFont="1" applyBorder="1" applyAlignment="1">
      <alignment horizontal="center" wrapText="1"/>
    </xf>
    <xf numFmtId="0" fontId="12" fillId="0" borderId="1" xfId="0" applyFont="1" applyBorder="1" applyAlignment="1">
      <alignment horizontal="left" wrapText="1"/>
    </xf>
    <xf numFmtId="0" fontId="12" fillId="0" borderId="1" xfId="0" applyFont="1" applyFill="1" applyBorder="1" applyAlignment="1">
      <alignment horizontal="left" wrapText="1"/>
    </xf>
    <xf numFmtId="0" fontId="3" fillId="0" borderId="21" xfId="0" applyFont="1" applyBorder="1" applyAlignment="1">
      <alignment horizontal="center"/>
    </xf>
    <xf numFmtId="0" fontId="3" fillId="0" borderId="10" xfId="0" applyFont="1" applyFill="1" applyBorder="1" applyAlignment="1">
      <alignment horizontal="center"/>
    </xf>
    <xf numFmtId="0" fontId="3" fillId="3" borderId="1" xfId="0" applyFont="1" applyFill="1" applyBorder="1" applyAlignment="1">
      <alignment horizontal="left" vertical="center"/>
    </xf>
    <xf numFmtId="0" fontId="3" fillId="3" borderId="23" xfId="0" applyFont="1" applyFill="1" applyBorder="1" applyAlignment="1">
      <alignment horizontal="left"/>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3" fontId="7" fillId="0" borderId="0" xfId="0" applyNumberFormat="1" applyFont="1" applyBorder="1" applyAlignment="1">
      <alignment vertical="top" wrapText="1"/>
    </xf>
    <xf numFmtId="165" fontId="7" fillId="0" borderId="0" xfId="1" applyNumberFormat="1" applyFont="1" applyBorder="1" applyAlignment="1">
      <alignment vertical="top" wrapText="1"/>
    </xf>
    <xf numFmtId="0" fontId="7" fillId="0" borderId="0" xfId="0" applyFont="1" applyBorder="1" applyAlignment="1">
      <alignment vertical="top" wrapText="1"/>
    </xf>
    <xf numFmtId="0" fontId="7" fillId="0" borderId="0" xfId="0" applyFont="1" applyBorder="1"/>
    <xf numFmtId="0" fontId="5" fillId="0" borderId="8" xfId="0" applyFont="1" applyBorder="1" applyAlignment="1">
      <alignment vertical="center" wrapText="1"/>
    </xf>
    <xf numFmtId="0" fontId="14" fillId="0" borderId="0" xfId="0" applyFont="1" applyBorder="1" applyAlignment="1">
      <alignment horizontal="center" vertical="center" wrapText="1"/>
    </xf>
    <xf numFmtId="0" fontId="3" fillId="0" borderId="7" xfId="0" applyFont="1" applyBorder="1" applyAlignment="1">
      <alignment horizontal="center" vertical="center"/>
    </xf>
    <xf numFmtId="0" fontId="8" fillId="3" borderId="1" xfId="0" applyFont="1" applyFill="1" applyBorder="1" applyAlignment="1">
      <alignment horizontal="left"/>
    </xf>
    <xf numFmtId="3" fontId="3" fillId="0" borderId="1" xfId="0" applyNumberFormat="1" applyFont="1" applyBorder="1" applyAlignment="1">
      <alignment horizontal="center" vertical="center"/>
    </xf>
    <xf numFmtId="0" fontId="14" fillId="0" borderId="0" xfId="0" applyFont="1" applyBorder="1"/>
    <xf numFmtId="0" fontId="3" fillId="0" borderId="1" xfId="0" applyFont="1" applyBorder="1" applyAlignment="1">
      <alignment horizontal="left" wrapText="1"/>
    </xf>
    <xf numFmtId="0" fontId="3" fillId="0" borderId="0" xfId="0" applyFont="1" applyBorder="1" applyAlignment="1">
      <alignment horizontal="center" vertical="center" wrapText="1"/>
    </xf>
    <xf numFmtId="3" fontId="7" fillId="0" borderId="0" xfId="0" applyNumberFormat="1" applyFont="1" applyBorder="1"/>
    <xf numFmtId="0" fontId="3" fillId="0" borderId="21" xfId="0" applyFont="1" applyBorder="1" applyAlignment="1">
      <alignment horizontal="center" vertical="center"/>
    </xf>
    <xf numFmtId="0" fontId="3" fillId="0" borderId="21" xfId="0" applyFont="1" applyBorder="1" applyAlignment="1">
      <alignment vertical="center" wrapText="1"/>
    </xf>
    <xf numFmtId="0" fontId="3" fillId="0" borderId="21" xfId="0" applyFont="1" applyBorder="1" applyAlignment="1">
      <alignment horizontal="center" vertical="center" wrapText="1"/>
    </xf>
    <xf numFmtId="0" fontId="8" fillId="3" borderId="21" xfId="0" applyFont="1" applyFill="1" applyBorder="1" applyAlignment="1">
      <alignment horizontal="left" vertical="center"/>
    </xf>
    <xf numFmtId="0" fontId="15" fillId="0" borderId="10" xfId="0" applyFont="1" applyFill="1" applyBorder="1"/>
    <xf numFmtId="0" fontId="3" fillId="0" borderId="10" xfId="0" applyFont="1" applyFill="1" applyBorder="1" applyAlignment="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3" fillId="0" borderId="10" xfId="0" applyFont="1" applyFill="1" applyBorder="1"/>
    <xf numFmtId="0" fontId="3" fillId="0" borderId="23" xfId="0" applyFont="1" applyBorder="1" applyAlignment="1">
      <alignment horizontal="center" vertical="center" wrapText="1"/>
    </xf>
    <xf numFmtId="0" fontId="3" fillId="0" borderId="23" xfId="0" applyFont="1" applyBorder="1" applyAlignment="1">
      <alignment horizontal="left" vertical="center" wrapText="1"/>
    </xf>
    <xf numFmtId="0" fontId="8" fillId="0" borderId="23" xfId="0" applyFont="1" applyBorder="1" applyAlignment="1">
      <alignment horizontal="left" vertical="center"/>
    </xf>
    <xf numFmtId="0" fontId="8" fillId="3" borderId="23" xfId="0" applyFont="1" applyFill="1" applyBorder="1" applyAlignment="1">
      <alignment horizontal="left" vertical="center"/>
    </xf>
    <xf numFmtId="0" fontId="5" fillId="0" borderId="0" xfId="0" applyFont="1" applyBorder="1" applyAlignment="1">
      <alignment horizontal="center" vertical="center" wrapText="1"/>
    </xf>
    <xf numFmtId="0" fontId="8" fillId="0" borderId="0" xfId="0" applyFont="1" applyBorder="1"/>
    <xf numFmtId="0" fontId="8" fillId="3" borderId="21" xfId="0" applyFont="1" applyFill="1" applyBorder="1" applyAlignment="1">
      <alignment horizontal="left"/>
    </xf>
    <xf numFmtId="0" fontId="5" fillId="0" borderId="10" xfId="0" applyFont="1" applyFill="1" applyBorder="1" applyAlignment="1">
      <alignment horizontal="center" vertical="center" wrapText="1"/>
    </xf>
    <xf numFmtId="0" fontId="8" fillId="0" borderId="10" xfId="0" applyFont="1" applyFill="1" applyBorder="1" applyAlignment="1">
      <alignment horizontal="left"/>
    </xf>
    <xf numFmtId="0" fontId="8" fillId="0" borderId="10" xfId="0" applyFont="1" applyFill="1" applyBorder="1"/>
    <xf numFmtId="0" fontId="3" fillId="0" borderId="18" xfId="0" applyFont="1" applyBorder="1" applyAlignment="1">
      <alignment horizontal="center" vertical="center"/>
    </xf>
    <xf numFmtId="0" fontId="3" fillId="0" borderId="18" xfId="0" applyFont="1" applyBorder="1" applyAlignment="1">
      <alignment wrapText="1"/>
    </xf>
    <xf numFmtId="0" fontId="3" fillId="3" borderId="18" xfId="0" applyFont="1" applyFill="1" applyBorder="1"/>
    <xf numFmtId="0" fontId="8" fillId="0" borderId="18" xfId="0" applyFont="1" applyBorder="1" applyAlignment="1">
      <alignment horizontal="center" vertical="center"/>
    </xf>
    <xf numFmtId="0" fontId="3" fillId="0" borderId="1" xfId="0" applyFont="1" applyBorder="1" applyAlignment="1">
      <alignment horizontal="left" vertical="center"/>
    </xf>
    <xf numFmtId="0" fontId="3" fillId="0" borderId="4" xfId="0" applyFont="1" applyBorder="1" applyAlignment="1">
      <alignment horizontal="center" vertical="center"/>
    </xf>
    <xf numFmtId="0" fontId="8" fillId="0" borderId="4" xfId="0" applyFont="1" applyBorder="1" applyAlignment="1">
      <alignment horizontal="center" vertical="center"/>
    </xf>
    <xf numFmtId="0" fontId="5" fillId="4" borderId="17" xfId="0" applyFont="1" applyFill="1" applyBorder="1" applyAlignment="1">
      <alignment horizontal="center" vertical="center" wrapText="1"/>
    </xf>
    <xf numFmtId="3" fontId="7" fillId="4" borderId="0" xfId="0" applyNumberFormat="1" applyFont="1" applyFill="1" applyBorder="1" applyAlignment="1">
      <alignment vertical="top" wrapText="1"/>
    </xf>
    <xf numFmtId="165" fontId="7" fillId="4" borderId="0" xfId="1" applyNumberFormat="1" applyFont="1" applyFill="1" applyBorder="1" applyAlignment="1">
      <alignment vertical="top" wrapText="1"/>
    </xf>
    <xf numFmtId="0" fontId="7" fillId="4" borderId="0" xfId="0" applyFont="1" applyFill="1" applyBorder="1" applyAlignment="1">
      <alignment vertical="top" wrapText="1"/>
    </xf>
    <xf numFmtId="0" fontId="3" fillId="4" borderId="0" xfId="0" applyFont="1" applyFill="1" applyBorder="1"/>
    <xf numFmtId="0" fontId="3" fillId="3" borderId="1" xfId="0" applyFont="1" applyFill="1" applyBorder="1" applyAlignment="1">
      <alignment horizontal="left"/>
    </xf>
    <xf numFmtId="0" fontId="8" fillId="0" borderId="1" xfId="0" applyFont="1" applyBorder="1" applyAlignment="1">
      <alignment horizontal="center" vertical="center"/>
    </xf>
    <xf numFmtId="0" fontId="3" fillId="3" borderId="4" xfId="0" applyFont="1" applyFill="1" applyBorder="1" applyAlignment="1">
      <alignment horizontal="left"/>
    </xf>
    <xf numFmtId="0" fontId="5" fillId="4" borderId="10" xfId="0" applyFont="1" applyFill="1" applyBorder="1" applyAlignment="1">
      <alignment horizontal="center" vertical="center" wrapText="1"/>
    </xf>
    <xf numFmtId="0" fontId="3" fillId="4" borderId="10" xfId="0" applyFont="1" applyFill="1" applyBorder="1" applyAlignment="1">
      <alignment horizontal="center" vertical="center"/>
    </xf>
    <xf numFmtId="0" fontId="3" fillId="4" borderId="10" xfId="0" applyFont="1" applyFill="1" applyBorder="1"/>
    <xf numFmtId="0" fontId="3" fillId="4" borderId="10" xfId="0" applyFont="1" applyFill="1" applyBorder="1" applyAlignment="1">
      <alignment horizontal="center"/>
    </xf>
    <xf numFmtId="0" fontId="3" fillId="4" borderId="10" xfId="0" applyFont="1" applyFill="1" applyBorder="1" applyAlignment="1">
      <alignment horizontal="left"/>
    </xf>
    <xf numFmtId="0" fontId="8" fillId="4" borderId="10" xfId="0" applyFont="1" applyFill="1" applyBorder="1"/>
    <xf numFmtId="0" fontId="3" fillId="4" borderId="40" xfId="0" applyFont="1" applyFill="1" applyBorder="1"/>
    <xf numFmtId="0" fontId="3" fillId="4" borderId="0" xfId="0" applyFont="1" applyFill="1"/>
    <xf numFmtId="0" fontId="5" fillId="2" borderId="10" xfId="0" applyFont="1" applyFill="1" applyBorder="1" applyAlignment="1">
      <alignment horizontal="center"/>
    </xf>
    <xf numFmtId="0" fontId="16" fillId="2" borderId="10" xfId="0" applyFont="1" applyFill="1" applyBorder="1" applyAlignment="1">
      <alignment horizontal="center"/>
    </xf>
    <xf numFmtId="0" fontId="16" fillId="2" borderId="10" xfId="0" applyFont="1" applyFill="1" applyBorder="1"/>
    <xf numFmtId="0" fontId="14" fillId="2" borderId="11" xfId="0" applyFont="1" applyFill="1" applyBorder="1" applyAlignment="1">
      <alignment vertical="top" wrapText="1"/>
    </xf>
    <xf numFmtId="3" fontId="8" fillId="0" borderId="1" xfId="0" applyNumberFormat="1" applyFont="1" applyBorder="1" applyAlignment="1">
      <alignment horizontal="center" vertical="center"/>
    </xf>
    <xf numFmtId="0" fontId="3" fillId="0" borderId="23" xfId="0" applyFont="1" applyBorder="1" applyAlignment="1">
      <alignment horizontal="center" vertical="center"/>
    </xf>
    <xf numFmtId="0" fontId="3" fillId="0" borderId="23" xfId="0" applyFont="1" applyBorder="1" applyAlignment="1">
      <alignment horizontal="center"/>
    </xf>
    <xf numFmtId="3" fontId="8" fillId="0" borderId="23" xfId="0" applyNumberFormat="1" applyFont="1" applyBorder="1" applyAlignment="1">
      <alignment horizontal="center" vertical="center"/>
    </xf>
    <xf numFmtId="0" fontId="17" fillId="4" borderId="0" xfId="0" applyFont="1" applyFill="1" applyBorder="1"/>
    <xf numFmtId="165" fontId="17" fillId="4" borderId="0" xfId="1" applyNumberFormat="1" applyFont="1" applyFill="1" applyBorder="1" applyAlignment="1">
      <alignment vertical="top" wrapText="1"/>
    </xf>
    <xf numFmtId="165" fontId="7" fillId="4" borderId="0" xfId="0" applyNumberFormat="1" applyFont="1" applyFill="1" applyBorder="1" applyAlignment="1">
      <alignment vertical="top" wrapText="1"/>
    </xf>
    <xf numFmtId="0" fontId="17" fillId="4" borderId="0" xfId="0" applyFont="1" applyFill="1" applyBorder="1" applyAlignment="1">
      <alignment vertical="top" wrapText="1"/>
    </xf>
    <xf numFmtId="0" fontId="9" fillId="4" borderId="0" xfId="0" applyFont="1" applyFill="1" applyBorder="1"/>
    <xf numFmtId="0" fontId="9" fillId="4" borderId="0" xfId="0" applyFont="1" applyFill="1"/>
    <xf numFmtId="0" fontId="3" fillId="4" borderId="1" xfId="0" applyFont="1" applyFill="1" applyBorder="1" applyAlignment="1">
      <alignment horizontal="center" vertical="center"/>
    </xf>
    <xf numFmtId="0" fontId="3" fillId="4" borderId="1" xfId="0" applyFont="1" applyFill="1" applyBorder="1" applyAlignment="1">
      <alignment horizontal="left" vertical="center" wrapText="1"/>
    </xf>
    <xf numFmtId="164" fontId="18" fillId="3" borderId="1" xfId="0" applyNumberFormat="1" applyFont="1" applyFill="1" applyBorder="1" applyAlignment="1">
      <alignment horizontal="left" vertical="center"/>
    </xf>
    <xf numFmtId="0" fontId="3" fillId="0" borderId="19" xfId="0" applyFont="1" applyBorder="1" applyAlignment="1">
      <alignment horizontal="left"/>
    </xf>
    <xf numFmtId="0" fontId="5" fillId="4" borderId="23" xfId="0" applyFont="1" applyFill="1" applyBorder="1" applyAlignment="1">
      <alignment horizontal="right" vertical="center"/>
    </xf>
    <xf numFmtId="0" fontId="3" fillId="4" borderId="23" xfId="0" applyFont="1" applyFill="1" applyBorder="1" applyAlignment="1">
      <alignment horizontal="left" vertical="center"/>
    </xf>
    <xf numFmtId="3" fontId="3" fillId="4" borderId="23" xfId="0" applyNumberFormat="1" applyFont="1" applyFill="1" applyBorder="1" applyAlignment="1">
      <alignment horizontal="center" vertical="center"/>
    </xf>
    <xf numFmtId="0" fontId="8" fillId="4" borderId="30" xfId="0" applyFont="1" applyFill="1" applyBorder="1" applyAlignment="1">
      <alignment horizontal="left" wrapText="1"/>
    </xf>
    <xf numFmtId="0" fontId="7" fillId="4" borderId="0" xfId="0" applyFont="1" applyFill="1" applyBorder="1"/>
    <xf numFmtId="164" fontId="18" fillId="4" borderId="1" xfId="0" applyNumberFormat="1" applyFont="1" applyFill="1" applyBorder="1" applyAlignment="1">
      <alignment horizontal="left" vertical="center"/>
    </xf>
    <xf numFmtId="0" fontId="5" fillId="4" borderId="1" xfId="0" applyFont="1" applyFill="1" applyBorder="1" applyAlignment="1">
      <alignment horizontal="right" vertical="center"/>
    </xf>
    <xf numFmtId="0" fontId="5" fillId="2" borderId="18" xfId="0" applyFont="1" applyFill="1" applyBorder="1" applyAlignment="1">
      <alignment horizontal="center" vertical="center"/>
    </xf>
    <xf numFmtId="0" fontId="5" fillId="2" borderId="18" xfId="0" applyFont="1" applyFill="1" applyBorder="1" applyAlignment="1">
      <alignment horizontal="center" vertical="center" wrapText="1"/>
    </xf>
    <xf numFmtId="0" fontId="17" fillId="0" borderId="0" xfId="0" applyFont="1" applyBorder="1" applyAlignment="1">
      <alignment vertical="top" wrapText="1"/>
    </xf>
    <xf numFmtId="165" fontId="17" fillId="0" borderId="0" xfId="1" applyNumberFormat="1" applyFont="1" applyBorder="1" applyAlignment="1">
      <alignment vertical="top" wrapText="1"/>
    </xf>
    <xf numFmtId="165" fontId="7" fillId="0" borderId="0" xfId="0" applyNumberFormat="1" applyFont="1" applyBorder="1" applyAlignment="1">
      <alignment vertical="top" wrapText="1"/>
    </xf>
    <xf numFmtId="0" fontId="9" fillId="0" borderId="0" xfId="0" applyFont="1" applyBorder="1"/>
    <xf numFmtId="0" fontId="9" fillId="0" borderId="0" xfId="0" applyFont="1"/>
    <xf numFmtId="0" fontId="3" fillId="0" borderId="3" xfId="0" applyFont="1" applyBorder="1" applyAlignment="1">
      <alignment vertical="center"/>
    </xf>
    <xf numFmtId="164" fontId="3" fillId="3" borderId="3" xfId="0" applyNumberFormat="1" applyFont="1" applyFill="1" applyBorder="1" applyAlignment="1"/>
    <xf numFmtId="164" fontId="3" fillId="0" borderId="31" xfId="0" applyNumberFormat="1" applyFont="1" applyBorder="1" applyAlignment="1"/>
    <xf numFmtId="0" fontId="5" fillId="0" borderId="1" xfId="0" applyFont="1" applyBorder="1" applyAlignment="1">
      <alignment horizontal="right" vertical="center"/>
    </xf>
    <xf numFmtId="164" fontId="3" fillId="3" borderId="1" xfId="0" applyNumberFormat="1" applyFont="1" applyFill="1" applyBorder="1" applyAlignment="1"/>
    <xf numFmtId="164" fontId="3" fillId="0" borderId="19" xfId="0" applyNumberFormat="1" applyFont="1" applyBorder="1" applyAlignment="1"/>
    <xf numFmtId="0" fontId="5" fillId="0" borderId="23" xfId="0" applyFont="1" applyBorder="1" applyAlignment="1">
      <alignment horizontal="right" vertical="center"/>
    </xf>
    <xf numFmtId="0" fontId="3" fillId="0" borderId="23" xfId="0" applyFont="1" applyBorder="1" applyAlignment="1">
      <alignment horizontal="left" vertical="center"/>
    </xf>
    <xf numFmtId="164" fontId="3" fillId="3" borderId="23" xfId="0" applyNumberFormat="1" applyFont="1" applyFill="1" applyBorder="1" applyAlignment="1"/>
    <xf numFmtId="164" fontId="3" fillId="0" borderId="30" xfId="0" applyNumberFormat="1" applyFont="1" applyBorder="1" applyAlignment="1"/>
    <xf numFmtId="0" fontId="5" fillId="0" borderId="0" xfId="0" applyFont="1" applyBorder="1" applyAlignment="1">
      <alignment horizontal="right" vertical="center"/>
    </xf>
    <xf numFmtId="0" fontId="3" fillId="0" borderId="0" xfId="0" applyFont="1" applyAlignment="1">
      <alignment horizontal="center" vertical="center"/>
    </xf>
    <xf numFmtId="0" fontId="3" fillId="0" borderId="42" xfId="0" applyFont="1" applyBorder="1"/>
    <xf numFmtId="0" fontId="3" fillId="0" borderId="3" xfId="0" applyFont="1" applyBorder="1" applyAlignment="1">
      <alignment wrapText="1"/>
    </xf>
    <xf numFmtId="0" fontId="3" fillId="0" borderId="3" xfId="0" applyFont="1" applyBorder="1" applyAlignment="1">
      <alignment horizontal="center"/>
    </xf>
    <xf numFmtId="0" fontId="3" fillId="3" borderId="3" xfId="0" applyFont="1" applyFill="1" applyBorder="1" applyAlignment="1">
      <alignment horizontal="left"/>
    </xf>
    <xf numFmtId="0" fontId="8" fillId="0" borderId="3" xfId="0" applyFont="1" applyBorder="1" applyAlignment="1">
      <alignment horizontal="center" vertical="center"/>
    </xf>
    <xf numFmtId="0" fontId="5" fillId="2" borderId="13"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3" fillId="4" borderId="15" xfId="0" applyFont="1" applyFill="1" applyBorder="1" applyAlignment="1">
      <alignment horizontal="center" vertical="center"/>
    </xf>
    <xf numFmtId="0" fontId="3" fillId="4" borderId="15" xfId="0" applyFont="1" applyFill="1" applyBorder="1" applyAlignment="1">
      <alignment wrapText="1"/>
    </xf>
    <xf numFmtId="0" fontId="3" fillId="4" borderId="15" xfId="0" applyFont="1" applyFill="1" applyBorder="1"/>
    <xf numFmtId="0" fontId="8" fillId="4" borderId="15" xfId="0" applyFont="1" applyFill="1" applyBorder="1"/>
    <xf numFmtId="0" fontId="5" fillId="0" borderId="15"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5" xfId="0" applyFont="1" applyFill="1" applyBorder="1"/>
    <xf numFmtId="0" fontId="3" fillId="0" borderId="15" xfId="0" applyFont="1" applyFill="1" applyBorder="1" applyAlignment="1">
      <alignment horizontal="center"/>
    </xf>
    <xf numFmtId="0" fontId="3" fillId="0" borderId="15" xfId="0" applyFont="1" applyFill="1" applyBorder="1" applyAlignment="1">
      <alignment horizontal="left"/>
    </xf>
    <xf numFmtId="0" fontId="8" fillId="0" borderId="15" xfId="0" applyFont="1" applyFill="1" applyBorder="1"/>
    <xf numFmtId="0" fontId="5" fillId="4" borderId="25" xfId="0" applyFont="1" applyFill="1" applyBorder="1" applyAlignment="1">
      <alignment horizontal="center" vertical="center" wrapText="1"/>
    </xf>
    <xf numFmtId="0" fontId="8" fillId="4" borderId="43" xfId="0" applyFont="1" applyFill="1" applyBorder="1" applyAlignment="1">
      <alignment horizontal="left" wrapText="1"/>
    </xf>
    <xf numFmtId="0" fontId="5" fillId="4" borderId="15" xfId="0" applyFont="1" applyFill="1" applyBorder="1" applyAlignment="1">
      <alignment horizontal="right" vertical="center"/>
    </xf>
    <xf numFmtId="0" fontId="3" fillId="4" borderId="15" xfId="0" applyFont="1" applyFill="1" applyBorder="1" applyAlignment="1">
      <alignment horizontal="left" vertical="center"/>
    </xf>
    <xf numFmtId="0" fontId="3" fillId="4" borderId="15" xfId="0" applyFont="1" applyFill="1" applyBorder="1" applyAlignment="1">
      <alignment horizontal="center"/>
    </xf>
    <xf numFmtId="164" fontId="18" fillId="4" borderId="15" xfId="0" applyNumberFormat="1" applyFont="1" applyFill="1" applyBorder="1" applyAlignment="1">
      <alignment horizontal="left" vertical="center"/>
    </xf>
    <xf numFmtId="3" fontId="3" fillId="4" borderId="15" xfId="0" applyNumberFormat="1" applyFont="1" applyFill="1" applyBorder="1" applyAlignment="1">
      <alignment horizontal="center" vertical="center"/>
    </xf>
    <xf numFmtId="0" fontId="5" fillId="4" borderId="17" xfId="0" applyFont="1" applyFill="1" applyBorder="1" applyAlignment="1">
      <alignment horizontal="right" vertical="center"/>
    </xf>
    <xf numFmtId="0" fontId="3" fillId="4" borderId="15" xfId="0" applyFont="1" applyFill="1" applyBorder="1" applyAlignment="1">
      <alignment vertical="center" wrapText="1"/>
    </xf>
    <xf numFmtId="0" fontId="3" fillId="0" borderId="45" xfId="0" applyFont="1" applyBorder="1" applyAlignment="1">
      <alignment horizontal="center" vertical="center"/>
    </xf>
    <xf numFmtId="0" fontId="3" fillId="0" borderId="4" xfId="0" applyFont="1" applyBorder="1" applyAlignment="1">
      <alignment horizontal="left" wrapText="1"/>
    </xf>
    <xf numFmtId="0" fontId="8" fillId="3" borderId="4" xfId="0" applyFont="1" applyFill="1" applyBorder="1" applyAlignment="1">
      <alignment horizontal="left"/>
    </xf>
    <xf numFmtId="3" fontId="3" fillId="0" borderId="4" xfId="0" applyNumberFormat="1" applyFont="1" applyBorder="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horizontal="left" wrapText="1"/>
    </xf>
    <xf numFmtId="0" fontId="5" fillId="0" borderId="17" xfId="0" applyFont="1" applyBorder="1" applyAlignment="1">
      <alignment horizontal="left" vertical="center"/>
    </xf>
    <xf numFmtId="0" fontId="8" fillId="4" borderId="17" xfId="0" applyFont="1" applyFill="1" applyBorder="1" applyAlignment="1">
      <alignment horizontal="left"/>
    </xf>
    <xf numFmtId="3" fontId="3" fillId="0" borderId="17" xfId="0" applyNumberFormat="1" applyFont="1" applyBorder="1" applyAlignment="1">
      <alignment horizontal="center" vertical="center"/>
    </xf>
    <xf numFmtId="0" fontId="3" fillId="0" borderId="46" xfId="0" applyFont="1" applyBorder="1" applyAlignment="1">
      <alignment horizontal="left" vertical="center"/>
    </xf>
    <xf numFmtId="0" fontId="10" fillId="0" borderId="23" xfId="0" applyFont="1" applyBorder="1" applyAlignment="1">
      <alignment wrapText="1"/>
    </xf>
    <xf numFmtId="0" fontId="3" fillId="3" borderId="23" xfId="0" applyFont="1" applyFill="1" applyBorder="1" applyAlignment="1">
      <alignment horizontal="left" vertical="center"/>
    </xf>
    <xf numFmtId="0" fontId="8" fillId="0" borderId="23" xfId="0" applyFont="1" applyBorder="1" applyAlignment="1">
      <alignment horizontal="center" vertical="center"/>
    </xf>
    <xf numFmtId="0" fontId="3" fillId="0" borderId="34" xfId="0" applyFont="1" applyBorder="1" applyAlignment="1">
      <alignment horizontal="center" vertical="center"/>
    </xf>
    <xf numFmtId="0" fontId="3" fillId="4" borderId="42" xfId="0" applyFont="1" applyFill="1" applyBorder="1" applyAlignment="1">
      <alignment horizontal="left" vertical="center"/>
    </xf>
    <xf numFmtId="164" fontId="3" fillId="3" borderId="1" xfId="0" applyNumberFormat="1" applyFont="1" applyFill="1" applyBorder="1" applyAlignment="1">
      <alignment horizontal="left" vertical="center"/>
    </xf>
    <xf numFmtId="164" fontId="3" fillId="3" borderId="23" xfId="0" applyNumberFormat="1" applyFont="1" applyFill="1" applyBorder="1" applyAlignment="1">
      <alignment horizontal="left" vertical="center"/>
    </xf>
    <xf numFmtId="0" fontId="8" fillId="0" borderId="42" xfId="0" applyFont="1" applyBorder="1" applyAlignment="1">
      <alignment vertical="top" wrapText="1"/>
    </xf>
    <xf numFmtId="0" fontId="8" fillId="0" borderId="42" xfId="0" applyFont="1" applyBorder="1" applyAlignment="1">
      <alignment vertical="center" wrapText="1"/>
    </xf>
    <xf numFmtId="0" fontId="3" fillId="0" borderId="0" xfId="0" applyFont="1" applyFill="1" applyBorder="1" applyAlignment="1">
      <alignment horizontal="left" vertical="center"/>
    </xf>
    <xf numFmtId="0" fontId="3" fillId="0" borderId="0" xfId="0" applyFont="1" applyFill="1" applyBorder="1"/>
    <xf numFmtId="164" fontId="3" fillId="0" borderId="0" xfId="0" applyNumberFormat="1" applyFont="1" applyFill="1" applyBorder="1" applyAlignment="1"/>
    <xf numFmtId="164" fontId="3" fillId="0" borderId="0" xfId="0" applyNumberFormat="1" applyFont="1" applyFill="1" applyBorder="1" applyAlignment="1">
      <alignment horizontal="center"/>
    </xf>
    <xf numFmtId="0" fontId="3" fillId="0" borderId="14" xfId="0" applyFont="1" applyBorder="1"/>
    <xf numFmtId="3" fontId="8" fillId="0" borderId="21" xfId="0" applyNumberFormat="1" applyFont="1" applyBorder="1" applyAlignment="1">
      <alignment horizontal="center" vertical="center"/>
    </xf>
    <xf numFmtId="3" fontId="8" fillId="0" borderId="23" xfId="0" applyNumberFormat="1" applyFont="1" applyBorder="1" applyAlignment="1">
      <alignment horizontal="center" vertical="center" wrapText="1"/>
    </xf>
    <xf numFmtId="3" fontId="8" fillId="0" borderId="21" xfId="0" applyNumberFormat="1" applyFont="1" applyBorder="1"/>
    <xf numFmtId="0" fontId="8" fillId="0" borderId="1" xfId="0" applyFont="1" applyBorder="1" applyAlignment="1">
      <alignment horizontal="center"/>
    </xf>
    <xf numFmtId="0" fontId="3" fillId="0" borderId="4" xfId="0" applyFont="1" applyBorder="1" applyAlignment="1">
      <alignment wrapText="1"/>
    </xf>
    <xf numFmtId="3" fontId="3" fillId="0" borderId="1" xfId="0" applyNumberFormat="1" applyFont="1" applyBorder="1" applyAlignment="1">
      <alignment horizontal="center"/>
    </xf>
    <xf numFmtId="3" fontId="3" fillId="0" borderId="23" xfId="0" applyNumberFormat="1" applyFont="1" applyBorder="1" applyAlignment="1">
      <alignment horizontal="center"/>
    </xf>
    <xf numFmtId="3" fontId="3" fillId="0" borderId="3" xfId="0" applyNumberFormat="1" applyFont="1" applyBorder="1" applyAlignment="1">
      <alignment horizontal="center"/>
    </xf>
    <xf numFmtId="0" fontId="19" fillId="0" borderId="0" xfId="0" applyFont="1" applyBorder="1" applyAlignment="1">
      <alignment vertical="top" wrapText="1"/>
    </xf>
    <xf numFmtId="0" fontId="22" fillId="0" borderId="0" xfId="0" applyFont="1"/>
    <xf numFmtId="0" fontId="23" fillId="0" borderId="0" xfId="0" applyFont="1" applyBorder="1" applyAlignment="1">
      <alignment vertical="top" wrapText="1"/>
    </xf>
    <xf numFmtId="0" fontId="1" fillId="0" borderId="0" xfId="0" applyFont="1" applyAlignment="1">
      <alignment horizontal="center" vertical="center"/>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52" xfId="0" applyFont="1" applyBorder="1" applyAlignment="1">
      <alignment horizontal="center" wrapText="1"/>
    </xf>
    <xf numFmtId="0" fontId="1" fillId="0" borderId="0" xfId="0" applyFont="1" applyBorder="1"/>
    <xf numFmtId="0" fontId="4" fillId="0" borderId="0" xfId="0" applyFont="1" applyBorder="1" applyAlignment="1">
      <alignment horizontal="center" vertical="center"/>
    </xf>
    <xf numFmtId="0" fontId="25" fillId="0" borderId="0" xfId="0" applyFont="1"/>
    <xf numFmtId="0" fontId="3" fillId="0" borderId="0" xfId="0" applyFont="1" applyAlignment="1">
      <alignment wrapText="1"/>
    </xf>
    <xf numFmtId="0" fontId="5" fillId="0" borderId="0" xfId="0" applyFont="1" applyAlignment="1">
      <alignment vertical="center" wrapText="1"/>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7" xfId="0" applyFont="1" applyBorder="1" applyAlignment="1">
      <alignment horizontal="center" vertical="center"/>
    </xf>
    <xf numFmtId="0" fontId="4" fillId="0" borderId="0" xfId="0" applyFont="1" applyBorder="1" applyAlignment="1">
      <alignment vertical="center" wrapText="1"/>
    </xf>
    <xf numFmtId="0" fontId="3" fillId="0" borderId="1" xfId="0" applyFont="1" applyBorder="1" applyAlignment="1"/>
    <xf numFmtId="166" fontId="25" fillId="0" borderId="51" xfId="2" applyNumberFormat="1" applyFont="1" applyBorder="1" applyAlignment="1">
      <alignment horizontal="center" vertical="center"/>
    </xf>
    <xf numFmtId="166" fontId="25" fillId="0" borderId="0" xfId="2" applyNumberFormat="1" applyFont="1" applyBorder="1" applyAlignment="1">
      <alignment horizontal="center" vertical="center"/>
    </xf>
    <xf numFmtId="166" fontId="25" fillId="0" borderId="0" xfId="2" applyNumberFormat="1" applyFont="1" applyAlignment="1">
      <alignment horizontal="center" vertical="center"/>
    </xf>
    <xf numFmtId="37" fontId="8" fillId="0" borderId="1" xfId="2" applyNumberFormat="1" applyFont="1" applyBorder="1" applyAlignment="1">
      <alignment horizontal="center" vertical="center" wrapText="1"/>
    </xf>
    <xf numFmtId="37" fontId="8" fillId="0" borderId="1" xfId="2" applyNumberFormat="1" applyFont="1" applyBorder="1" applyAlignment="1">
      <alignment horizontal="center" vertical="center"/>
    </xf>
    <xf numFmtId="37" fontId="8" fillId="0" borderId="4" xfId="2" applyNumberFormat="1" applyFont="1" applyBorder="1" applyAlignment="1">
      <alignment horizontal="center" vertical="center"/>
    </xf>
    <xf numFmtId="37" fontId="25" fillId="0" borderId="1" xfId="2" applyNumberFormat="1" applyFont="1" applyBorder="1" applyAlignment="1">
      <alignment horizontal="center" vertical="center"/>
    </xf>
    <xf numFmtId="37" fontId="25" fillId="0" borderId="4" xfId="2" applyNumberFormat="1" applyFont="1" applyBorder="1" applyAlignment="1">
      <alignment horizontal="center" vertical="center"/>
    </xf>
    <xf numFmtId="0" fontId="12" fillId="0" borderId="0" xfId="0" applyFont="1" applyAlignment="1">
      <alignment vertical="center"/>
    </xf>
    <xf numFmtId="164" fontId="3" fillId="3" borderId="1" xfId="0" applyNumberFormat="1" applyFont="1" applyFill="1" applyBorder="1"/>
    <xf numFmtId="164" fontId="3" fillId="3" borderId="4" xfId="0" applyNumberFormat="1" applyFont="1" applyFill="1" applyBorder="1"/>
    <xf numFmtId="164" fontId="3" fillId="3" borderId="1" xfId="0" applyNumberFormat="1" applyFont="1" applyFill="1" applyBorder="1" applyAlignment="1">
      <alignment horizontal="center"/>
    </xf>
    <xf numFmtId="0" fontId="3" fillId="0" borderId="1" xfId="0" applyFont="1" applyBorder="1" applyAlignment="1">
      <alignment horizontal="left" vertical="center" wrapText="1"/>
    </xf>
    <xf numFmtId="0" fontId="1" fillId="0" borderId="32" xfId="0" applyFont="1" applyBorder="1" applyAlignment="1">
      <alignment horizontal="center" vertical="center"/>
    </xf>
    <xf numFmtId="0" fontId="1" fillId="0" borderId="25" xfId="0" applyFont="1" applyBorder="1" applyAlignment="1">
      <alignment horizontal="center" vertical="center"/>
    </xf>
    <xf numFmtId="164" fontId="25" fillId="0" borderId="19" xfId="0" applyNumberFormat="1" applyFont="1" applyBorder="1"/>
    <xf numFmtId="0" fontId="1" fillId="0" borderId="38" xfId="0" applyFont="1" applyBorder="1" applyAlignment="1">
      <alignment horizontal="center" vertical="center"/>
    </xf>
    <xf numFmtId="0" fontId="25" fillId="0" borderId="43" xfId="0" applyFont="1" applyBorder="1"/>
    <xf numFmtId="0" fontId="4" fillId="7" borderId="0" xfId="0" applyFont="1" applyFill="1" applyBorder="1" applyAlignment="1">
      <alignment horizontal="right" vertical="center"/>
    </xf>
    <xf numFmtId="164" fontId="27" fillId="7" borderId="0" xfId="0" applyNumberFormat="1" applyFont="1" applyFill="1" applyBorder="1" applyAlignment="1">
      <alignment horizontal="center" vertical="center"/>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xf>
    <xf numFmtId="0" fontId="4" fillId="6" borderId="50" xfId="0" applyFont="1" applyFill="1" applyBorder="1" applyAlignment="1">
      <alignment horizontal="center" vertical="center"/>
    </xf>
    <xf numFmtId="166" fontId="24" fillId="6" borderId="50" xfId="2" applyNumberFormat="1" applyFont="1" applyFill="1" applyBorder="1" applyAlignment="1">
      <alignment horizontal="center" vertical="center" wrapText="1"/>
    </xf>
    <xf numFmtId="0" fontId="24" fillId="6" borderId="14" xfId="0" applyFont="1" applyFill="1" applyBorder="1" applyAlignment="1">
      <alignment horizontal="center" vertical="center" wrapText="1"/>
    </xf>
    <xf numFmtId="0" fontId="1" fillId="0" borderId="36" xfId="0" applyFont="1" applyBorder="1" applyAlignment="1">
      <alignment horizontal="center" vertical="center"/>
    </xf>
    <xf numFmtId="164" fontId="3" fillId="3" borderId="4" xfId="0" applyNumberFormat="1" applyFont="1" applyFill="1" applyBorder="1" applyAlignment="1">
      <alignment horizontal="center"/>
    </xf>
    <xf numFmtId="0" fontId="4" fillId="0" borderId="25" xfId="0" applyFont="1" applyBorder="1" applyAlignment="1">
      <alignment horizontal="center" vertical="center"/>
    </xf>
    <xf numFmtId="0" fontId="4" fillId="0" borderId="43" xfId="0" applyFont="1" applyBorder="1" applyAlignment="1">
      <alignment horizontal="center" vertical="center"/>
    </xf>
    <xf numFmtId="0" fontId="5" fillId="2" borderId="12" xfId="0" applyFont="1" applyFill="1" applyBorder="1" applyAlignment="1">
      <alignment horizontal="center" vertical="center" wrapText="1"/>
    </xf>
    <xf numFmtId="0" fontId="4" fillId="7" borderId="25" xfId="0" applyFont="1" applyFill="1" applyBorder="1" applyAlignment="1">
      <alignment horizontal="right" vertical="center"/>
    </xf>
    <xf numFmtId="0" fontId="4" fillId="7" borderId="43" xfId="0" applyFont="1" applyFill="1" applyBorder="1" applyAlignment="1">
      <alignment horizontal="right" vertical="center"/>
    </xf>
    <xf numFmtId="0" fontId="4" fillId="6" borderId="14" xfId="0" applyFont="1" applyFill="1" applyBorder="1" applyAlignment="1">
      <alignment horizontal="center" vertical="center"/>
    </xf>
    <xf numFmtId="0" fontId="4" fillId="0" borderId="25" xfId="0" applyFont="1" applyBorder="1" applyAlignment="1">
      <alignment horizontal="center"/>
    </xf>
    <xf numFmtId="0" fontId="4" fillId="0" borderId="0" xfId="0" applyFont="1" applyBorder="1" applyAlignment="1">
      <alignment horizontal="center"/>
    </xf>
    <xf numFmtId="0" fontId="4" fillId="0" borderId="43" xfId="0" applyFont="1" applyBorder="1" applyAlignment="1">
      <alignment horizontal="center"/>
    </xf>
    <xf numFmtId="0" fontId="11" fillId="0" borderId="25" xfId="0" applyFont="1" applyBorder="1" applyAlignment="1">
      <alignment horizontal="left" wrapText="1"/>
    </xf>
    <xf numFmtId="0" fontId="11" fillId="0" borderId="0" xfId="0" applyFont="1" applyBorder="1" applyAlignment="1">
      <alignment horizontal="left" wrapText="1"/>
    </xf>
    <xf numFmtId="0" fontId="11" fillId="0" borderId="43" xfId="0" applyFont="1" applyBorder="1" applyAlignment="1">
      <alignment horizontal="left" wrapText="1"/>
    </xf>
    <xf numFmtId="0" fontId="5" fillId="0" borderId="25" xfId="0" applyFont="1" applyBorder="1" applyAlignment="1">
      <alignment horizontal="left" vertical="center" wrapText="1"/>
    </xf>
    <xf numFmtId="0" fontId="5" fillId="0" borderId="0" xfId="0" applyFont="1" applyBorder="1" applyAlignment="1">
      <alignment horizontal="left" vertical="center" wrapText="1"/>
    </xf>
    <xf numFmtId="0" fontId="5" fillId="0" borderId="43" xfId="0" applyFont="1" applyBorder="1" applyAlignment="1">
      <alignment horizontal="left" vertical="center" wrapText="1"/>
    </xf>
    <xf numFmtId="0" fontId="12" fillId="0" borderId="32" xfId="0" applyFont="1" applyBorder="1" applyAlignment="1">
      <alignment horizontal="center"/>
    </xf>
    <xf numFmtId="0" fontId="12" fillId="0" borderId="29" xfId="0" applyFont="1" applyBorder="1" applyAlignment="1">
      <alignment horizontal="center"/>
    </xf>
    <xf numFmtId="0" fontId="12" fillId="0" borderId="23" xfId="0" applyFont="1" applyBorder="1"/>
    <xf numFmtId="0" fontId="12" fillId="0" borderId="23" xfId="0" applyFont="1" applyBorder="1" applyAlignment="1">
      <alignment horizontal="center"/>
    </xf>
    <xf numFmtId="0" fontId="5" fillId="0" borderId="26" xfId="0" applyFont="1" applyBorder="1" applyAlignment="1">
      <alignment horizontal="left" vertical="center" wrapText="1"/>
    </xf>
    <xf numFmtId="0" fontId="5" fillId="0" borderId="49" xfId="0" applyFont="1" applyBorder="1" applyAlignment="1">
      <alignment horizontal="left" vertical="center" wrapText="1"/>
    </xf>
    <xf numFmtId="0" fontId="5" fillId="0" borderId="0" xfId="0" applyFont="1" applyBorder="1" applyAlignment="1">
      <alignment horizontal="left" vertical="center" wrapText="1"/>
    </xf>
    <xf numFmtId="164" fontId="3" fillId="3" borderId="19"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xf>
    <xf numFmtId="164" fontId="1" fillId="3" borderId="4" xfId="0" applyNumberFormat="1" applyFont="1" applyFill="1" applyBorder="1" applyAlignment="1">
      <alignment horizontal="center" vertical="center"/>
    </xf>
    <xf numFmtId="164" fontId="3" fillId="3" borderId="30" xfId="0" applyNumberFormat="1" applyFont="1" applyFill="1" applyBorder="1" applyAlignment="1">
      <alignment horizontal="center" vertical="center"/>
    </xf>
    <xf numFmtId="164" fontId="1" fillId="3" borderId="14" xfId="0" applyNumberFormat="1" applyFont="1" applyFill="1" applyBorder="1" applyAlignment="1">
      <alignment horizontal="center" vertical="center"/>
    </xf>
    <xf numFmtId="164" fontId="1" fillId="3" borderId="19" xfId="0" applyNumberFormat="1" applyFont="1" applyFill="1" applyBorder="1" applyAlignment="1">
      <alignment horizontal="center" vertical="center"/>
    </xf>
    <xf numFmtId="164" fontId="1" fillId="3" borderId="30" xfId="0" applyNumberFormat="1" applyFont="1" applyFill="1" applyBorder="1" applyAlignment="1">
      <alignment horizontal="center" vertical="center"/>
    </xf>
    <xf numFmtId="164" fontId="12" fillId="3" borderId="19" xfId="0" applyNumberFormat="1" applyFont="1" applyFill="1" applyBorder="1" applyAlignment="1">
      <alignment horizontal="center"/>
    </xf>
    <xf numFmtId="164" fontId="12" fillId="3" borderId="30" xfId="0" applyNumberFormat="1" applyFont="1" applyFill="1" applyBorder="1" applyAlignment="1">
      <alignment horizontal="center"/>
    </xf>
    <xf numFmtId="0" fontId="4" fillId="0" borderId="2" xfId="0" applyFont="1" applyBorder="1" applyAlignment="1">
      <alignment horizontal="center"/>
    </xf>
    <xf numFmtId="0" fontId="4" fillId="0" borderId="53" xfId="0" applyFont="1" applyBorder="1" applyAlignment="1">
      <alignment horizontal="center"/>
    </xf>
    <xf numFmtId="0" fontId="11" fillId="0" borderId="15" xfId="0" applyFont="1" applyBorder="1" applyAlignment="1">
      <alignment horizontal="left" vertical="center" wrapText="1"/>
    </xf>
    <xf numFmtId="0" fontId="11" fillId="0" borderId="49" xfId="0" applyFont="1" applyBorder="1" applyAlignment="1">
      <alignment horizontal="left" vertical="center" wrapText="1"/>
    </xf>
    <xf numFmtId="0" fontId="4" fillId="0" borderId="16" xfId="0" applyFont="1" applyBorder="1" applyAlignment="1">
      <alignment horizontal="center" vertical="center"/>
    </xf>
    <xf numFmtId="0" fontId="4" fillId="0" borderId="48" xfId="0" applyFont="1" applyBorder="1" applyAlignment="1">
      <alignment horizontal="center" vertical="center"/>
    </xf>
    <xf numFmtId="0" fontId="4" fillId="0" borderId="17" xfId="0" applyFont="1" applyBorder="1" applyAlignment="1">
      <alignment horizontal="center" vertical="center"/>
    </xf>
    <xf numFmtId="164" fontId="27" fillId="7" borderId="43" xfId="0" applyNumberFormat="1" applyFont="1" applyFill="1" applyBorder="1" applyAlignment="1">
      <alignment horizontal="center" vertical="center"/>
    </xf>
    <xf numFmtId="164" fontId="25" fillId="0" borderId="19" xfId="0" applyNumberFormat="1" applyFont="1" applyBorder="1" applyAlignment="1"/>
    <xf numFmtId="164" fontId="25" fillId="0" borderId="59" xfId="0" applyNumberFormat="1" applyFont="1" applyBorder="1"/>
    <xf numFmtId="0" fontId="4" fillId="6" borderId="37" xfId="0" applyFont="1" applyFill="1" applyBorder="1" applyAlignment="1">
      <alignment horizontal="center" vertical="center" wrapText="1"/>
    </xf>
    <xf numFmtId="0" fontId="4" fillId="6" borderId="21" xfId="0" applyFont="1" applyFill="1" applyBorder="1" applyAlignment="1">
      <alignment horizontal="center" vertical="center"/>
    </xf>
    <xf numFmtId="0" fontId="4" fillId="6" borderId="44" xfId="0" applyFont="1" applyFill="1" applyBorder="1" applyAlignment="1">
      <alignment horizontal="center" vertical="center" wrapText="1"/>
    </xf>
    <xf numFmtId="0" fontId="4" fillId="7" borderId="1" xfId="0" applyFont="1" applyFill="1" applyBorder="1" applyAlignment="1">
      <alignment horizontal="right" vertical="center"/>
    </xf>
    <xf numFmtId="0" fontId="19" fillId="7" borderId="1" xfId="0" applyFont="1" applyFill="1" applyBorder="1" applyAlignment="1">
      <alignment vertical="top" wrapText="1"/>
    </xf>
    <xf numFmtId="0" fontId="1" fillId="7" borderId="1" xfId="0" applyFont="1" applyFill="1" applyBorder="1"/>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0" borderId="41" xfId="0" applyFont="1" applyBorder="1" applyAlignment="1">
      <alignment horizontal="center"/>
    </xf>
    <xf numFmtId="0" fontId="11" fillId="0" borderId="26" xfId="0" applyFont="1" applyBorder="1" applyAlignment="1">
      <alignment horizontal="left" vertical="center" wrapText="1"/>
    </xf>
    <xf numFmtId="0" fontId="4" fillId="7" borderId="32" xfId="0" applyFont="1" applyFill="1" applyBorder="1" applyAlignment="1">
      <alignment horizontal="right" vertical="center"/>
    </xf>
    <xf numFmtId="0" fontId="1" fillId="7" borderId="19" xfId="0" applyFont="1" applyFill="1" applyBorder="1"/>
    <xf numFmtId="0" fontId="4" fillId="6" borderId="32"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56" xfId="0" applyFont="1" applyBorder="1" applyAlignment="1">
      <alignment horizontal="left" vertical="center" wrapText="1"/>
    </xf>
    <xf numFmtId="0" fontId="3" fillId="0" borderId="15" xfId="0" applyFont="1" applyBorder="1" applyAlignment="1">
      <alignment horizontal="left" vertical="center" wrapText="1"/>
    </xf>
    <xf numFmtId="0" fontId="3" fillId="0" borderId="49" xfId="0" applyFont="1" applyBorder="1" applyAlignment="1">
      <alignment horizontal="left" vertical="center" wrapText="1"/>
    </xf>
    <xf numFmtId="0" fontId="4" fillId="0" borderId="42" xfId="0" applyFont="1" applyBorder="1" applyAlignment="1">
      <alignment horizontal="left" vertical="center" wrapText="1"/>
    </xf>
    <xf numFmtId="0" fontId="32" fillId="9" borderId="42" xfId="0" applyFont="1" applyFill="1" applyBorder="1" applyAlignment="1">
      <alignment horizontal="left" vertical="center"/>
    </xf>
    <xf numFmtId="0" fontId="21" fillId="0" borderId="42" xfId="0" applyFont="1" applyBorder="1" applyAlignment="1">
      <alignment horizontal="right"/>
    </xf>
    <xf numFmtId="0" fontId="30" fillId="8" borderId="42" xfId="0" applyFont="1" applyFill="1" applyBorder="1" applyAlignment="1">
      <alignment horizontal="right"/>
    </xf>
    <xf numFmtId="164" fontId="30" fillId="8" borderId="42" xfId="0" applyNumberFormat="1" applyFont="1" applyFill="1" applyBorder="1" applyAlignment="1">
      <alignment horizontal="center"/>
    </xf>
    <xf numFmtId="0" fontId="30" fillId="8" borderId="42" xfId="0" applyFont="1" applyFill="1" applyBorder="1" applyAlignment="1">
      <alignment horizontal="center"/>
    </xf>
    <xf numFmtId="164" fontId="21" fillId="0" borderId="42" xfId="0" applyNumberFormat="1" applyFont="1" applyBorder="1" applyAlignment="1">
      <alignment horizontal="center"/>
    </xf>
    <xf numFmtId="0" fontId="21" fillId="0" borderId="42" xfId="0" applyFont="1" applyBorder="1" applyAlignment="1">
      <alignment horizontal="center"/>
    </xf>
    <xf numFmtId="0" fontId="3" fillId="0" borderId="24" xfId="0" applyFont="1" applyBorder="1" applyAlignment="1">
      <alignment horizontal="left" vertical="center" wrapText="1"/>
    </xf>
    <xf numFmtId="0" fontId="3" fillId="0" borderId="33" xfId="0" applyFont="1" applyBorder="1" applyAlignment="1">
      <alignment horizontal="left" vertical="center" wrapText="1"/>
    </xf>
    <xf numFmtId="0" fontId="20" fillId="8" borderId="9" xfId="0" applyFont="1" applyFill="1" applyBorder="1" applyAlignment="1">
      <alignment horizontal="right" vertical="center"/>
    </xf>
    <xf numFmtId="0" fontId="20" fillId="8" borderId="10" xfId="0" applyFont="1" applyFill="1" applyBorder="1" applyAlignment="1">
      <alignment horizontal="right" vertical="center"/>
    </xf>
    <xf numFmtId="0" fontId="20" fillId="8" borderId="11" xfId="0" applyFont="1" applyFill="1" applyBorder="1" applyAlignment="1">
      <alignment horizontal="right" vertical="center"/>
    </xf>
    <xf numFmtId="164" fontId="28" fillId="8" borderId="9" xfId="0" applyNumberFormat="1" applyFont="1" applyFill="1" applyBorder="1" applyAlignment="1">
      <alignment horizontal="center" vertical="center"/>
    </xf>
    <xf numFmtId="164" fontId="28" fillId="8" borderId="11" xfId="0" applyNumberFormat="1" applyFont="1" applyFill="1" applyBorder="1" applyAlignment="1">
      <alignment horizontal="center" vertical="center"/>
    </xf>
    <xf numFmtId="0" fontId="5" fillId="2" borderId="54"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8" fillId="0" borderId="8" xfId="0" applyFont="1" applyBorder="1" applyAlignment="1">
      <alignment horizontal="left" vertical="center" wrapText="1"/>
    </xf>
    <xf numFmtId="0" fontId="8" fillId="0" borderId="56" xfId="0" applyFont="1" applyBorder="1" applyAlignment="1">
      <alignment horizontal="left" vertical="center" wrapText="1"/>
    </xf>
    <xf numFmtId="0" fontId="3" fillId="0" borderId="8"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29" fillId="2" borderId="26" xfId="0" applyFont="1" applyFill="1" applyBorder="1" applyAlignment="1">
      <alignment horizontal="center" vertical="center"/>
    </xf>
    <xf numFmtId="0" fontId="29" fillId="2" borderId="15" xfId="0" applyFont="1" applyFill="1" applyBorder="1" applyAlignment="1">
      <alignment horizontal="center" vertical="center"/>
    </xf>
    <xf numFmtId="0" fontId="29" fillId="2" borderId="49" xfId="0" applyFont="1" applyFill="1" applyBorder="1" applyAlignment="1">
      <alignment horizontal="center" vertical="center"/>
    </xf>
    <xf numFmtId="0" fontId="3" fillId="0" borderId="1" xfId="0" applyFont="1" applyBorder="1" applyAlignment="1">
      <alignment horizontal="left" vertical="center" wrapText="1"/>
    </xf>
    <xf numFmtId="0" fontId="3" fillId="0" borderId="19" xfId="0" applyFont="1" applyBorder="1" applyAlignment="1">
      <alignment horizontal="left" vertical="center" wrapText="1"/>
    </xf>
    <xf numFmtId="0" fontId="3" fillId="0" borderId="1" xfId="0" applyFont="1" applyBorder="1" applyAlignment="1">
      <alignment horizontal="left" wrapText="1"/>
    </xf>
    <xf numFmtId="0" fontId="3" fillId="0" borderId="19" xfId="0" applyFont="1" applyBorder="1" applyAlignment="1">
      <alignment horizontal="left" wrapText="1"/>
    </xf>
    <xf numFmtId="0" fontId="32" fillId="9" borderId="9" xfId="0" applyFont="1" applyFill="1" applyBorder="1" applyAlignment="1">
      <alignment horizontal="left" vertical="center"/>
    </xf>
    <xf numFmtId="0" fontId="32" fillId="9" borderId="10" xfId="0" applyFont="1" applyFill="1" applyBorder="1" applyAlignment="1">
      <alignment horizontal="left" vertical="center"/>
    </xf>
    <xf numFmtId="0" fontId="32" fillId="9" borderId="11" xfId="0" applyFont="1" applyFill="1" applyBorder="1" applyAlignment="1">
      <alignment horizontal="left" vertical="center"/>
    </xf>
    <xf numFmtId="0" fontId="5" fillId="0" borderId="41" xfId="0" applyFont="1" applyBorder="1" applyAlignment="1">
      <alignment horizontal="left" wrapText="1"/>
    </xf>
    <xf numFmtId="0" fontId="5" fillId="0" borderId="2" xfId="0" applyFont="1" applyBorder="1" applyAlignment="1">
      <alignment horizontal="left" wrapText="1"/>
    </xf>
    <xf numFmtId="0" fontId="5" fillId="0" borderId="53" xfId="0" applyFont="1" applyBorder="1" applyAlignment="1">
      <alignment horizontal="left" wrapText="1"/>
    </xf>
    <xf numFmtId="0" fontId="5" fillId="0" borderId="25" xfId="0" applyFont="1" applyBorder="1" applyAlignment="1">
      <alignment horizontal="left" vertical="center" wrapText="1"/>
    </xf>
    <xf numFmtId="0" fontId="5" fillId="0" borderId="0" xfId="0" applyFont="1" applyBorder="1" applyAlignment="1">
      <alignment horizontal="left" vertical="center" wrapText="1"/>
    </xf>
    <xf numFmtId="0" fontId="5" fillId="0" borderId="43" xfId="0" applyFont="1" applyBorder="1" applyAlignment="1">
      <alignment horizontal="left" vertical="center" wrapText="1"/>
    </xf>
    <xf numFmtId="0" fontId="5" fillId="0" borderId="58" xfId="0" applyFont="1" applyBorder="1" applyAlignment="1">
      <alignment horizontal="left"/>
    </xf>
    <xf numFmtId="0" fontId="5" fillId="0" borderId="8" xfId="0" applyFont="1" applyBorder="1" applyAlignment="1">
      <alignment horizontal="left"/>
    </xf>
    <xf numFmtId="0" fontId="5" fillId="0" borderId="56" xfId="0" applyFont="1" applyBorder="1" applyAlignment="1">
      <alignment horizontal="left"/>
    </xf>
    <xf numFmtId="0" fontId="5" fillId="0" borderId="55" xfId="0" applyFont="1" applyBorder="1" applyAlignment="1">
      <alignment horizontal="left"/>
    </xf>
    <xf numFmtId="0" fontId="5" fillId="0" borderId="5" xfId="0" applyFont="1" applyBorder="1" applyAlignment="1">
      <alignment horizontal="left"/>
    </xf>
    <xf numFmtId="0" fontId="5" fillId="0" borderId="20" xfId="0" applyFont="1" applyBorder="1" applyAlignment="1">
      <alignment horizontal="left"/>
    </xf>
    <xf numFmtId="0" fontId="29" fillId="2" borderId="25"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43" xfId="0" applyFont="1" applyFill="1" applyBorder="1" applyAlignment="1">
      <alignment horizontal="center" vertical="center"/>
    </xf>
    <xf numFmtId="0" fontId="29" fillId="10" borderId="9" xfId="0" applyFont="1" applyFill="1" applyBorder="1" applyAlignment="1">
      <alignment horizontal="center" vertical="center"/>
    </xf>
    <xf numFmtId="0" fontId="29" fillId="10" borderId="10" xfId="0" applyFont="1" applyFill="1" applyBorder="1" applyAlignment="1">
      <alignment horizontal="center" vertical="center"/>
    </xf>
    <xf numFmtId="0" fontId="29" fillId="10" borderId="11" xfId="0" applyFont="1" applyFill="1" applyBorder="1" applyAlignment="1">
      <alignment horizontal="center" vertical="center"/>
    </xf>
    <xf numFmtId="0" fontId="29" fillId="2" borderId="16" xfId="0" applyFont="1" applyFill="1" applyBorder="1" applyAlignment="1">
      <alignment horizontal="center" vertical="center"/>
    </xf>
    <xf numFmtId="0" fontId="29" fillId="2" borderId="17" xfId="0" applyFont="1" applyFill="1" applyBorder="1" applyAlignment="1">
      <alignment horizontal="center" vertical="center"/>
    </xf>
    <xf numFmtId="0" fontId="29" fillId="2" borderId="48" xfId="0" applyFont="1" applyFill="1" applyBorder="1" applyAlignment="1">
      <alignment horizontal="center" vertical="center"/>
    </xf>
    <xf numFmtId="0" fontId="3" fillId="0" borderId="26" xfId="0" applyFont="1" applyBorder="1" applyAlignment="1">
      <alignment horizontal="left" vertical="center" wrapText="1"/>
    </xf>
    <xf numFmtId="0" fontId="5" fillId="2" borderId="55"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3" fillId="0" borderId="54" xfId="0" applyFont="1" applyBorder="1" applyAlignment="1">
      <alignment horizontal="left" vertical="center" wrapText="1"/>
    </xf>
    <xf numFmtId="0" fontId="8" fillId="0" borderId="58" xfId="0" applyFont="1" applyBorder="1" applyAlignment="1">
      <alignment horizontal="left" vertical="center" wrapText="1"/>
    </xf>
    <xf numFmtId="0" fontId="3" fillId="0" borderId="58" xfId="0" applyFont="1" applyBorder="1" applyAlignment="1">
      <alignment horizontal="left" vertical="center" wrapText="1"/>
    </xf>
    <xf numFmtId="0" fontId="5" fillId="0" borderId="25" xfId="0" applyFont="1" applyBorder="1" applyAlignment="1">
      <alignment horizontal="left" wrapText="1"/>
    </xf>
    <xf numFmtId="0" fontId="5" fillId="0" borderId="0" xfId="0" applyFont="1" applyBorder="1" applyAlignment="1">
      <alignment horizontal="left" wrapText="1"/>
    </xf>
    <xf numFmtId="0" fontId="5" fillId="0" borderId="43" xfId="0" applyFont="1" applyBorder="1" applyAlignment="1">
      <alignment horizontal="left" wrapText="1"/>
    </xf>
    <xf numFmtId="0" fontId="0" fillId="0" borderId="8" xfId="0" applyBorder="1"/>
    <xf numFmtId="0" fontId="0" fillId="0" borderId="56" xfId="0" applyBorder="1"/>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3" fillId="4" borderId="9"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3" fillId="2" borderId="32" xfId="0" applyFont="1" applyFill="1" applyBorder="1" applyAlignment="1">
      <alignment horizontal="left" vertical="center" wrapText="1"/>
    </xf>
    <xf numFmtId="0" fontId="33" fillId="2" borderId="1" xfId="0" applyFont="1" applyFill="1" applyBorder="1" applyAlignment="1">
      <alignment horizontal="left" vertical="center" wrapText="1"/>
    </xf>
    <xf numFmtId="0" fontId="33" fillId="2" borderId="19" xfId="0" applyFont="1" applyFill="1" applyBorder="1" applyAlignment="1">
      <alignment horizontal="left" vertical="center" wrapText="1"/>
    </xf>
    <xf numFmtId="0" fontId="4" fillId="7" borderId="9" xfId="0" applyFont="1" applyFill="1" applyBorder="1" applyAlignment="1">
      <alignment horizontal="center" vertical="center"/>
    </xf>
    <xf numFmtId="0" fontId="4" fillId="7" borderId="10" xfId="0" applyFont="1" applyFill="1" applyBorder="1" applyAlignment="1">
      <alignment horizontal="center" vertical="center"/>
    </xf>
    <xf numFmtId="0" fontId="4" fillId="7" borderId="11" xfId="0" applyFont="1" applyFill="1" applyBorder="1" applyAlignment="1">
      <alignment horizontal="center" vertical="center"/>
    </xf>
    <xf numFmtId="0" fontId="32" fillId="9" borderId="26" xfId="0" applyFont="1" applyFill="1" applyBorder="1" applyAlignment="1">
      <alignment horizontal="left" vertical="center"/>
    </xf>
    <xf numFmtId="0" fontId="32" fillId="9" borderId="15" xfId="0" applyFont="1" applyFill="1" applyBorder="1" applyAlignment="1">
      <alignment horizontal="left" vertical="center"/>
    </xf>
    <xf numFmtId="0" fontId="32" fillId="9" borderId="49" xfId="0" applyFont="1" applyFill="1" applyBorder="1" applyAlignment="1">
      <alignment horizontal="left" vertical="center"/>
    </xf>
    <xf numFmtId="0" fontId="5" fillId="0" borderId="32" xfId="0" applyFont="1" applyBorder="1" applyAlignment="1">
      <alignment horizontal="left"/>
    </xf>
    <xf numFmtId="0" fontId="5" fillId="0" borderId="1" xfId="0" applyFont="1" applyBorder="1" applyAlignment="1">
      <alignment horizontal="left"/>
    </xf>
    <xf numFmtId="0" fontId="5" fillId="0" borderId="19" xfId="0" applyFont="1" applyBorder="1" applyAlignment="1">
      <alignment horizontal="left"/>
    </xf>
    <xf numFmtId="0" fontId="7" fillId="0" borderId="0" xfId="0" applyFont="1" applyBorder="1" applyAlignment="1">
      <alignment horizontal="left" vertical="top" wrapText="1"/>
    </xf>
    <xf numFmtId="0" fontId="3" fillId="2" borderId="16" xfId="0" applyFont="1" applyFill="1" applyBorder="1" applyAlignment="1">
      <alignment horizontal="left" vertical="center"/>
    </xf>
    <xf numFmtId="0" fontId="3" fillId="2" borderId="17" xfId="0" applyFont="1" applyFill="1" applyBorder="1" applyAlignment="1">
      <alignment horizontal="left" vertical="center"/>
    </xf>
    <xf numFmtId="0" fontId="3" fillId="2" borderId="35" xfId="0" applyFont="1" applyFill="1" applyBorder="1" applyAlignment="1">
      <alignment horizontal="left" vertical="center"/>
    </xf>
    <xf numFmtId="0" fontId="3" fillId="2" borderId="24" xfId="0" applyFont="1" applyFill="1" applyBorder="1" applyAlignment="1">
      <alignment horizontal="center" vertical="center"/>
    </xf>
    <xf numFmtId="0" fontId="3" fillId="2" borderId="33" xfId="0" applyFont="1" applyFill="1" applyBorder="1" applyAlignment="1">
      <alignment horizontal="center" vertical="center"/>
    </xf>
    <xf numFmtId="0" fontId="5" fillId="0" borderId="0" xfId="0" applyFont="1" applyBorder="1" applyAlignment="1">
      <alignment horizontal="right" vertical="center"/>
    </xf>
    <xf numFmtId="0" fontId="5" fillId="0" borderId="43" xfId="0" applyFont="1" applyBorder="1" applyAlignment="1">
      <alignment horizontal="right" vertical="center"/>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5" fillId="2" borderId="10"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3" fillId="0" borderId="8" xfId="0" applyFont="1" applyBorder="1" applyAlignment="1">
      <alignment horizontal="left"/>
    </xf>
    <xf numFmtId="0" fontId="3" fillId="0" borderId="0" xfId="0" applyFont="1" applyAlignment="1">
      <alignment horizontal="left" wrapText="1"/>
    </xf>
    <xf numFmtId="0" fontId="5" fillId="2" borderId="44"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4" fillId="0" borderId="0" xfId="0" applyFont="1" applyAlignment="1">
      <alignment horizontal="center" vertical="center"/>
    </xf>
    <xf numFmtId="0" fontId="5" fillId="2" borderId="4"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15" fillId="2" borderId="25" xfId="0" applyFont="1" applyFill="1" applyBorder="1"/>
    <xf numFmtId="0" fontId="5" fillId="2" borderId="25" xfId="0" applyFont="1" applyFill="1" applyBorder="1" applyAlignment="1">
      <alignment horizontal="center" vertical="center" wrapText="1"/>
    </xf>
    <xf numFmtId="0" fontId="5" fillId="5" borderId="8" xfId="0" applyFont="1" applyFill="1" applyBorder="1" applyAlignment="1">
      <alignment horizontal="center"/>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5" fillId="2" borderId="26" xfId="0" applyFont="1" applyFill="1" applyBorder="1" applyAlignment="1">
      <alignment horizontal="center" vertical="center" wrapText="1"/>
    </xf>
    <xf numFmtId="164" fontId="1" fillId="0" borderId="6" xfId="0" applyNumberFormat="1" applyFont="1" applyBorder="1" applyAlignment="1">
      <alignment horizontal="left"/>
    </xf>
    <xf numFmtId="164" fontId="1" fillId="0" borderId="5" xfId="0" applyNumberFormat="1" applyFont="1" applyBorder="1" applyAlignment="1">
      <alignment horizontal="left"/>
    </xf>
    <xf numFmtId="164" fontId="1" fillId="0" borderId="7" xfId="0" applyNumberFormat="1" applyFont="1" applyBorder="1" applyAlignment="1">
      <alignment horizontal="left"/>
    </xf>
    <xf numFmtId="0" fontId="2" fillId="0" borderId="0" xfId="0" applyFont="1" applyBorder="1" applyAlignment="1">
      <alignment horizontal="center" vertical="center"/>
    </xf>
    <xf numFmtId="0" fontId="1" fillId="0" borderId="3" xfId="0" applyFont="1" applyBorder="1" applyAlignment="1">
      <alignment horizontal="left" vertical="center"/>
    </xf>
    <xf numFmtId="0" fontId="1" fillId="0" borderId="1" xfId="0" applyFont="1" applyBorder="1" applyAlignment="1">
      <alignment horizontal="left" vertical="center"/>
    </xf>
    <xf numFmtId="0" fontId="4" fillId="0" borderId="1" xfId="0" applyFont="1" applyBorder="1" applyAlignment="1">
      <alignment horizontal="left" vertical="center" wrapText="1"/>
    </xf>
    <xf numFmtId="164" fontId="1" fillId="0" borderId="3" xfId="0" applyNumberFormat="1" applyFont="1" applyBorder="1" applyAlignment="1">
      <alignment horizontal="left"/>
    </xf>
    <xf numFmtId="0" fontId="1" fillId="0" borderId="3" xfId="0" applyFont="1" applyBorder="1" applyAlignment="1">
      <alignment horizontal="left"/>
    </xf>
    <xf numFmtId="164" fontId="1" fillId="0" borderId="1" xfId="0" applyNumberFormat="1" applyFont="1" applyBorder="1" applyAlignment="1">
      <alignment horizontal="left"/>
    </xf>
    <xf numFmtId="0" fontId="1" fillId="0" borderId="1" xfId="0" applyFont="1" applyBorder="1" applyAlignment="1">
      <alignment horizontal="left"/>
    </xf>
    <xf numFmtId="0" fontId="1" fillId="0" borderId="6" xfId="0" applyFont="1" applyBorder="1" applyAlignment="1">
      <alignment horizontal="left" vertical="center"/>
    </xf>
    <xf numFmtId="0" fontId="1" fillId="0" borderId="7"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17" xfId="0" applyFont="1" applyBorder="1" applyAlignment="1">
      <alignment horizontal="center" vertical="center"/>
    </xf>
    <xf numFmtId="0" fontId="5" fillId="2" borderId="2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4" borderId="17" xfId="0" applyFont="1" applyFill="1" applyBorder="1" applyAlignment="1">
      <alignment horizontal="right" vertical="center"/>
    </xf>
    <xf numFmtId="0" fontId="5" fillId="4" borderId="48" xfId="0" applyFont="1" applyFill="1" applyBorder="1" applyAlignment="1">
      <alignment horizontal="right" vertical="center"/>
    </xf>
    <xf numFmtId="0" fontId="5" fillId="2" borderId="41" xfId="0" applyFont="1" applyFill="1" applyBorder="1" applyAlignment="1">
      <alignment horizontal="center" vertical="center" wrapText="1"/>
    </xf>
  </cellXfs>
  <cellStyles count="3">
    <cellStyle name="Comma" xfId="2" builtinId="3"/>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3.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11.xml"/><Relationship Id="rId7" Type="http://schemas.openxmlformats.org/officeDocument/2006/relationships/revisionLog" Target="revisionLog12.xml"/><Relationship Id="rId11" Type="http://schemas.openxmlformats.org/officeDocument/2006/relationships/revisionLog" Target="revisionLog1.xml"/><Relationship Id="rId6" Type="http://schemas.openxmlformats.org/officeDocument/2006/relationships/revisionLog" Target="revisionLog121.xml"/><Relationship Id="rId5" Type="http://schemas.openxmlformats.org/officeDocument/2006/relationships/revisionLog" Target="revisionLog1211.xml"/><Relationship Id="rId10" Type="http://schemas.openxmlformats.org/officeDocument/2006/relationships/revisionLog" Target="revisionLog13.xml"/><Relationship Id="rId9" Type="http://schemas.openxmlformats.org/officeDocument/2006/relationships/revisionLog" Target="revisionLog131.xml"/></Relationships>
</file>

<file path=xl/revisions/revisionHeaders.xml><?xml version="1.0" encoding="utf-8"?>
<headers xmlns="http://schemas.openxmlformats.org/spreadsheetml/2006/main" xmlns:r="http://schemas.openxmlformats.org/officeDocument/2006/relationships" guid="{396018AF-A55D-45A5-97BC-3EA47ACA99F9}" diskRevisions="1" revisionId="60" version="4">
  <header guid="{622BA823-3F26-475F-85D6-69B2317417D6}" dateTime="2016-10-06T10:59:43" maxSheetId="6" userName="CEPEROLP" r:id="rId5" minRId="18" maxRId="21">
    <sheetIdMap count="5">
      <sheetId val="1"/>
      <sheetId val="2"/>
      <sheetId val="3"/>
      <sheetId val="4"/>
      <sheetId val="5"/>
    </sheetIdMap>
  </header>
  <header guid="{0299E2D4-8706-415A-B2C1-D46393DD69AA}" dateTime="2016-10-06T11:07:19" maxSheetId="6" userName="CEPEROLP" r:id="rId6" minRId="26" maxRId="31">
    <sheetIdMap count="5">
      <sheetId val="1"/>
      <sheetId val="2"/>
      <sheetId val="3"/>
      <sheetId val="4"/>
      <sheetId val="5"/>
    </sheetIdMap>
  </header>
  <header guid="{6613B08C-A947-4B53-B353-AB9C4F2D5CCA}" dateTime="2016-10-06T11:07:28" maxSheetId="6" userName="CEPEROLP" r:id="rId7">
    <sheetIdMap count="5">
      <sheetId val="1"/>
      <sheetId val="2"/>
      <sheetId val="3"/>
      <sheetId val="4"/>
      <sheetId val="5"/>
    </sheetIdMap>
  </header>
  <header guid="{DC46B18B-D33B-478E-A2C8-7BCF983D6092}" dateTime="2016-10-06T11:14:21" maxSheetId="6" userName="CEPEROLP" r:id="rId8" minRId="40">
    <sheetIdMap count="5">
      <sheetId val="1"/>
      <sheetId val="2"/>
      <sheetId val="3"/>
      <sheetId val="4"/>
      <sheetId val="5"/>
    </sheetIdMap>
  </header>
  <header guid="{E9A6316E-A98E-432D-AE83-972D957DEAA9}" dateTime="2016-10-26T14:01:30" maxSheetId="6" userName="CEPEROLP" r:id="rId9">
    <sheetIdMap count="5">
      <sheetId val="1"/>
      <sheetId val="2"/>
      <sheetId val="3"/>
      <sheetId val="4"/>
      <sheetId val="5"/>
    </sheetIdMap>
  </header>
  <header guid="{23207BCC-4374-42FB-977D-B22BB8EE0236}" dateTime="2016-10-26T14:01:31" maxSheetId="6" userName="CEPEROLP" r:id="rId10">
    <sheetIdMap count="5">
      <sheetId val="1"/>
      <sheetId val="2"/>
      <sheetId val="3"/>
      <sheetId val="4"/>
      <sheetId val="5"/>
    </sheetIdMap>
  </header>
  <header guid="{396018AF-A55D-45A5-97BC-3EA47ACA99F9}" dateTime="2016-10-26T14:01:32" maxSheetId="6" userName="CEPEROLP" r:id="rId11">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rcv guid="{3F63C592-03DA-4020-B949-328F63CA9463}" action="delete"/>
  <rdn rId="0" localSheetId="1" customView="1" name="Z_3F63C592_03DA_4020_B949_328F63CA9463_.wvu.PrintArea" hidden="1" oldHidden="1">
    <formula>'Core Services (A)'!$A$1:$F$78</formula>
    <oldFormula>'Core Services (A)'!$A$1:$F$78</oldFormula>
  </rdn>
  <rdn rId="0" localSheetId="2" customView="1" name="Z_3F63C592_03DA_4020_B949_328F63CA9463_.wvu.PrintArea" hidden="1" oldHidden="1">
    <formula>'Specialty Removal (B)'!$A$1:$D$32</formula>
    <oldFormula>'Specialty Removal (B)'!$A$1:$D$32</oldFormula>
  </rdn>
  <rdn rId="0" localSheetId="3" customView="1" name="Z_3F63C592_03DA_4020_B949_328F63CA9463_.wvu.PrintArea" hidden="1" oldHidden="1">
    <formula>'Special Labor &amp; Work Crews (C)'!$A$1:$D$37</formula>
    <oldFormula>'Special Labor &amp; Work Crews (C)'!$A$1:$D$37</oldFormula>
  </rdn>
  <rdn rId="0" localSheetId="4" customView="1" name="Z_3F63C592_03DA_4020_B949_328F63CA9463_.wvu.PrintArea" hidden="1" oldHidden="1">
    <formula>'Equipment (D)'!$A$1:$G$149</formula>
    <oldFormula>'Equipment (D)'!$A$1:$G$149</oldFormula>
  </rdn>
  <rdn rId="0" localSheetId="5" customView="1" name="Z_3F63C592_03DA_4020_B949_328F63CA9463_.wvu.PrintArea" hidden="1" oldHidden="1">
    <formula>'PM Propposed Bid Sched.'!$A$1:$G$124</formula>
    <oldFormula>'PM Propposed Bid Sched.'!$A$1:$G$124</oldFormula>
  </rdn>
  <rcv guid="{3F63C592-03DA-4020-B949-328F63CA9463}" action="add"/>
</revisions>
</file>

<file path=xl/revisions/revisionLog11.xml><?xml version="1.0" encoding="utf-8"?>
<revisions xmlns="http://schemas.openxmlformats.org/spreadsheetml/2006/main" xmlns:r="http://schemas.openxmlformats.org/officeDocument/2006/relationships">
  <rrc rId="40" sId="3" ref="A25:XFD25" action="insertRow"/>
  <rfmt sheetId="3" sqref="A25" start="0" length="0">
    <dxf>
      <font>
        <sz val="10"/>
        <name val="Times New Roman"/>
        <scheme val="none"/>
      </font>
      <fill>
        <patternFill>
          <bgColor theme="1"/>
        </patternFill>
      </fill>
      <alignment horizontal="right" wrapText="0" readingOrder="0"/>
      <border outline="0">
        <bottom/>
      </border>
    </dxf>
  </rfmt>
  <rfmt sheetId="3" sqref="B25" start="0" length="0">
    <dxf>
      <font>
        <b/>
        <name val="Times New Roman"/>
        <scheme val="none"/>
      </font>
      <fill>
        <patternFill>
          <bgColor theme="1"/>
        </patternFill>
      </fill>
      <alignment horizontal="right" wrapText="0" readingOrder="0"/>
      <border outline="0">
        <bottom/>
      </border>
    </dxf>
  </rfmt>
  <rfmt sheetId="3" sqref="C25" start="0" length="0">
    <dxf>
      <font>
        <b/>
        <name val="Times New Roman"/>
        <scheme val="none"/>
      </font>
      <fill>
        <patternFill>
          <bgColor theme="1"/>
        </patternFill>
      </fill>
      <alignment horizontal="right" wrapText="0" readingOrder="0"/>
      <border outline="0">
        <bottom/>
      </border>
    </dxf>
  </rfmt>
  <rfmt sheetId="3" sqref="D25" start="0" length="0">
    <dxf>
      <font>
        <b/>
        <name val="Times New Roman"/>
        <scheme val="none"/>
      </font>
      <numFmt numFmtId="0" formatCode="General"/>
      <fill>
        <patternFill>
          <bgColor theme="1"/>
        </patternFill>
      </fill>
      <alignment horizontal="right" readingOrder="0"/>
      <border outline="0">
        <bottom/>
      </border>
    </dxf>
  </rfmt>
  <rfmt sheetId="3" sqref="E25" start="0" length="0">
    <dxf>
      <fill>
        <patternFill patternType="none">
          <bgColor indexed="65"/>
        </patternFill>
      </fill>
    </dxf>
  </rfmt>
  <rfmt sheetId="3" sqref="F25" start="0" length="0">
    <dxf>
      <fill>
        <patternFill patternType="none">
          <bgColor indexed="65"/>
        </patternFill>
      </fill>
    </dxf>
  </rfmt>
  <rfmt sheetId="3" sqref="G25" start="0" length="0">
    <dxf>
      <fill>
        <patternFill patternType="none">
          <bgColor indexed="65"/>
        </patternFill>
      </fill>
    </dxf>
  </rfmt>
  <rfmt sheetId="3" sqref="H25" start="0" length="0">
    <dxf>
      <fill>
        <patternFill patternType="none">
          <bgColor indexed="65"/>
        </patternFill>
      </fill>
    </dxf>
  </rfmt>
  <rfmt sheetId="3" sqref="I25" start="0" length="0">
    <dxf>
      <fill>
        <patternFill patternType="none">
          <bgColor indexed="65"/>
        </patternFill>
      </fill>
    </dxf>
  </rfmt>
  <rfmt sheetId="3" sqref="J25" start="0" length="0">
    <dxf>
      <fill>
        <patternFill patternType="none">
          <bgColor indexed="65"/>
        </patternFill>
      </fill>
    </dxf>
  </rfmt>
  <rfmt sheetId="3" sqref="K25" start="0" length="0">
    <dxf>
      <fill>
        <patternFill patternType="none">
          <bgColor indexed="65"/>
        </patternFill>
      </fill>
    </dxf>
  </rfmt>
  <rfmt sheetId="3" sqref="L25" start="0" length="0">
    <dxf>
      <fill>
        <patternFill patternType="none">
          <bgColor indexed="65"/>
        </patternFill>
      </fill>
    </dxf>
  </rfmt>
  <rfmt sheetId="3" sqref="M25" start="0" length="0">
    <dxf>
      <fill>
        <patternFill patternType="none">
          <bgColor indexed="65"/>
        </patternFill>
      </fill>
    </dxf>
  </rfmt>
  <rfmt sheetId="3" sqref="N25" start="0" length="0">
    <dxf>
      <fill>
        <patternFill patternType="none">
          <bgColor indexed="65"/>
        </patternFill>
      </fill>
    </dxf>
  </rfmt>
  <rfmt sheetId="3" sqref="A25:XFD25" start="0" length="0">
    <dxf>
      <fill>
        <patternFill patternType="none">
          <bgColor indexed="65"/>
        </patternFill>
      </fill>
    </dxf>
  </rfmt>
  <rfmt sheetId="4" sqref="A14:A149" start="0" length="0">
    <dxf>
      <border>
        <left style="thin">
          <color indexed="64"/>
        </left>
      </border>
    </dxf>
  </rfmt>
  <rfmt sheetId="4" sqref="A14:G14" start="0" length="0">
    <dxf>
      <border>
        <top style="thin">
          <color indexed="64"/>
        </top>
      </border>
    </dxf>
  </rfmt>
  <rfmt sheetId="4" sqref="G14:G149" start="0" length="0">
    <dxf>
      <border>
        <right style="thin">
          <color indexed="64"/>
        </right>
      </border>
    </dxf>
  </rfmt>
  <rfmt sheetId="4" sqref="A149:G149" start="0" length="0">
    <dxf>
      <border>
        <bottom style="thin">
          <color indexed="64"/>
        </bottom>
      </border>
    </dxf>
  </rfmt>
  <rfmt sheetId="4" sqref="G7" start="0" length="0">
    <dxf>
      <border>
        <right style="thin">
          <color indexed="64"/>
        </right>
      </border>
    </dxf>
  </rfmt>
  <rfmt sheetId="4" sqref="A7:G7">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4" sqref="A1:A149" start="0" length="0">
    <dxf>
      <border>
        <left style="medium">
          <color indexed="64"/>
        </left>
      </border>
    </dxf>
  </rfmt>
  <rfmt sheetId="4" sqref="G1:G149" start="0" length="0">
    <dxf>
      <border>
        <right style="medium">
          <color indexed="64"/>
        </right>
      </border>
    </dxf>
  </rfmt>
  <rfmt sheetId="4" sqref="A149:G149" start="0" length="0">
    <dxf>
      <border>
        <bottom style="medium">
          <color indexed="64"/>
        </bottom>
      </border>
    </dxf>
  </rfmt>
  <rcv guid="{3F63C592-03DA-4020-B949-328F63CA9463}" action="delete"/>
  <rdn rId="0" localSheetId="1" customView="1" name="Z_3F63C592_03DA_4020_B949_328F63CA9463_.wvu.PrintArea" hidden="1" oldHidden="1">
    <formula>'Core Services (A)'!$A$1:$F$78</formula>
    <oldFormula>'Core Services (A)'!$A$1:$F$78</oldFormula>
  </rdn>
  <rdn rId="0" localSheetId="2" customView="1" name="Z_3F63C592_03DA_4020_B949_328F63CA9463_.wvu.PrintArea" hidden="1" oldHidden="1">
    <formula>'Specialty Removal (B)'!$A$1:$D$32</formula>
    <oldFormula>'Specialty Removal (B)'!$A$1:$D$32</oldFormula>
  </rdn>
  <rdn rId="0" localSheetId="3" customView="1" name="Z_3F63C592_03DA_4020_B949_328F63CA9463_.wvu.PrintArea" hidden="1" oldHidden="1">
    <formula>'Special Labor &amp; Work Crews (C)'!$A$1:$D$37</formula>
    <oldFormula>'Special Labor &amp; Work Crews (C)'!$A$1:$D$37</oldFormula>
  </rdn>
  <rdn rId="0" localSheetId="4" customView="1" name="Z_3F63C592_03DA_4020_B949_328F63CA9463_.wvu.PrintArea" hidden="1" oldHidden="1">
    <formula>'Equipment (D)'!$A$1:$G$149</formula>
  </rdn>
  <rdn rId="0" localSheetId="5" customView="1" name="Z_3F63C592_03DA_4020_B949_328F63CA9463_.wvu.PrintArea" hidden="1" oldHidden="1">
    <formula>'PM Propposed Bid Sched.'!$A$1:$G$124</formula>
    <oldFormula>'PM Propposed Bid Sched.'!$A$1:$G$124</oldFormula>
  </rdn>
  <rcv guid="{3F63C592-03DA-4020-B949-328F63CA9463}" action="add"/>
</revisions>
</file>

<file path=xl/revisions/revisionLog12.xml><?xml version="1.0" encoding="utf-8"?>
<revisions xmlns="http://schemas.openxmlformats.org/spreadsheetml/2006/main" xmlns:r="http://schemas.openxmlformats.org/officeDocument/2006/relationships">
  <rcv guid="{3F63C592-03DA-4020-B949-328F63CA9463}" action="delete"/>
  <rdn rId="0" localSheetId="1" customView="1" name="Z_3F63C592_03DA_4020_B949_328F63CA9463_.wvu.PrintArea" hidden="1" oldHidden="1">
    <formula>'Core Services (A)'!$A$1:$F$78</formula>
    <oldFormula>'Core Services (A)'!$A$1:$F$78</oldFormula>
  </rdn>
  <rdn rId="0" localSheetId="2" customView="1" name="Z_3F63C592_03DA_4020_B949_328F63CA9463_.wvu.PrintArea" hidden="1" oldHidden="1">
    <formula>'Specialty Removal (B)'!$A$1:$D$32</formula>
    <oldFormula>'Specialty Removal (B)'!$A$1:$D$32</oldFormula>
  </rdn>
  <rdn rId="0" localSheetId="3" customView="1" name="Z_3F63C592_03DA_4020_B949_328F63CA9463_.wvu.PrintArea" hidden="1" oldHidden="1">
    <formula>'Special Labor &amp; Work Crews (C)'!$A$1:$D$36</formula>
    <oldFormula>'Special Labor &amp; Work Crews (C)'!$A$1:$D$36</oldFormula>
  </rdn>
  <rdn rId="0" localSheetId="5" customView="1" name="Z_3F63C592_03DA_4020_B949_328F63CA9463_.wvu.PrintArea" hidden="1" oldHidden="1">
    <formula>'PM Propposed Bid Sched.'!$A$1:$G$124</formula>
    <oldFormula>'PM Propposed Bid Sched.'!$A$1:$G$124</oldFormula>
  </rdn>
  <rcv guid="{3F63C592-03DA-4020-B949-328F63CA9463}" action="add"/>
</revisions>
</file>

<file path=xl/revisions/revisionLog121.xml><?xml version="1.0" encoding="utf-8"?>
<revisions xmlns="http://schemas.openxmlformats.org/spreadsheetml/2006/main" xmlns:r="http://schemas.openxmlformats.org/officeDocument/2006/relationships">
  <rfmt sheetId="1" sqref="B74:F74">
    <dxf>
      <fill>
        <patternFill patternType="none">
          <bgColor auto="1"/>
        </patternFill>
      </fill>
    </dxf>
  </rfmt>
  <rrc rId="26" sId="2" ref="A30:XFD30" action="deleteRow">
    <rfmt sheetId="2" xfDxf="1" sqref="A30:XFD30" start="0" length="0">
      <dxf>
        <font>
          <name val="Times New Roman"/>
          <scheme val="none"/>
        </font>
      </dxf>
    </rfmt>
    <rcc rId="0" sId="2" dxf="1">
      <nc r="A30">
        <v>3</v>
      </nc>
      <ndxf>
        <font>
          <sz val="10"/>
          <name val="Times New Roman"/>
          <scheme val="none"/>
        </font>
        <alignment horizontal="center" vertical="center" readingOrder="0"/>
        <border outline="0">
          <left style="medium">
            <color indexed="64"/>
          </left>
          <top style="thin">
            <color indexed="64"/>
          </top>
          <bottom style="thin">
            <color indexed="64"/>
          </bottom>
        </border>
      </ndxf>
    </rcc>
    <rcc rId="0" sId="2" dxf="1">
      <nc r="B30" t="inlineStr">
        <is>
          <t xml:space="preserve">For a multi-year contract, the prices shown in table 7.1 would be adjusted on the anniversary date of Contract according a percentage equal to the percent change in the Consumer Price Index as published in the U. S. Department of Labor, Bureau of Labor Statistics. (CWUR0300SAO) is the established index. </t>
        </is>
      </nc>
      <ndxf>
        <font>
          <sz val="10"/>
          <name val="Times New Roman"/>
          <scheme val="none"/>
        </font>
        <alignment horizontal="left" vertical="center" wrapText="1" readingOrder="0"/>
        <border outline="0">
          <left style="medium">
            <color indexed="64"/>
          </left>
          <bottom style="thin">
            <color indexed="64"/>
          </bottom>
        </border>
      </ndxf>
    </rcc>
    <rfmt sheetId="2" sqref="C30" start="0" length="0">
      <dxf>
        <font>
          <sz val="10"/>
          <name val="Times New Roman"/>
          <scheme val="none"/>
        </font>
        <alignment horizontal="left" vertical="center" wrapText="1" readingOrder="0"/>
        <border outline="0">
          <bottom style="thin">
            <color indexed="64"/>
          </bottom>
        </border>
      </dxf>
    </rfmt>
    <rfmt sheetId="2" sqref="D30" start="0" length="0">
      <dxf>
        <font>
          <sz val="10"/>
          <name val="Times New Roman"/>
          <scheme val="none"/>
        </font>
        <alignment horizontal="left" vertical="center" wrapText="1" readingOrder="0"/>
        <border outline="0">
          <right style="medium">
            <color indexed="64"/>
          </right>
          <bottom style="thin">
            <color indexed="64"/>
          </bottom>
        </border>
      </dxf>
    </rfmt>
  </rrc>
  <rcc rId="27" sId="2">
    <oc r="A30">
      <v>4</v>
    </oc>
    <nc r="A30">
      <v>3</v>
    </nc>
  </rcc>
  <rcc rId="28" sId="2">
    <oc r="A31">
      <v>5</v>
    </oc>
    <nc r="A31">
      <v>4</v>
    </nc>
  </rcc>
  <rcc rId="29" sId="2">
    <oc r="A32">
      <v>6</v>
    </oc>
    <nc r="A32">
      <v>5</v>
    </nc>
  </rcc>
  <rrc rId="30" sId="2" ref="A32:XFD32" action="deleteRow">
    <rfmt sheetId="2" xfDxf="1" sqref="A32:XFD32" start="0" length="0">
      <dxf>
        <font>
          <name val="Times New Roman"/>
          <scheme val="none"/>
        </font>
      </dxf>
    </rfmt>
    <rcc rId="0" sId="2" dxf="1">
      <nc r="A32">
        <v>5</v>
      </nc>
      <ndxf>
        <font>
          <sz val="10"/>
          <name val="Times New Roman"/>
          <scheme val="none"/>
        </font>
        <alignment horizontal="center" vertical="center" readingOrder="0"/>
        <border outline="0">
          <left style="medium">
            <color indexed="64"/>
          </left>
          <top style="thin">
            <color indexed="64"/>
          </top>
          <bottom style="thin">
            <color indexed="64"/>
          </bottom>
        </border>
      </ndxf>
    </rcc>
    <rcc rId="0" sId="2" dxf="1">
      <nc r="B32" t="inlineStr">
        <is>
          <t>All stumps placed on the right of way by citizens will be converted to CY per the Stump Conversion Chart provided in FEMA Guidance DAP9523.11 and charged as regular debris for items 2 through 7.</t>
        </is>
      </nc>
      <ndxf>
        <font>
          <sz val="10"/>
          <name val="Times New Roman"/>
          <scheme val="none"/>
        </font>
        <alignment horizontal="left" vertical="center" wrapText="1" readingOrder="0"/>
        <border outline="0">
          <left style="medium">
            <color indexed="64"/>
          </left>
          <bottom style="thin">
            <color indexed="64"/>
          </bottom>
        </border>
      </ndxf>
    </rcc>
    <rfmt sheetId="2" sqref="C32" start="0" length="0">
      <dxf>
        <font>
          <sz val="10"/>
          <name val="Times New Roman"/>
          <scheme val="none"/>
        </font>
        <alignment horizontal="left" vertical="center" wrapText="1" readingOrder="0"/>
        <border outline="0">
          <bottom style="thin">
            <color indexed="64"/>
          </bottom>
        </border>
      </dxf>
    </rfmt>
    <rfmt sheetId="2" sqref="D32" start="0" length="0">
      <dxf>
        <font>
          <sz val="10"/>
          <name val="Times New Roman"/>
          <scheme val="none"/>
        </font>
        <alignment horizontal="left" vertical="center" wrapText="1" readingOrder="0"/>
        <border outline="0">
          <right style="medium">
            <color indexed="64"/>
          </right>
          <bottom style="thin">
            <color indexed="64"/>
          </bottom>
        </border>
      </dxf>
    </rfmt>
  </rrc>
  <rcc rId="31" sId="2">
    <oc r="A32">
      <v>7</v>
    </oc>
    <nc r="A32">
      <v>5</v>
    </nc>
  </rcc>
  <rcv guid="{3F63C592-03DA-4020-B949-328F63CA9463}" action="delete"/>
  <rdn rId="0" localSheetId="1" customView="1" name="Z_3F63C592_03DA_4020_B949_328F63CA9463_.wvu.PrintArea" hidden="1" oldHidden="1">
    <formula>'Core Services (A)'!$A$1:$F$78</formula>
    <oldFormula>'Core Services (A)'!$A$1:$F$78</oldFormula>
  </rdn>
  <rdn rId="0" localSheetId="2" customView="1" name="Z_3F63C592_03DA_4020_B949_328F63CA9463_.wvu.PrintArea" hidden="1" oldHidden="1">
    <formula>'Specialty Removal (B)'!$A$1:$D$32</formula>
    <oldFormula>'Specialty Removal (B)'!$A$1:$D$32</oldFormula>
  </rdn>
  <rdn rId="0" localSheetId="3" customView="1" name="Z_3F63C592_03DA_4020_B949_328F63CA9463_.wvu.PrintArea" hidden="1" oldHidden="1">
    <formula>'Special Labor &amp; Work Crews (C)'!$A$1:$D$36</formula>
    <oldFormula>'Special Labor &amp; Work Crews (C)'!$A$1:$D$36</oldFormula>
  </rdn>
  <rdn rId="0" localSheetId="5" customView="1" name="Z_3F63C592_03DA_4020_B949_328F63CA9463_.wvu.PrintArea" hidden="1" oldHidden="1">
    <formula>'PM Propposed Bid Sched.'!$A$1:$G$124</formula>
    <oldFormula>'PM Propposed Bid Sched.'!$A$1:$G$124</oldFormula>
  </rdn>
  <rcv guid="{3F63C592-03DA-4020-B949-328F63CA9463}" action="add"/>
</revisions>
</file>

<file path=xl/revisions/revisionLog1211.xml><?xml version="1.0" encoding="utf-8"?>
<revisions xmlns="http://schemas.openxmlformats.org/spreadsheetml/2006/main" xmlns:r="http://schemas.openxmlformats.org/officeDocument/2006/relationships">
  <rcc rId="18" sId="1">
    <oc r="A2" t="inlineStr">
      <is>
        <t xml:space="preserve">RFP 160257LAC, Disaster Recovery Services for Lee County   </t>
      </is>
    </oc>
    <nc r="A2" t="inlineStr">
      <is>
        <t xml:space="preserve">RFP160257LAC, Disaster Recovery Services for Lee County   </t>
      </is>
    </nc>
  </rcc>
  <rcc rId="19" sId="2">
    <oc r="A2" t="inlineStr">
      <is>
        <t xml:space="preserve">RFP 160257LAC, Disaster Recovery Services for Lee County   </t>
      </is>
    </oc>
    <nc r="A2" t="inlineStr">
      <is>
        <t xml:space="preserve">RFP160257LAC, Disaster Recovery Services for Lee County   </t>
      </is>
    </nc>
  </rcc>
  <rcc rId="20" sId="3">
    <oc r="A2" t="inlineStr">
      <is>
        <t xml:space="preserve">RFP 160257LAC, Disaster Recovery Services for Lee County   </t>
      </is>
    </oc>
    <nc r="A2" t="inlineStr">
      <is>
        <t xml:space="preserve">RFP160257LAC, Disaster Recovery Services for Lee County   </t>
      </is>
    </nc>
  </rcc>
  <rcc rId="21" sId="4">
    <oc r="A2" t="inlineStr">
      <is>
        <t>RFP 160257LAC, Disaster Recovery Services for Lee County</t>
      </is>
    </oc>
    <nc r="A2" t="inlineStr">
      <is>
        <t>RFP160257LAC, Disaster Recovery Services for Lee County</t>
      </is>
    </nc>
  </rcc>
  <rdn rId="0" localSheetId="1" customView="1" name="Z_3F63C592_03DA_4020_B949_328F63CA9463_.wvu.PrintArea" hidden="1" oldHidden="1">
    <formula>'Core Services (A)'!$A$1:$F$78</formula>
  </rdn>
  <rdn rId="0" localSheetId="2" customView="1" name="Z_3F63C592_03DA_4020_B949_328F63CA9463_.wvu.PrintArea" hidden="1" oldHidden="1">
    <formula>'Specialty Removal (B)'!$A$1:$D$34</formula>
  </rdn>
  <rdn rId="0" localSheetId="3" customView="1" name="Z_3F63C592_03DA_4020_B949_328F63CA9463_.wvu.PrintArea" hidden="1" oldHidden="1">
    <formula>'Special Labor &amp; Work Crews (C)'!$A$1:$D$36</formula>
  </rdn>
  <rdn rId="0" localSheetId="5" customView="1" name="Z_3F63C592_03DA_4020_B949_328F63CA9463_.wvu.PrintArea" hidden="1" oldHidden="1">
    <formula>'PM Propposed Bid Sched.'!$A$1:$G$124</formula>
  </rdn>
  <rcv guid="{3F63C592-03DA-4020-B949-328F63CA9463}" action="add"/>
</revisions>
</file>

<file path=xl/revisions/revisionLog13.xml><?xml version="1.0" encoding="utf-8"?>
<revisions xmlns="http://schemas.openxmlformats.org/spreadsheetml/2006/main" xmlns:r="http://schemas.openxmlformats.org/officeDocument/2006/relationships">
  <rcv guid="{3F63C592-03DA-4020-B949-328F63CA9463}" action="delete"/>
  <rdn rId="0" localSheetId="1" customView="1" name="Z_3F63C592_03DA_4020_B949_328F63CA9463_.wvu.PrintArea" hidden="1" oldHidden="1">
    <formula>'Core Services (A)'!$A$1:$F$78</formula>
    <oldFormula>'Core Services (A)'!$A$1:$F$78</oldFormula>
  </rdn>
  <rdn rId="0" localSheetId="2" customView="1" name="Z_3F63C592_03DA_4020_B949_328F63CA9463_.wvu.PrintArea" hidden="1" oldHidden="1">
    <formula>'Specialty Removal (B)'!$A$1:$D$32</formula>
    <oldFormula>'Specialty Removal (B)'!$A$1:$D$32</oldFormula>
  </rdn>
  <rdn rId="0" localSheetId="3" customView="1" name="Z_3F63C592_03DA_4020_B949_328F63CA9463_.wvu.PrintArea" hidden="1" oldHidden="1">
    <formula>'Special Labor &amp; Work Crews (C)'!$A$1:$D$37</formula>
    <oldFormula>'Special Labor &amp; Work Crews (C)'!$A$1:$D$37</oldFormula>
  </rdn>
  <rdn rId="0" localSheetId="4" customView="1" name="Z_3F63C592_03DA_4020_B949_328F63CA9463_.wvu.PrintArea" hidden="1" oldHidden="1">
    <formula>'Equipment (D)'!$A$1:$G$149</formula>
    <oldFormula>'Equipment (D)'!$A$1:$G$149</oldFormula>
  </rdn>
  <rdn rId="0" localSheetId="5" customView="1" name="Z_3F63C592_03DA_4020_B949_328F63CA9463_.wvu.PrintArea" hidden="1" oldHidden="1">
    <formula>'PM Propposed Bid Sched.'!$A$1:$G$124</formula>
    <oldFormula>'PM Propposed Bid Sched.'!$A$1:$G$124</oldFormula>
  </rdn>
  <rcv guid="{3F63C592-03DA-4020-B949-328F63CA9463}" action="add"/>
</revisions>
</file>

<file path=xl/revisions/revisionLog131.xml><?xml version="1.0" encoding="utf-8"?>
<revisions xmlns="http://schemas.openxmlformats.org/spreadsheetml/2006/main" xmlns:r="http://schemas.openxmlformats.org/officeDocument/2006/relationships">
  <rcv guid="{3F63C592-03DA-4020-B949-328F63CA9463}" action="delete"/>
  <rdn rId="0" localSheetId="1" customView="1" name="Z_3F63C592_03DA_4020_B949_328F63CA9463_.wvu.PrintArea" hidden="1" oldHidden="1">
    <formula>'Core Services (A)'!$A$1:$F$78</formula>
    <oldFormula>'Core Services (A)'!$A$1:$F$78</oldFormula>
  </rdn>
  <rdn rId="0" localSheetId="2" customView="1" name="Z_3F63C592_03DA_4020_B949_328F63CA9463_.wvu.PrintArea" hidden="1" oldHidden="1">
    <formula>'Specialty Removal (B)'!$A$1:$D$32</formula>
    <oldFormula>'Specialty Removal (B)'!$A$1:$D$32</oldFormula>
  </rdn>
  <rdn rId="0" localSheetId="3" customView="1" name="Z_3F63C592_03DA_4020_B949_328F63CA9463_.wvu.PrintArea" hidden="1" oldHidden="1">
    <formula>'Special Labor &amp; Work Crews (C)'!$A$1:$D$37</formula>
    <oldFormula>'Special Labor &amp; Work Crews (C)'!$A$1:$D$37</oldFormula>
  </rdn>
  <rdn rId="0" localSheetId="4" customView="1" name="Z_3F63C592_03DA_4020_B949_328F63CA9463_.wvu.PrintArea" hidden="1" oldHidden="1">
    <formula>'Equipment (D)'!$A$1:$G$149</formula>
    <oldFormula>'Equipment (D)'!$A$1:$G$149</oldFormula>
  </rdn>
  <rdn rId="0" localSheetId="5" customView="1" name="Z_3F63C592_03DA_4020_B949_328F63CA9463_.wvu.PrintArea" hidden="1" oldHidden="1">
    <formula>'PM Propposed Bid Sched.'!$A$1:$G$124</formula>
    <oldFormula>'PM Propposed Bid Sched.'!$A$1:$G$124</oldFormula>
  </rdn>
  <rcv guid="{3F63C592-03DA-4020-B949-328F63CA9463}" action="add"/>
</revisions>
</file>

<file path=xl/revisions/userNames.xml><?xml version="1.0" encoding="utf-8"?>
<users xmlns="http://schemas.openxmlformats.org/spreadsheetml/2006/main" xmlns:r="http://schemas.openxmlformats.org/officeDocument/2006/relationships"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dimension ref="A1:P78"/>
  <sheetViews>
    <sheetView tabSelected="1" showWhiteSpace="0" zoomScale="90" zoomScaleNormal="90" zoomScaleSheetLayoutView="80" zoomScalePageLayoutView="80" workbookViewId="0">
      <selection activeCell="K13" sqref="K13"/>
    </sheetView>
  </sheetViews>
  <sheetFormatPr defaultColWidth="8.85546875" defaultRowHeight="15"/>
  <cols>
    <col min="1" max="1" width="12.7109375" style="223" customWidth="1"/>
    <col min="2" max="2" width="48.5703125" style="1" customWidth="1"/>
    <col min="3" max="3" width="10.85546875" style="1" bestFit="1" customWidth="1"/>
    <col min="4" max="4" width="21.5703125" style="1" customWidth="1"/>
    <col min="5" max="5" width="25" style="239" customWidth="1"/>
    <col min="6" max="6" width="18.42578125" style="229" customWidth="1"/>
    <col min="7" max="16384" width="8.85546875" style="1"/>
  </cols>
  <sheetData>
    <row r="1" spans="1:16" s="5" customFormat="1" ht="39" customHeight="1" thickBot="1">
      <c r="A1" s="370" t="s">
        <v>67</v>
      </c>
      <c r="B1" s="371"/>
      <c r="C1" s="371"/>
      <c r="D1" s="371"/>
      <c r="E1" s="371"/>
      <c r="F1" s="372"/>
      <c r="G1" s="63"/>
      <c r="H1" s="63"/>
      <c r="I1" s="63"/>
      <c r="J1" s="10"/>
      <c r="K1" s="10"/>
      <c r="L1" s="10"/>
      <c r="M1" s="10"/>
      <c r="N1" s="10"/>
      <c r="O1" s="10"/>
    </row>
    <row r="2" spans="1:16" s="5" customFormat="1" ht="20.25">
      <c r="A2" s="373" t="s">
        <v>410</v>
      </c>
      <c r="B2" s="374"/>
      <c r="C2" s="374"/>
      <c r="D2" s="374"/>
      <c r="E2" s="374"/>
      <c r="F2" s="375"/>
      <c r="G2" s="1"/>
      <c r="H2" s="1"/>
      <c r="I2" s="1"/>
      <c r="J2" s="1"/>
      <c r="K2" s="1"/>
      <c r="L2" s="1"/>
      <c r="M2" s="1"/>
      <c r="N2" s="1"/>
      <c r="O2" s="1"/>
    </row>
    <row r="3" spans="1:16" s="5" customFormat="1" ht="20.25">
      <c r="A3" s="367" t="s">
        <v>287</v>
      </c>
      <c r="B3" s="368"/>
      <c r="C3" s="368"/>
      <c r="D3" s="368"/>
      <c r="E3" s="368"/>
      <c r="F3" s="369"/>
      <c r="G3" s="10"/>
      <c r="H3" s="1"/>
      <c r="I3" s="1"/>
      <c r="J3" s="227"/>
      <c r="K3" s="1"/>
      <c r="L3" s="1"/>
      <c r="M3" s="1"/>
      <c r="N3" s="1"/>
      <c r="O3" s="1"/>
      <c r="P3" s="1"/>
    </row>
    <row r="4" spans="1:16" s="5" customFormat="1" ht="21" thickBot="1">
      <c r="A4" s="345" t="s">
        <v>363</v>
      </c>
      <c r="B4" s="346"/>
      <c r="C4" s="346"/>
      <c r="D4" s="346"/>
      <c r="E4" s="346"/>
      <c r="F4" s="347"/>
      <c r="G4" s="10"/>
      <c r="H4" s="1"/>
      <c r="I4" s="1"/>
      <c r="J4" s="1"/>
      <c r="K4" s="1"/>
      <c r="L4" s="1"/>
      <c r="M4" s="1"/>
      <c r="N4" s="1"/>
      <c r="O4" s="1"/>
      <c r="P4" s="1"/>
    </row>
    <row r="5" spans="1:16" s="5" customFormat="1">
      <c r="A5" s="299"/>
      <c r="B5" s="301"/>
      <c r="C5" s="301"/>
      <c r="D5" s="301"/>
      <c r="E5" s="301"/>
      <c r="F5" s="300"/>
      <c r="G5" s="10"/>
      <c r="H5" s="1"/>
      <c r="I5" s="1"/>
      <c r="J5" s="227"/>
      <c r="K5" s="1"/>
      <c r="L5" s="1"/>
      <c r="M5" s="1"/>
      <c r="N5" s="1"/>
      <c r="O5" s="1"/>
      <c r="P5" s="1"/>
    </row>
    <row r="6" spans="1:16" s="5" customFormat="1">
      <c r="A6" s="361" t="s">
        <v>260</v>
      </c>
      <c r="B6" s="362"/>
      <c r="C6" s="362"/>
      <c r="D6" s="362"/>
      <c r="E6" s="362"/>
      <c r="F6" s="363"/>
      <c r="G6" s="10"/>
      <c r="H6" s="1"/>
      <c r="I6" s="1"/>
      <c r="J6" s="1"/>
      <c r="K6" s="1"/>
      <c r="L6" s="1"/>
      <c r="M6" s="1"/>
      <c r="N6" s="1"/>
      <c r="O6" s="1"/>
      <c r="P6" s="1"/>
    </row>
    <row r="7" spans="1:16" s="5" customFormat="1" ht="23.45" customHeight="1">
      <c r="A7" s="364" t="s">
        <v>69</v>
      </c>
      <c r="B7" s="365"/>
      <c r="C7" s="365"/>
      <c r="D7" s="365"/>
      <c r="E7" s="365"/>
      <c r="F7" s="366"/>
      <c r="G7" s="10"/>
      <c r="H7" s="1"/>
      <c r="I7" s="1"/>
      <c r="J7" s="1"/>
      <c r="K7" s="1"/>
      <c r="L7" s="1"/>
      <c r="M7" s="1"/>
      <c r="N7" s="1"/>
      <c r="O7" s="1"/>
      <c r="P7" s="1"/>
    </row>
    <row r="8" spans="1:16" s="5" customFormat="1" ht="39.6" customHeight="1">
      <c r="A8" s="355" t="s">
        <v>362</v>
      </c>
      <c r="B8" s="356"/>
      <c r="C8" s="356"/>
      <c r="D8" s="356"/>
      <c r="E8" s="356"/>
      <c r="F8" s="357"/>
      <c r="G8" s="230"/>
      <c r="H8" s="1"/>
      <c r="I8" s="1"/>
      <c r="J8" s="1"/>
      <c r="K8" s="1"/>
      <c r="L8" s="1"/>
      <c r="M8" s="1"/>
      <c r="N8" s="1"/>
      <c r="O8" s="1"/>
      <c r="P8" s="1"/>
    </row>
    <row r="9" spans="1:16" s="5" customFormat="1" ht="27.75" customHeight="1">
      <c r="A9" s="358" t="s">
        <v>383</v>
      </c>
      <c r="B9" s="359"/>
      <c r="C9" s="359"/>
      <c r="D9" s="359"/>
      <c r="E9" s="359"/>
      <c r="F9" s="360"/>
      <c r="G9" s="231"/>
      <c r="H9" s="1"/>
      <c r="I9" s="1"/>
      <c r="J9" s="1"/>
      <c r="K9" s="1"/>
      <c r="L9" s="1"/>
      <c r="M9" s="1"/>
      <c r="N9" s="1"/>
      <c r="O9" s="1"/>
      <c r="P9" s="1"/>
    </row>
    <row r="10" spans="1:16" s="5" customFormat="1" ht="4.5" customHeight="1" thickBot="1">
      <c r="A10" s="283"/>
      <c r="B10" s="285"/>
      <c r="C10" s="285"/>
      <c r="D10" s="285"/>
      <c r="E10" s="285"/>
      <c r="F10" s="284"/>
      <c r="G10" s="231"/>
      <c r="H10" s="1"/>
      <c r="I10" s="1"/>
      <c r="J10" s="1"/>
      <c r="K10" s="1"/>
      <c r="L10" s="1"/>
      <c r="M10" s="1"/>
      <c r="N10" s="1"/>
      <c r="O10" s="1"/>
      <c r="P10" s="1"/>
    </row>
    <row r="11" spans="1:16" ht="26.45" customHeight="1" thickBot="1">
      <c r="A11" s="352" t="s">
        <v>12</v>
      </c>
      <c r="B11" s="353"/>
      <c r="C11" s="353"/>
      <c r="D11" s="353"/>
      <c r="E11" s="353"/>
      <c r="F11" s="354"/>
    </row>
    <row r="12" spans="1:16" ht="3.75" customHeight="1" thickBot="1">
      <c r="A12" s="267"/>
      <c r="B12" s="255"/>
      <c r="C12" s="255"/>
      <c r="D12" s="255"/>
      <c r="E12" s="256"/>
      <c r="F12" s="302"/>
      <c r="G12" s="220"/>
    </row>
    <row r="13" spans="1:16" ht="29.25" thickBot="1">
      <c r="A13" s="257" t="s">
        <v>0</v>
      </c>
      <c r="B13" s="258" t="s">
        <v>1</v>
      </c>
      <c r="C13" s="258" t="s">
        <v>2</v>
      </c>
      <c r="D13" s="259" t="s">
        <v>13</v>
      </c>
      <c r="E13" s="260" t="s">
        <v>397</v>
      </c>
      <c r="F13" s="261" t="s">
        <v>358</v>
      </c>
    </row>
    <row r="14" spans="1:16" ht="19.899999999999999" customHeight="1">
      <c r="A14" s="338" t="s">
        <v>360</v>
      </c>
      <c r="B14" s="339"/>
      <c r="C14" s="339"/>
      <c r="D14" s="339"/>
      <c r="E14" s="339"/>
      <c r="F14" s="340"/>
      <c r="G14" s="220"/>
    </row>
    <row r="15" spans="1:16" ht="43.5" customHeight="1">
      <c r="A15" s="250">
        <v>1</v>
      </c>
      <c r="B15" s="35" t="s">
        <v>405</v>
      </c>
      <c r="C15" s="7" t="s">
        <v>7</v>
      </c>
      <c r="D15" s="248"/>
      <c r="E15" s="240">
        <v>258000</v>
      </c>
      <c r="F15" s="252">
        <f>D15*E15</f>
        <v>0</v>
      </c>
      <c r="G15" s="220" t="s">
        <v>332</v>
      </c>
    </row>
    <row r="16" spans="1:16" ht="46.9" customHeight="1">
      <c r="A16" s="250">
        <v>2</v>
      </c>
      <c r="B16" s="35" t="s">
        <v>406</v>
      </c>
      <c r="C16" s="7" t="s">
        <v>7</v>
      </c>
      <c r="D16" s="248"/>
      <c r="E16" s="241">
        <v>44000</v>
      </c>
      <c r="F16" s="252">
        <f t="shared" ref="F16:F25" si="0">D16*E16</f>
        <v>0</v>
      </c>
      <c r="G16" s="220"/>
    </row>
    <row r="17" spans="1:7" ht="45.6" customHeight="1">
      <c r="A17" s="250">
        <v>3</v>
      </c>
      <c r="B17" s="35" t="s">
        <v>333</v>
      </c>
      <c r="C17" s="7" t="s">
        <v>7</v>
      </c>
      <c r="D17" s="248"/>
      <c r="E17" s="241">
        <v>4500</v>
      </c>
      <c r="F17" s="252">
        <f t="shared" si="0"/>
        <v>0</v>
      </c>
      <c r="G17" s="220"/>
    </row>
    <row r="18" spans="1:7" ht="31.9" customHeight="1">
      <c r="A18" s="250">
        <v>4</v>
      </c>
      <c r="B18" s="35" t="s">
        <v>334</v>
      </c>
      <c r="C18" s="7" t="s">
        <v>335</v>
      </c>
      <c r="D18" s="248"/>
      <c r="E18" s="241">
        <v>0</v>
      </c>
      <c r="F18" s="252">
        <f t="shared" si="0"/>
        <v>0</v>
      </c>
      <c r="G18" s="220"/>
    </row>
    <row r="19" spans="1:7" ht="22.9" customHeight="1">
      <c r="A19" s="250">
        <v>5</v>
      </c>
      <c r="B19" s="4" t="s">
        <v>407</v>
      </c>
      <c r="C19" s="7" t="s">
        <v>7</v>
      </c>
      <c r="D19" s="248"/>
      <c r="E19" s="241">
        <v>258000</v>
      </c>
      <c r="F19" s="252">
        <f t="shared" si="0"/>
        <v>0</v>
      </c>
      <c r="G19" s="220"/>
    </row>
    <row r="20" spans="1:7" ht="32.450000000000003" customHeight="1">
      <c r="A20" s="250">
        <v>6</v>
      </c>
      <c r="B20" s="35" t="s">
        <v>408</v>
      </c>
      <c r="C20" s="7" t="s">
        <v>7</v>
      </c>
      <c r="D20" s="248"/>
      <c r="E20" s="241">
        <v>258000</v>
      </c>
      <c r="F20" s="252">
        <f t="shared" si="0"/>
        <v>0</v>
      </c>
      <c r="G20" s="220"/>
    </row>
    <row r="21" spans="1:7" ht="34.15" customHeight="1">
      <c r="A21" s="250">
        <v>7</v>
      </c>
      <c r="B21" s="35" t="s">
        <v>409</v>
      </c>
      <c r="C21" s="7" t="s">
        <v>7</v>
      </c>
      <c r="D21" s="248"/>
      <c r="E21" s="241">
        <v>32000</v>
      </c>
      <c r="F21" s="252">
        <f t="shared" si="0"/>
        <v>0</v>
      </c>
      <c r="G21" s="220"/>
    </row>
    <row r="22" spans="1:7" ht="34.9" customHeight="1">
      <c r="A22" s="250">
        <v>8</v>
      </c>
      <c r="B22" s="35" t="s">
        <v>336</v>
      </c>
      <c r="C22" s="7" t="s">
        <v>8</v>
      </c>
      <c r="D22" s="248"/>
      <c r="E22" s="241">
        <v>100</v>
      </c>
      <c r="F22" s="252">
        <f t="shared" si="0"/>
        <v>0</v>
      </c>
      <c r="G22" s="220"/>
    </row>
    <row r="23" spans="1:7" ht="22.9" customHeight="1">
      <c r="A23" s="250">
        <v>9</v>
      </c>
      <c r="B23" s="4" t="s">
        <v>337</v>
      </c>
      <c r="C23" s="7" t="s">
        <v>338</v>
      </c>
      <c r="D23" s="248"/>
      <c r="E23" s="241">
        <v>300</v>
      </c>
      <c r="F23" s="252">
        <f t="shared" si="0"/>
        <v>0</v>
      </c>
      <c r="G23" s="220"/>
    </row>
    <row r="24" spans="1:7" ht="22.9" customHeight="1">
      <c r="A24" s="250">
        <v>10</v>
      </c>
      <c r="B24" s="4" t="s">
        <v>6</v>
      </c>
      <c r="C24" s="7" t="s">
        <v>8</v>
      </c>
      <c r="D24" s="248"/>
      <c r="E24" s="241">
        <v>70</v>
      </c>
      <c r="F24" s="252">
        <f t="shared" si="0"/>
        <v>0</v>
      </c>
      <c r="G24" s="220"/>
    </row>
    <row r="25" spans="1:7" ht="34.15" customHeight="1" thickBot="1">
      <c r="A25" s="262">
        <v>11</v>
      </c>
      <c r="B25" s="216" t="s">
        <v>339</v>
      </c>
      <c r="C25" s="8" t="s">
        <v>9</v>
      </c>
      <c r="D25" s="263"/>
      <c r="E25" s="242">
        <v>25</v>
      </c>
      <c r="F25" s="252">
        <f t="shared" si="0"/>
        <v>0</v>
      </c>
      <c r="G25" s="220"/>
    </row>
    <row r="26" spans="1:7" ht="38.25" customHeight="1" thickBot="1">
      <c r="A26" s="333" t="s">
        <v>396</v>
      </c>
      <c r="B26" s="334"/>
      <c r="C26" s="334"/>
      <c r="D26" s="335"/>
      <c r="E26" s="336">
        <f>SUM(F15:F25)</f>
        <v>0</v>
      </c>
      <c r="F26" s="337"/>
      <c r="G26" s="220"/>
    </row>
    <row r="27" spans="1:7" ht="3.75" customHeight="1" thickBot="1">
      <c r="A27" s="267"/>
      <c r="B27" s="255"/>
      <c r="C27" s="255"/>
      <c r="D27" s="255"/>
      <c r="E27" s="256"/>
      <c r="F27" s="302"/>
      <c r="G27" s="220"/>
    </row>
    <row r="28" spans="1:7" ht="29.25" thickBot="1">
      <c r="A28" s="257" t="s">
        <v>0</v>
      </c>
      <c r="B28" s="258" t="s">
        <v>1</v>
      </c>
      <c r="C28" s="258" t="s">
        <v>2</v>
      </c>
      <c r="D28" s="259" t="s">
        <v>13</v>
      </c>
      <c r="E28" s="260" t="s">
        <v>359</v>
      </c>
      <c r="F28" s="261" t="s">
        <v>358</v>
      </c>
    </row>
    <row r="29" spans="1:7" ht="27.6" customHeight="1">
      <c r="A29" s="338" t="s">
        <v>340</v>
      </c>
      <c r="B29" s="339"/>
      <c r="C29" s="339"/>
      <c r="D29" s="339"/>
      <c r="E29" s="339"/>
      <c r="F29" s="340"/>
      <c r="G29" s="220"/>
    </row>
    <row r="30" spans="1:7" ht="23.25" customHeight="1">
      <c r="A30" s="250">
        <v>12</v>
      </c>
      <c r="B30" s="236" t="s">
        <v>366</v>
      </c>
      <c r="C30" s="236" t="s">
        <v>341</v>
      </c>
      <c r="D30" s="153"/>
      <c r="E30" s="241">
        <v>100</v>
      </c>
      <c r="F30" s="303">
        <f>D30*E30</f>
        <v>0</v>
      </c>
      <c r="G30" s="220"/>
    </row>
    <row r="31" spans="1:7" ht="23.25" customHeight="1">
      <c r="A31" s="250">
        <v>13</v>
      </c>
      <c r="B31" s="4" t="s">
        <v>342</v>
      </c>
      <c r="C31" s="4" t="s">
        <v>341</v>
      </c>
      <c r="D31" s="246"/>
      <c r="E31" s="241">
        <v>60</v>
      </c>
      <c r="F31" s="303">
        <f t="shared" ref="F31:F32" si="1">D31*E31</f>
        <v>0</v>
      </c>
      <c r="G31" s="220"/>
    </row>
    <row r="32" spans="1:7" ht="26.25" customHeight="1" thickBot="1">
      <c r="A32" s="250">
        <v>14</v>
      </c>
      <c r="B32" s="35" t="s">
        <v>343</v>
      </c>
      <c r="C32" s="4" t="s">
        <v>344</v>
      </c>
      <c r="D32" s="247"/>
      <c r="E32" s="242">
        <v>20</v>
      </c>
      <c r="F32" s="303">
        <f t="shared" si="1"/>
        <v>0</v>
      </c>
      <c r="G32" s="220"/>
    </row>
    <row r="33" spans="1:7" s="221" customFormat="1" ht="38.25" customHeight="1" thickBot="1">
      <c r="A33" s="333" t="s">
        <v>394</v>
      </c>
      <c r="B33" s="334"/>
      <c r="C33" s="334"/>
      <c r="D33" s="335"/>
      <c r="E33" s="336">
        <f>SUM(F30:F32)</f>
        <v>0</v>
      </c>
      <c r="F33" s="337"/>
      <c r="G33" s="222"/>
    </row>
    <row r="34" spans="1:7" ht="3.75" customHeight="1" thickBot="1">
      <c r="A34" s="267"/>
      <c r="B34" s="255"/>
      <c r="C34" s="255"/>
      <c r="D34" s="255"/>
      <c r="E34" s="256"/>
      <c r="F34" s="302"/>
      <c r="G34" s="220"/>
    </row>
    <row r="35" spans="1:7" ht="29.25" thickBot="1">
      <c r="A35" s="257" t="s">
        <v>0</v>
      </c>
      <c r="B35" s="258" t="s">
        <v>1</v>
      </c>
      <c r="C35" s="258" t="s">
        <v>2</v>
      </c>
      <c r="D35" s="259" t="s">
        <v>13</v>
      </c>
      <c r="E35" s="260" t="s">
        <v>359</v>
      </c>
      <c r="F35" s="261" t="s">
        <v>358</v>
      </c>
    </row>
    <row r="36" spans="1:7" ht="27.6" customHeight="1">
      <c r="A36" s="338" t="s">
        <v>345</v>
      </c>
      <c r="B36" s="339"/>
      <c r="C36" s="339"/>
      <c r="D36" s="339"/>
      <c r="E36" s="339"/>
      <c r="F36" s="340"/>
      <c r="G36" s="220"/>
    </row>
    <row r="37" spans="1:7" ht="30.6" customHeight="1" thickBot="1">
      <c r="A37" s="250">
        <v>15</v>
      </c>
      <c r="B37" s="35" t="s">
        <v>346</v>
      </c>
      <c r="C37" s="4" t="s">
        <v>10</v>
      </c>
      <c r="D37" s="247"/>
      <c r="E37" s="242">
        <v>8</v>
      </c>
      <c r="F37" s="304">
        <f>D37*E37</f>
        <v>0</v>
      </c>
      <c r="G37" s="220"/>
    </row>
    <row r="38" spans="1:7" s="221" customFormat="1" ht="39" customHeight="1" thickBot="1">
      <c r="A38" s="333" t="s">
        <v>393</v>
      </c>
      <c r="B38" s="334"/>
      <c r="C38" s="334"/>
      <c r="D38" s="335"/>
      <c r="E38" s="336">
        <f>SUM(F37)</f>
        <v>0</v>
      </c>
      <c r="F38" s="337"/>
      <c r="G38" s="222"/>
    </row>
    <row r="39" spans="1:7" ht="3.75" customHeight="1" thickBot="1">
      <c r="A39" s="267"/>
      <c r="B39" s="255"/>
      <c r="C39" s="255"/>
      <c r="D39" s="255"/>
      <c r="E39" s="256"/>
      <c r="F39" s="302"/>
      <c r="G39" s="220"/>
    </row>
    <row r="40" spans="1:7" ht="57.75" customHeight="1" thickBot="1">
      <c r="A40" s="257" t="s">
        <v>0</v>
      </c>
      <c r="B40" s="258" t="s">
        <v>1</v>
      </c>
      <c r="C40" s="258" t="s">
        <v>2</v>
      </c>
      <c r="D40" s="259" t="s">
        <v>13</v>
      </c>
      <c r="E40" s="260" t="s">
        <v>359</v>
      </c>
      <c r="F40" s="261" t="s">
        <v>358</v>
      </c>
    </row>
    <row r="41" spans="1:7" ht="27.6" customHeight="1">
      <c r="A41" s="338" t="s">
        <v>404</v>
      </c>
      <c r="B41" s="339"/>
      <c r="C41" s="339"/>
      <c r="D41" s="339"/>
      <c r="E41" s="339"/>
      <c r="F41" s="340"/>
      <c r="G41" s="220"/>
    </row>
    <row r="42" spans="1:7" ht="28.5" customHeight="1">
      <c r="A42" s="250">
        <v>16</v>
      </c>
      <c r="B42" s="348" t="s">
        <v>347</v>
      </c>
      <c r="C42" s="348"/>
      <c r="D42" s="348"/>
      <c r="E42" s="348"/>
      <c r="F42" s="349"/>
      <c r="G42" s="220"/>
    </row>
    <row r="43" spans="1:7" ht="21.6" customHeight="1">
      <c r="A43" s="251"/>
      <c r="B43" s="224" t="s">
        <v>348</v>
      </c>
      <c r="C43" s="3" t="s">
        <v>10</v>
      </c>
      <c r="D43" s="287"/>
      <c r="E43" s="243">
        <v>5</v>
      </c>
      <c r="F43" s="252">
        <f>D43*E43</f>
        <v>0</v>
      </c>
      <c r="G43" s="220"/>
    </row>
    <row r="44" spans="1:7" ht="21.6" customHeight="1">
      <c r="A44" s="251"/>
      <c r="B44" s="225" t="s">
        <v>349</v>
      </c>
      <c r="C44" s="3" t="s">
        <v>10</v>
      </c>
      <c r="D44" s="287"/>
      <c r="E44" s="243">
        <v>4</v>
      </c>
      <c r="F44" s="252">
        <f t="shared" ref="F44:F45" si="2">D44*E44</f>
        <v>0</v>
      </c>
      <c r="G44" s="220"/>
    </row>
    <row r="45" spans="1:7" ht="21.6" customHeight="1">
      <c r="A45" s="253"/>
      <c r="B45" s="225" t="s">
        <v>350</v>
      </c>
      <c r="C45" s="3" t="s">
        <v>10</v>
      </c>
      <c r="D45" s="287"/>
      <c r="E45" s="243">
        <v>2</v>
      </c>
      <c r="F45" s="252">
        <f t="shared" si="2"/>
        <v>0</v>
      </c>
      <c r="G45" s="220"/>
    </row>
    <row r="46" spans="1:7">
      <c r="A46" s="253"/>
      <c r="B46" s="226"/>
      <c r="C46" s="227"/>
      <c r="D46" s="227"/>
      <c r="E46" s="237"/>
      <c r="F46" s="254"/>
      <c r="G46" s="220"/>
    </row>
    <row r="47" spans="1:7" ht="30" customHeight="1">
      <c r="A47" s="250">
        <v>17</v>
      </c>
      <c r="B47" s="350" t="s">
        <v>351</v>
      </c>
      <c r="C47" s="350"/>
      <c r="D47" s="350"/>
      <c r="E47" s="350"/>
      <c r="F47" s="351"/>
      <c r="G47" s="220"/>
    </row>
    <row r="48" spans="1:7" ht="19.899999999999999" customHeight="1">
      <c r="A48" s="251"/>
      <c r="B48" s="224" t="s">
        <v>348</v>
      </c>
      <c r="C48" s="3" t="s">
        <v>10</v>
      </c>
      <c r="D48" s="287"/>
      <c r="E48" s="243">
        <v>5</v>
      </c>
      <c r="F48" s="252">
        <f>D48*E48</f>
        <v>0</v>
      </c>
      <c r="G48" s="220"/>
    </row>
    <row r="49" spans="1:16" ht="19.899999999999999" customHeight="1">
      <c r="A49" s="251"/>
      <c r="B49" s="225" t="s">
        <v>349</v>
      </c>
      <c r="C49" s="3" t="s">
        <v>10</v>
      </c>
      <c r="D49" s="287"/>
      <c r="E49" s="243">
        <v>4</v>
      </c>
      <c r="F49" s="252">
        <f t="shared" ref="F49:F50" si="3">D49*E49</f>
        <v>0</v>
      </c>
      <c r="G49" s="220"/>
    </row>
    <row r="50" spans="1:16" ht="19.899999999999999" customHeight="1">
      <c r="A50" s="251"/>
      <c r="B50" s="225" t="s">
        <v>350</v>
      </c>
      <c r="C50" s="3" t="s">
        <v>10</v>
      </c>
      <c r="D50" s="287"/>
      <c r="E50" s="243">
        <v>2</v>
      </c>
      <c r="F50" s="252">
        <f t="shared" si="3"/>
        <v>0</v>
      </c>
      <c r="G50" s="220"/>
    </row>
    <row r="51" spans="1:16">
      <c r="A51" s="253"/>
      <c r="B51" s="226"/>
      <c r="C51" s="227"/>
      <c r="D51" s="227"/>
      <c r="E51" s="237"/>
      <c r="F51" s="254"/>
      <c r="G51" s="220"/>
    </row>
    <row r="52" spans="1:16" ht="25.5" customHeight="1">
      <c r="A52" s="250">
        <v>18</v>
      </c>
      <c r="B52" s="350" t="s">
        <v>352</v>
      </c>
      <c r="C52" s="350"/>
      <c r="D52" s="350"/>
      <c r="E52" s="350"/>
      <c r="F52" s="351"/>
      <c r="G52" s="220"/>
    </row>
    <row r="53" spans="1:16" ht="18.600000000000001" customHeight="1">
      <c r="A53" s="251"/>
      <c r="B53" s="224" t="s">
        <v>348</v>
      </c>
      <c r="C53" s="3" t="s">
        <v>10</v>
      </c>
      <c r="D53" s="287"/>
      <c r="E53" s="243">
        <v>5</v>
      </c>
      <c r="F53" s="252">
        <f>D53*E53</f>
        <v>0</v>
      </c>
      <c r="G53" s="220"/>
    </row>
    <row r="54" spans="1:16" ht="18.600000000000001" customHeight="1">
      <c r="A54" s="251"/>
      <c r="B54" s="225" t="s">
        <v>349</v>
      </c>
      <c r="C54" s="3" t="s">
        <v>10</v>
      </c>
      <c r="D54" s="287"/>
      <c r="E54" s="243">
        <v>4</v>
      </c>
      <c r="F54" s="252">
        <f t="shared" ref="F54:F55" si="4">D54*E54</f>
        <v>0</v>
      </c>
      <c r="G54" s="220"/>
    </row>
    <row r="55" spans="1:16" ht="18.600000000000001" customHeight="1">
      <c r="A55" s="251"/>
      <c r="B55" s="225" t="s">
        <v>350</v>
      </c>
      <c r="C55" s="3" t="s">
        <v>10</v>
      </c>
      <c r="D55" s="287"/>
      <c r="E55" s="243">
        <v>2</v>
      </c>
      <c r="F55" s="252">
        <f t="shared" si="4"/>
        <v>0</v>
      </c>
      <c r="G55" s="220"/>
    </row>
    <row r="56" spans="1:16">
      <c r="A56" s="253"/>
      <c r="B56" s="226"/>
      <c r="C56" s="227"/>
      <c r="D56" s="227"/>
      <c r="E56" s="237"/>
      <c r="F56" s="254"/>
      <c r="G56" s="220"/>
    </row>
    <row r="57" spans="1:16" ht="32.25" customHeight="1">
      <c r="A57" s="250">
        <v>19</v>
      </c>
      <c r="B57" s="348" t="s">
        <v>353</v>
      </c>
      <c r="C57" s="348"/>
      <c r="D57" s="348"/>
      <c r="E57" s="348"/>
      <c r="F57" s="349"/>
      <c r="G57" s="220"/>
    </row>
    <row r="58" spans="1:16" ht="20.45" customHeight="1">
      <c r="A58" s="251"/>
      <c r="B58" s="224" t="s">
        <v>348</v>
      </c>
      <c r="C58" s="3" t="s">
        <v>10</v>
      </c>
      <c r="D58" s="287"/>
      <c r="E58" s="243">
        <v>5</v>
      </c>
      <c r="F58" s="252">
        <f>D58*E58</f>
        <v>0</v>
      </c>
      <c r="G58" s="220"/>
    </row>
    <row r="59" spans="1:16" ht="20.45" customHeight="1">
      <c r="A59" s="251"/>
      <c r="B59" s="225" t="s">
        <v>349</v>
      </c>
      <c r="C59" s="3" t="s">
        <v>10</v>
      </c>
      <c r="D59" s="287"/>
      <c r="E59" s="243">
        <v>4</v>
      </c>
      <c r="F59" s="252">
        <f t="shared" ref="F59:F60" si="5">D59*E59</f>
        <v>0</v>
      </c>
      <c r="G59" s="220"/>
    </row>
    <row r="60" spans="1:16" ht="20.45" customHeight="1" thickBot="1">
      <c r="A60" s="251"/>
      <c r="B60" s="225" t="s">
        <v>350</v>
      </c>
      <c r="C60" s="3" t="s">
        <v>10</v>
      </c>
      <c r="D60" s="288"/>
      <c r="E60" s="244">
        <v>2</v>
      </c>
      <c r="F60" s="252">
        <f t="shared" si="5"/>
        <v>0</v>
      </c>
      <c r="G60" s="220"/>
    </row>
    <row r="61" spans="1:16" s="221" customFormat="1" ht="39" customHeight="1" thickBot="1">
      <c r="A61" s="333" t="s">
        <v>398</v>
      </c>
      <c r="B61" s="334"/>
      <c r="C61" s="334"/>
      <c r="D61" s="335"/>
      <c r="E61" s="336">
        <f>SUM(F43:F45,F48:F50,F53:F55,F58:F60)</f>
        <v>0</v>
      </c>
      <c r="F61" s="337"/>
      <c r="G61" s="222"/>
    </row>
    <row r="62" spans="1:16" ht="3.75" customHeight="1" thickBot="1">
      <c r="A62" s="267"/>
      <c r="B62" s="255"/>
      <c r="C62" s="255"/>
      <c r="D62" s="255"/>
      <c r="E62" s="256"/>
      <c r="F62" s="302"/>
      <c r="G62" s="220"/>
    </row>
    <row r="63" spans="1:16" ht="42" customHeight="1" thickBot="1">
      <c r="A63" s="324" t="s">
        <v>391</v>
      </c>
      <c r="B63" s="324"/>
      <c r="C63" s="324"/>
      <c r="D63" s="324"/>
      <c r="E63" s="324"/>
      <c r="F63" s="324"/>
    </row>
    <row r="64" spans="1:16" s="5" customFormat="1" ht="33" customHeight="1" thickBot="1">
      <c r="A64" s="323" t="s">
        <v>286</v>
      </c>
      <c r="B64" s="323"/>
      <c r="C64" s="323"/>
      <c r="D64" s="323"/>
      <c r="E64" s="323"/>
      <c r="F64" s="323"/>
      <c r="G64" s="235"/>
      <c r="H64" s="63"/>
      <c r="I64" s="63"/>
      <c r="J64" s="63"/>
      <c r="K64" s="10"/>
      <c r="L64" s="10"/>
      <c r="M64" s="10"/>
      <c r="N64" s="10"/>
      <c r="O64" s="10"/>
      <c r="P64" s="10"/>
    </row>
    <row r="65" spans="1:6" ht="22.15" customHeight="1" thickBot="1">
      <c r="A65" s="325" t="s">
        <v>395</v>
      </c>
      <c r="B65" s="325"/>
      <c r="C65" s="329">
        <f>E26</f>
        <v>0</v>
      </c>
      <c r="D65" s="329"/>
      <c r="E65" s="330"/>
      <c r="F65" s="330"/>
    </row>
    <row r="66" spans="1:6" ht="22.15" customHeight="1" thickBot="1">
      <c r="A66" s="325" t="s">
        <v>394</v>
      </c>
      <c r="B66" s="325"/>
      <c r="C66" s="329">
        <f>E33</f>
        <v>0</v>
      </c>
      <c r="D66" s="329"/>
      <c r="E66" s="330"/>
      <c r="F66" s="330"/>
    </row>
    <row r="67" spans="1:6" ht="22.15" customHeight="1" thickBot="1">
      <c r="A67" s="325" t="s">
        <v>393</v>
      </c>
      <c r="B67" s="325"/>
      <c r="C67" s="329">
        <f>E38</f>
        <v>0</v>
      </c>
      <c r="D67" s="329"/>
      <c r="E67" s="330"/>
      <c r="F67" s="330"/>
    </row>
    <row r="68" spans="1:6" ht="22.15" customHeight="1" thickBot="1">
      <c r="A68" s="325" t="s">
        <v>392</v>
      </c>
      <c r="B68" s="325"/>
      <c r="C68" s="329">
        <f>E61</f>
        <v>0</v>
      </c>
      <c r="D68" s="329"/>
      <c r="E68" s="330"/>
      <c r="F68" s="330"/>
    </row>
    <row r="69" spans="1:6" ht="26.25" thickBot="1">
      <c r="A69" s="326" t="s">
        <v>390</v>
      </c>
      <c r="B69" s="326"/>
      <c r="C69" s="327">
        <f>SUM(C65:F68)</f>
        <v>0</v>
      </c>
      <c r="D69" s="328"/>
      <c r="E69" s="328"/>
      <c r="F69" s="328"/>
    </row>
    <row r="70" spans="1:6" ht="7.5" customHeight="1">
      <c r="A70" s="251"/>
      <c r="B70" s="227"/>
      <c r="C70" s="227"/>
      <c r="D70" s="227"/>
      <c r="E70" s="238"/>
      <c r="F70" s="254"/>
    </row>
    <row r="71" spans="1:6" ht="21" customHeight="1" thickBot="1">
      <c r="A71" s="264" t="s">
        <v>11</v>
      </c>
      <c r="B71" s="227"/>
      <c r="C71" s="227"/>
      <c r="D71" s="227"/>
      <c r="E71" s="238"/>
      <c r="F71" s="254"/>
    </row>
    <row r="72" spans="1:6" ht="33" customHeight="1">
      <c r="A72" s="232">
        <v>1</v>
      </c>
      <c r="B72" s="331" t="s">
        <v>367</v>
      </c>
      <c r="C72" s="331"/>
      <c r="D72" s="331"/>
      <c r="E72" s="331"/>
      <c r="F72" s="332"/>
    </row>
    <row r="73" spans="1:6" ht="47.25" customHeight="1">
      <c r="A73" s="233">
        <v>2</v>
      </c>
      <c r="B73" s="341" t="s">
        <v>381</v>
      </c>
      <c r="C73" s="341"/>
      <c r="D73" s="341"/>
      <c r="E73" s="341"/>
      <c r="F73" s="342"/>
    </row>
    <row r="74" spans="1:6" ht="42" customHeight="1">
      <c r="A74" s="233">
        <v>3</v>
      </c>
      <c r="B74" s="343" t="s">
        <v>368</v>
      </c>
      <c r="C74" s="343"/>
      <c r="D74" s="343"/>
      <c r="E74" s="343"/>
      <c r="F74" s="344"/>
    </row>
    <row r="75" spans="1:6" ht="22.5" customHeight="1">
      <c r="A75" s="233">
        <v>4</v>
      </c>
      <c r="B75" s="319" t="s">
        <v>354</v>
      </c>
      <c r="C75" s="319"/>
      <c r="D75" s="319"/>
      <c r="E75" s="319"/>
      <c r="F75" s="320"/>
    </row>
    <row r="76" spans="1:6" ht="42" customHeight="1">
      <c r="A76" s="233">
        <v>5</v>
      </c>
      <c r="B76" s="319" t="s">
        <v>355</v>
      </c>
      <c r="C76" s="319"/>
      <c r="D76" s="319"/>
      <c r="E76" s="319"/>
      <c r="F76" s="320"/>
    </row>
    <row r="77" spans="1:6" ht="28.5" customHeight="1">
      <c r="A77" s="233">
        <v>6</v>
      </c>
      <c r="B77" s="319" t="s">
        <v>356</v>
      </c>
      <c r="C77" s="319"/>
      <c r="D77" s="319"/>
      <c r="E77" s="319"/>
      <c r="F77" s="320"/>
    </row>
    <row r="78" spans="1:6" ht="28.5" customHeight="1" thickBot="1">
      <c r="A78" s="234">
        <v>7</v>
      </c>
      <c r="B78" s="321" t="s">
        <v>357</v>
      </c>
      <c r="C78" s="321"/>
      <c r="D78" s="321"/>
      <c r="E78" s="321"/>
      <c r="F78" s="322"/>
    </row>
  </sheetData>
  <customSheetViews>
    <customSheetView guid="{3F63C592-03DA-4020-B949-328F63CA9463}" scale="90" showPageBreaks="1" printArea="1">
      <selection activeCell="K13" sqref="K13"/>
      <rowBreaks count="1" manualBreakCount="1">
        <brk id="38" max="5" man="1"/>
      </rowBreaks>
      <pageMargins left="0.25" right="0.25" top="0.27" bottom="0.27" header="0.22" footer="0.27"/>
      <printOptions horizontalCentered="1"/>
      <pageSetup scale="74" fitToHeight="3" orientation="portrait" r:id="rId1"/>
      <headerFooter>
        <oddFooter>&amp;C&amp;P of &amp;N&amp;R&amp;A</oddFooter>
      </headerFooter>
    </customSheetView>
    <customSheetView guid="{B8F4D902-5AA1-4802-A261-63A7FBB02890}" scale="90" printArea="1" topLeftCell="A13">
      <selection activeCell="B22" sqref="B22"/>
      <rowBreaks count="1" manualBreakCount="1">
        <brk id="38" max="5" man="1"/>
      </rowBreaks>
      <pageMargins left="0.25" right="0.25" top="0.27" bottom="0.27" header="0.22" footer="0.27"/>
      <printOptions horizontalCentered="1"/>
      <pageSetup scale="74" fitToHeight="3" orientation="portrait" r:id="rId2"/>
      <headerFooter>
        <oddFooter>&amp;C&amp;P of &amp;N&amp;R&amp;A</oddFooter>
      </headerFooter>
    </customSheetView>
  </customSheetViews>
  <mergeCells count="44">
    <mergeCell ref="A6:F6"/>
    <mergeCell ref="A7:F7"/>
    <mergeCell ref="A36:F36"/>
    <mergeCell ref="A3:F3"/>
    <mergeCell ref="A1:F1"/>
    <mergeCell ref="A2:F2"/>
    <mergeCell ref="B73:F73"/>
    <mergeCell ref="B74:F74"/>
    <mergeCell ref="A4:F4"/>
    <mergeCell ref="A29:F29"/>
    <mergeCell ref="E33:F33"/>
    <mergeCell ref="E38:F38"/>
    <mergeCell ref="E26:F26"/>
    <mergeCell ref="B42:F42"/>
    <mergeCell ref="B47:F47"/>
    <mergeCell ref="B52:F52"/>
    <mergeCell ref="A11:F11"/>
    <mergeCell ref="B57:F57"/>
    <mergeCell ref="A65:B65"/>
    <mergeCell ref="A41:F41"/>
    <mergeCell ref="A8:F8"/>
    <mergeCell ref="A9:F9"/>
    <mergeCell ref="A61:D61"/>
    <mergeCell ref="E61:F61"/>
    <mergeCell ref="A14:F14"/>
    <mergeCell ref="A26:D26"/>
    <mergeCell ref="A33:D33"/>
    <mergeCell ref="A38:D38"/>
    <mergeCell ref="B76:F76"/>
    <mergeCell ref="B77:F77"/>
    <mergeCell ref="B78:F78"/>
    <mergeCell ref="A64:F64"/>
    <mergeCell ref="A63:F63"/>
    <mergeCell ref="A66:B66"/>
    <mergeCell ref="A67:B67"/>
    <mergeCell ref="A68:B68"/>
    <mergeCell ref="A69:B69"/>
    <mergeCell ref="C69:F69"/>
    <mergeCell ref="C65:F65"/>
    <mergeCell ref="C66:F66"/>
    <mergeCell ref="C67:F67"/>
    <mergeCell ref="C68:F68"/>
    <mergeCell ref="B75:F75"/>
    <mergeCell ref="B72:F72"/>
  </mergeCells>
  <printOptions horizontalCentered="1"/>
  <pageMargins left="0.25" right="0.25" top="0.27" bottom="0.27" header="0.22" footer="0.27"/>
  <pageSetup scale="74" fitToHeight="3" orientation="portrait" r:id="rId3"/>
  <headerFooter>
    <oddFooter>&amp;C&amp;P of &amp;N&amp;R&amp;A</oddFooter>
  </headerFooter>
  <rowBreaks count="1" manualBreakCount="1">
    <brk id="38" max="5" man="1"/>
  </rowBreaks>
</worksheet>
</file>

<file path=xl/worksheets/sheet2.xml><?xml version="1.0" encoding="utf-8"?>
<worksheet xmlns="http://schemas.openxmlformats.org/spreadsheetml/2006/main" xmlns:r="http://schemas.openxmlformats.org/officeDocument/2006/relationships">
  <dimension ref="A1:N32"/>
  <sheetViews>
    <sheetView zoomScaleNormal="100" workbookViewId="0">
      <selection activeCell="D38" sqref="D38"/>
    </sheetView>
  </sheetViews>
  <sheetFormatPr defaultColWidth="8.85546875" defaultRowHeight="15"/>
  <cols>
    <col min="1" max="1" width="7.140625" style="223" customWidth="1"/>
    <col min="2" max="2" width="49" style="1" customWidth="1"/>
    <col min="3" max="3" width="13.7109375" style="1" customWidth="1"/>
    <col min="4" max="4" width="23.7109375" style="1" customWidth="1"/>
    <col min="5" max="16384" width="8.85546875" style="1"/>
  </cols>
  <sheetData>
    <row r="1" spans="1:14" s="5" customFormat="1" ht="21" thickBot="1">
      <c r="A1" s="370" t="s">
        <v>67</v>
      </c>
      <c r="B1" s="371"/>
      <c r="C1" s="371"/>
      <c r="D1" s="372"/>
      <c r="E1" s="63"/>
      <c r="F1" s="63"/>
      <c r="G1" s="63"/>
      <c r="H1" s="10"/>
      <c r="I1" s="10"/>
      <c r="J1" s="10"/>
      <c r="K1" s="10"/>
      <c r="L1" s="10"/>
      <c r="M1" s="10"/>
    </row>
    <row r="2" spans="1:14" s="5" customFormat="1" ht="20.25">
      <c r="A2" s="373" t="s">
        <v>410</v>
      </c>
      <c r="B2" s="374"/>
      <c r="C2" s="374"/>
      <c r="D2" s="375"/>
      <c r="E2" s="1"/>
      <c r="F2" s="1"/>
      <c r="G2" s="1"/>
      <c r="H2" s="1"/>
      <c r="I2" s="1"/>
      <c r="J2" s="1"/>
      <c r="K2" s="1"/>
      <c r="L2" s="1"/>
      <c r="M2" s="1"/>
    </row>
    <row r="3" spans="1:14" s="5" customFormat="1" ht="20.25">
      <c r="A3" s="367" t="s">
        <v>380</v>
      </c>
      <c r="B3" s="368"/>
      <c r="C3" s="368"/>
      <c r="D3" s="369"/>
      <c r="E3" s="10"/>
      <c r="F3" s="1"/>
      <c r="G3" s="1"/>
      <c r="H3" s="1"/>
      <c r="I3" s="1"/>
      <c r="J3" s="1"/>
      <c r="K3" s="1"/>
      <c r="L3" s="1"/>
      <c r="M3" s="1"/>
      <c r="N3" s="1"/>
    </row>
    <row r="4" spans="1:14" s="5" customFormat="1" ht="21" thickBot="1">
      <c r="A4" s="345" t="s">
        <v>382</v>
      </c>
      <c r="B4" s="346"/>
      <c r="C4" s="346"/>
      <c r="D4" s="347"/>
      <c r="E4" s="10"/>
      <c r="F4" s="1"/>
      <c r="G4" s="1"/>
      <c r="H4" s="1"/>
      <c r="I4" s="1"/>
      <c r="J4" s="1"/>
      <c r="K4" s="1"/>
      <c r="L4" s="1"/>
      <c r="M4" s="1"/>
      <c r="N4" s="1"/>
    </row>
    <row r="5" spans="1:14" s="5" customFormat="1">
      <c r="A5" s="264"/>
      <c r="B5" s="228"/>
      <c r="C5" s="228"/>
      <c r="D5" s="265"/>
      <c r="E5" s="10"/>
      <c r="F5" s="1"/>
      <c r="G5" s="1"/>
      <c r="H5" s="1"/>
      <c r="I5" s="1"/>
      <c r="J5" s="1"/>
      <c r="K5" s="1"/>
      <c r="L5" s="1"/>
      <c r="M5" s="1"/>
      <c r="N5" s="1"/>
    </row>
    <row r="6" spans="1:14" s="5" customFormat="1">
      <c r="A6" s="361" t="s">
        <v>260</v>
      </c>
      <c r="B6" s="386"/>
      <c r="C6" s="386"/>
      <c r="D6" s="387"/>
      <c r="E6" s="10"/>
      <c r="F6" s="1"/>
      <c r="G6" s="1"/>
      <c r="H6" s="1"/>
      <c r="I6" s="1"/>
      <c r="J6" s="1"/>
      <c r="K6" s="1"/>
      <c r="L6" s="1"/>
      <c r="M6" s="1"/>
      <c r="N6" s="1"/>
    </row>
    <row r="7" spans="1:14" s="5" customFormat="1" ht="23.45" customHeight="1">
      <c r="A7" s="364" t="s">
        <v>69</v>
      </c>
      <c r="B7" s="365"/>
      <c r="C7" s="365"/>
      <c r="D7" s="366"/>
      <c r="E7" s="10"/>
      <c r="F7" s="1"/>
      <c r="G7" s="1"/>
      <c r="H7" s="1"/>
      <c r="I7" s="1"/>
      <c r="J7" s="1"/>
      <c r="K7" s="1"/>
      <c r="L7" s="1"/>
      <c r="M7" s="1"/>
      <c r="N7" s="1"/>
    </row>
    <row r="8" spans="1:14" s="5" customFormat="1" ht="39.6" customHeight="1">
      <c r="A8" s="383" t="s">
        <v>384</v>
      </c>
      <c r="B8" s="384"/>
      <c r="C8" s="384"/>
      <c r="D8" s="385"/>
      <c r="E8" s="230"/>
      <c r="F8" s="1"/>
      <c r="G8" s="1"/>
      <c r="H8" s="1"/>
      <c r="I8" s="1"/>
      <c r="J8" s="1"/>
      <c r="K8" s="1"/>
      <c r="L8" s="1"/>
      <c r="M8" s="1"/>
      <c r="N8" s="1"/>
    </row>
    <row r="9" spans="1:14" s="5" customFormat="1" ht="25.9" customHeight="1">
      <c r="A9" s="358" t="s">
        <v>401</v>
      </c>
      <c r="B9" s="359"/>
      <c r="C9" s="359"/>
      <c r="D9" s="360"/>
      <c r="E9" s="231"/>
      <c r="F9" s="1"/>
      <c r="G9" s="1"/>
      <c r="H9" s="1"/>
      <c r="I9" s="1"/>
      <c r="J9" s="1"/>
      <c r="K9" s="1"/>
      <c r="L9" s="1"/>
      <c r="M9" s="1"/>
      <c r="N9" s="1"/>
    </row>
    <row r="10" spans="1:14" s="5" customFormat="1" ht="8.25" customHeight="1" thickBot="1">
      <c r="A10" s="276"/>
      <c r="B10" s="277"/>
      <c r="C10" s="277"/>
      <c r="D10" s="278"/>
      <c r="E10" s="231"/>
      <c r="F10" s="1"/>
      <c r="G10" s="1"/>
      <c r="H10" s="1"/>
      <c r="I10" s="1"/>
      <c r="J10" s="1"/>
      <c r="K10" s="1"/>
      <c r="L10" s="1"/>
      <c r="M10" s="1"/>
      <c r="N10" s="1"/>
    </row>
    <row r="11" spans="1:14" ht="26.45" customHeight="1" thickBot="1">
      <c r="A11" s="352" t="s">
        <v>399</v>
      </c>
      <c r="B11" s="353"/>
      <c r="C11" s="353"/>
      <c r="D11" s="354"/>
    </row>
    <row r="12" spans="1:14" ht="4.5" customHeight="1" thickBot="1">
      <c r="A12" s="267"/>
      <c r="B12" s="255"/>
      <c r="C12" s="255"/>
      <c r="D12" s="268"/>
      <c r="E12" s="220"/>
    </row>
    <row r="13" spans="1:14" ht="29.25" thickBot="1">
      <c r="A13" s="257" t="s">
        <v>0</v>
      </c>
      <c r="B13" s="258" t="s">
        <v>1</v>
      </c>
      <c r="C13" s="258" t="s">
        <v>2</v>
      </c>
      <c r="D13" s="269" t="s">
        <v>13</v>
      </c>
    </row>
    <row r="14" spans="1:14" ht="27" customHeight="1">
      <c r="A14" s="338" t="s">
        <v>379</v>
      </c>
      <c r="B14" s="339"/>
      <c r="C14" s="339"/>
      <c r="D14" s="340"/>
      <c r="E14" s="220"/>
    </row>
    <row r="15" spans="1:14" ht="26.25">
      <c r="A15" s="250">
        <v>1</v>
      </c>
      <c r="B15" s="35" t="s">
        <v>389</v>
      </c>
      <c r="C15" s="7" t="s">
        <v>7</v>
      </c>
      <c r="D15" s="286"/>
      <c r="E15" s="220"/>
    </row>
    <row r="16" spans="1:14" ht="26.25">
      <c r="A16" s="250">
        <v>2</v>
      </c>
      <c r="B16" s="35" t="s">
        <v>372</v>
      </c>
      <c r="C16" s="7" t="s">
        <v>7</v>
      </c>
      <c r="D16" s="286"/>
      <c r="E16" s="220"/>
    </row>
    <row r="17" spans="1:5" ht="26.25">
      <c r="A17" s="250">
        <v>3</v>
      </c>
      <c r="B17" s="35" t="s">
        <v>371</v>
      </c>
      <c r="C17" s="7" t="s">
        <v>2</v>
      </c>
      <c r="D17" s="286"/>
      <c r="E17" s="220"/>
    </row>
    <row r="18" spans="1:5" ht="16.5" customHeight="1">
      <c r="A18" s="250">
        <v>4</v>
      </c>
      <c r="B18" s="4" t="s">
        <v>373</v>
      </c>
      <c r="C18" s="7" t="s">
        <v>374</v>
      </c>
      <c r="D18" s="286"/>
      <c r="E18" s="220"/>
    </row>
    <row r="19" spans="1:5" ht="23.25" customHeight="1">
      <c r="A19" s="250">
        <v>5</v>
      </c>
      <c r="B19" s="35" t="s">
        <v>375</v>
      </c>
      <c r="C19" s="7" t="s">
        <v>7</v>
      </c>
      <c r="D19" s="286"/>
      <c r="E19" s="220"/>
    </row>
    <row r="20" spans="1:5" ht="3.75" customHeight="1" thickBot="1">
      <c r="A20" s="267"/>
      <c r="B20" s="255"/>
      <c r="C20" s="255"/>
      <c r="D20" s="268"/>
      <c r="E20" s="220"/>
    </row>
    <row r="21" spans="1:5" ht="29.25" thickBot="1">
      <c r="A21" s="257" t="s">
        <v>0</v>
      </c>
      <c r="B21" s="258" t="s">
        <v>1</v>
      </c>
      <c r="C21" s="258" t="s">
        <v>2</v>
      </c>
      <c r="D21" s="269" t="s">
        <v>13</v>
      </c>
    </row>
    <row r="22" spans="1:5" ht="24" customHeight="1">
      <c r="A22" s="377" t="s">
        <v>378</v>
      </c>
      <c r="B22" s="378"/>
      <c r="C22" s="378"/>
      <c r="D22" s="379"/>
      <c r="E22" s="220"/>
    </row>
    <row r="23" spans="1:5" ht="24" customHeight="1">
      <c r="A23" s="250">
        <v>6</v>
      </c>
      <c r="B23" s="236" t="s">
        <v>376</v>
      </c>
      <c r="C23" s="7" t="s">
        <v>7</v>
      </c>
      <c r="D23" s="286"/>
      <c r="E23" s="220"/>
    </row>
    <row r="24" spans="1:5" ht="24" customHeight="1">
      <c r="A24" s="250">
        <v>7</v>
      </c>
      <c r="B24" s="4" t="s">
        <v>377</v>
      </c>
      <c r="C24" s="7" t="s">
        <v>374</v>
      </c>
      <c r="D24" s="286"/>
      <c r="E24" s="220"/>
    </row>
    <row r="25" spans="1:5" ht="3.75" customHeight="1">
      <c r="A25" s="255"/>
      <c r="B25" s="255"/>
      <c r="C25" s="255"/>
      <c r="D25" s="255"/>
      <c r="E25" s="220"/>
    </row>
    <row r="27" spans="1:5" ht="15.75" thickBot="1">
      <c r="A27" s="228" t="s">
        <v>11</v>
      </c>
      <c r="B27" s="227"/>
      <c r="C27" s="227"/>
      <c r="D27" s="227"/>
    </row>
    <row r="28" spans="1:5" ht="40.5" customHeight="1">
      <c r="A28" s="232">
        <v>1</v>
      </c>
      <c r="B28" s="380" t="s">
        <v>367</v>
      </c>
      <c r="C28" s="331"/>
      <c r="D28" s="332"/>
    </row>
    <row r="29" spans="1:5" ht="57" customHeight="1">
      <c r="A29" s="233">
        <v>2</v>
      </c>
      <c r="B29" s="381" t="s">
        <v>381</v>
      </c>
      <c r="C29" s="341"/>
      <c r="D29" s="342"/>
    </row>
    <row r="30" spans="1:5" ht="28.5" customHeight="1">
      <c r="A30" s="233">
        <v>3</v>
      </c>
      <c r="B30" s="382" t="s">
        <v>354</v>
      </c>
      <c r="C30" s="319"/>
      <c r="D30" s="320"/>
    </row>
    <row r="31" spans="1:5" ht="45.75" customHeight="1">
      <c r="A31" s="233">
        <v>4</v>
      </c>
      <c r="B31" s="382" t="s">
        <v>355</v>
      </c>
      <c r="C31" s="319"/>
      <c r="D31" s="320"/>
    </row>
    <row r="32" spans="1:5" ht="33.75" customHeight="1" thickBot="1">
      <c r="A32" s="234">
        <v>5</v>
      </c>
      <c r="B32" s="376" t="s">
        <v>357</v>
      </c>
      <c r="C32" s="321"/>
      <c r="D32" s="322"/>
    </row>
  </sheetData>
  <customSheetViews>
    <customSheetView guid="{3F63C592-03DA-4020-B949-328F63CA9463}" showPageBreaks="1" printArea="1">
      <selection activeCell="D38" sqref="D38"/>
      <colBreaks count="1" manualBreakCount="1">
        <brk id="4" max="1048575" man="1"/>
      </colBreaks>
      <pageMargins left="0.25" right="0.25" top="0.27" bottom="0.27" header="0.22" footer="0.27"/>
      <printOptions horizontalCentered="1"/>
      <pageSetup scale="88" orientation="portrait" r:id="rId1"/>
      <headerFooter>
        <oddFooter>&amp;C&amp;P of &amp;N&amp;R&amp;A</oddFooter>
      </headerFooter>
    </customSheetView>
    <customSheetView guid="{B8F4D902-5AA1-4802-A261-63A7FBB02890}" topLeftCell="A2">
      <selection activeCell="A10" sqref="A10:XFD10"/>
      <colBreaks count="1" manualBreakCount="1">
        <brk id="4" max="1048575" man="1"/>
      </colBreaks>
      <pageMargins left="0.25" right="0.25" top="0.27" bottom="0.27" header="0.22" footer="0.27"/>
      <printOptions horizontalCentered="1"/>
      <pageSetup scale="88" orientation="portrait" r:id="rId2"/>
      <headerFooter>
        <oddFooter>&amp;C&amp;P of &amp;N&amp;R&amp;A</oddFooter>
      </headerFooter>
    </customSheetView>
  </customSheetViews>
  <mergeCells count="16">
    <mergeCell ref="A8:D8"/>
    <mergeCell ref="A1:D1"/>
    <mergeCell ref="A2:D2"/>
    <mergeCell ref="A3:D3"/>
    <mergeCell ref="A4:D4"/>
    <mergeCell ref="A7:D7"/>
    <mergeCell ref="A6:D6"/>
    <mergeCell ref="B32:D32"/>
    <mergeCell ref="A9:D9"/>
    <mergeCell ref="A14:D14"/>
    <mergeCell ref="A22:D22"/>
    <mergeCell ref="B28:D28"/>
    <mergeCell ref="B29:D29"/>
    <mergeCell ref="B30:D30"/>
    <mergeCell ref="B31:D31"/>
    <mergeCell ref="A11:D11"/>
  </mergeCells>
  <printOptions horizontalCentered="1"/>
  <pageMargins left="0.25" right="0.25" top="0.27" bottom="0.27" header="0.22" footer="0.27"/>
  <pageSetup scale="88" orientation="portrait" r:id="rId3"/>
  <headerFooter>
    <oddFooter>&amp;C&amp;P of &amp;N&amp;R&amp;A</oddFooter>
  </headerFooter>
  <colBreaks count="1" manualBreakCount="1">
    <brk id="4" max="1048575" man="1"/>
  </colBreaks>
</worksheet>
</file>

<file path=xl/worksheets/sheet3.xml><?xml version="1.0" encoding="utf-8"?>
<worksheet xmlns="http://schemas.openxmlformats.org/spreadsheetml/2006/main" xmlns:r="http://schemas.openxmlformats.org/officeDocument/2006/relationships">
  <dimension ref="A1:N39"/>
  <sheetViews>
    <sheetView topLeftCell="A2" zoomScaleNormal="100" workbookViewId="0">
      <selection activeCell="G24" sqref="G24"/>
    </sheetView>
  </sheetViews>
  <sheetFormatPr defaultColWidth="8.85546875" defaultRowHeight="15"/>
  <cols>
    <col min="1" max="1" width="14" style="1" customWidth="1"/>
    <col min="2" max="2" width="46.28515625" style="1" customWidth="1"/>
    <col min="3" max="3" width="13.42578125" style="1" customWidth="1"/>
    <col min="4" max="4" width="20.42578125" style="1" customWidth="1"/>
    <col min="5" max="8" width="21.85546875" style="1" customWidth="1"/>
    <col min="9" max="16384" width="8.85546875" style="1"/>
  </cols>
  <sheetData>
    <row r="1" spans="1:14" ht="21" thickBot="1">
      <c r="A1" s="370" t="s">
        <v>67</v>
      </c>
      <c r="B1" s="371"/>
      <c r="C1" s="371"/>
      <c r="D1" s="372"/>
    </row>
    <row r="2" spans="1:14" ht="20.25">
      <c r="A2" s="373" t="s">
        <v>410</v>
      </c>
      <c r="B2" s="374"/>
      <c r="C2" s="374"/>
      <c r="D2" s="375"/>
    </row>
    <row r="3" spans="1:14" ht="20.25">
      <c r="A3" s="367" t="s">
        <v>369</v>
      </c>
      <c r="B3" s="368"/>
      <c r="C3" s="368"/>
      <c r="D3" s="369"/>
    </row>
    <row r="4" spans="1:14" ht="21" thickBot="1">
      <c r="A4" s="345" t="s">
        <v>365</v>
      </c>
      <c r="B4" s="346"/>
      <c r="C4" s="346"/>
      <c r="D4" s="347"/>
    </row>
    <row r="5" spans="1:14" ht="6.75" customHeight="1">
      <c r="A5" s="270"/>
      <c r="B5" s="271"/>
      <c r="C5" s="271"/>
      <c r="D5" s="272"/>
    </row>
    <row r="6" spans="1:14" s="5" customFormat="1" ht="22.5" customHeight="1">
      <c r="A6" s="361" t="s">
        <v>260</v>
      </c>
      <c r="B6" s="386"/>
      <c r="C6" s="386"/>
      <c r="D6" s="387"/>
      <c r="E6" s="10"/>
      <c r="F6" s="1"/>
      <c r="G6" s="1"/>
      <c r="H6" s="1"/>
      <c r="I6" s="1"/>
      <c r="J6" s="1"/>
      <c r="K6" s="1"/>
      <c r="L6" s="1"/>
      <c r="M6" s="1"/>
      <c r="N6" s="1"/>
    </row>
    <row r="7" spans="1:14" s="5" customFormat="1" ht="23.45" customHeight="1">
      <c r="A7" s="364" t="s">
        <v>69</v>
      </c>
      <c r="B7" s="365"/>
      <c r="C7" s="365"/>
      <c r="D7" s="366"/>
      <c r="E7" s="10"/>
      <c r="F7" s="1"/>
      <c r="G7" s="1"/>
      <c r="H7" s="1"/>
      <c r="I7" s="1"/>
      <c r="J7" s="1"/>
      <c r="K7" s="1"/>
      <c r="L7" s="1"/>
      <c r="M7" s="1"/>
      <c r="N7" s="1"/>
    </row>
    <row r="8" spans="1:14" ht="33.75" customHeight="1">
      <c r="A8" s="383" t="s">
        <v>384</v>
      </c>
      <c r="B8" s="384"/>
      <c r="C8" s="384"/>
      <c r="D8" s="385"/>
    </row>
    <row r="9" spans="1:14" ht="19.5" customHeight="1">
      <c r="A9" s="383" t="s">
        <v>402</v>
      </c>
      <c r="B9" s="384"/>
      <c r="C9" s="384"/>
      <c r="D9" s="385"/>
    </row>
    <row r="10" spans="1:14" ht="6" customHeight="1" thickBot="1">
      <c r="A10" s="273"/>
      <c r="B10" s="274"/>
      <c r="C10" s="274"/>
      <c r="D10" s="275"/>
    </row>
    <row r="11" spans="1:14" ht="26.45" customHeight="1" thickBot="1">
      <c r="A11" s="352" t="s">
        <v>400</v>
      </c>
      <c r="B11" s="353"/>
      <c r="C11" s="353"/>
      <c r="D11" s="354"/>
    </row>
    <row r="12" spans="1:14" s="5" customFormat="1" ht="54.75" customHeight="1" thickBot="1">
      <c r="A12" s="392" t="s">
        <v>331</v>
      </c>
      <c r="B12" s="393"/>
      <c r="C12" s="393"/>
      <c r="D12" s="394"/>
      <c r="E12" s="146"/>
      <c r="F12" s="146"/>
      <c r="G12" s="146"/>
      <c r="H12" s="146"/>
      <c r="I12" s="62"/>
      <c r="J12" s="62"/>
      <c r="K12" s="62"/>
      <c r="L12" s="10"/>
      <c r="M12" s="10"/>
      <c r="N12" s="10"/>
    </row>
    <row r="13" spans="1:14" ht="3.75" customHeight="1" thickBot="1">
      <c r="A13" s="267"/>
      <c r="B13" s="255"/>
      <c r="C13" s="255"/>
      <c r="D13" s="268"/>
    </row>
    <row r="14" spans="1:14" s="5" customFormat="1" ht="33.6" customHeight="1" thickBot="1">
      <c r="A14" s="388" t="s">
        <v>364</v>
      </c>
      <c r="B14" s="257" t="s">
        <v>66</v>
      </c>
      <c r="C14" s="258" t="s">
        <v>2</v>
      </c>
      <c r="D14" s="258" t="s">
        <v>13</v>
      </c>
      <c r="E14" s="146"/>
      <c r="F14" s="146"/>
      <c r="G14" s="146"/>
      <c r="H14" s="146"/>
      <c r="I14" s="62"/>
      <c r="J14" s="62"/>
      <c r="K14" s="62"/>
      <c r="L14" s="10"/>
      <c r="M14" s="10"/>
      <c r="N14" s="10"/>
    </row>
    <row r="15" spans="1:14" s="5" customFormat="1" ht="30" customHeight="1">
      <c r="A15" s="389"/>
      <c r="B15" s="249" t="s">
        <v>57</v>
      </c>
      <c r="C15" s="4" t="s">
        <v>59</v>
      </c>
      <c r="D15" s="286"/>
      <c r="E15" s="146"/>
      <c r="F15" s="146"/>
      <c r="G15" s="146"/>
      <c r="H15" s="146"/>
      <c r="I15" s="62"/>
      <c r="J15" s="62"/>
      <c r="K15" s="62"/>
      <c r="L15" s="10"/>
      <c r="M15" s="10"/>
      <c r="N15" s="10"/>
    </row>
    <row r="16" spans="1:14" s="5" customFormat="1" ht="30" customHeight="1">
      <c r="A16" s="389"/>
      <c r="B16" s="98" t="s">
        <v>58</v>
      </c>
      <c r="C16" s="4" t="s">
        <v>59</v>
      </c>
      <c r="D16" s="286"/>
      <c r="E16" s="146"/>
      <c r="F16" s="146"/>
      <c r="G16" s="146"/>
      <c r="H16" s="146"/>
      <c r="I16" s="62"/>
      <c r="J16" s="62"/>
      <c r="K16" s="62"/>
      <c r="L16" s="10"/>
      <c r="M16" s="10"/>
      <c r="N16" s="10"/>
    </row>
    <row r="17" spans="1:14" s="5" customFormat="1" ht="30" customHeight="1">
      <c r="A17" s="389"/>
      <c r="B17" s="98" t="s">
        <v>60</v>
      </c>
      <c r="C17" s="4" t="s">
        <v>59</v>
      </c>
      <c r="D17" s="286"/>
      <c r="E17" s="146"/>
      <c r="F17" s="146"/>
      <c r="G17" s="146"/>
      <c r="H17" s="146"/>
      <c r="I17" s="62"/>
      <c r="J17" s="62"/>
      <c r="K17" s="62"/>
      <c r="L17" s="10"/>
      <c r="M17" s="10"/>
      <c r="N17" s="10"/>
    </row>
    <row r="18" spans="1:14" s="5" customFormat="1" ht="30" customHeight="1">
      <c r="A18" s="389"/>
      <c r="B18" s="98" t="s">
        <v>61</v>
      </c>
      <c r="C18" s="4" t="s">
        <v>59</v>
      </c>
      <c r="D18" s="286"/>
      <c r="E18" s="146"/>
      <c r="F18" s="146"/>
      <c r="G18" s="146"/>
      <c r="H18" s="146"/>
      <c r="I18" s="62"/>
      <c r="J18" s="62"/>
      <c r="K18" s="62"/>
      <c r="L18" s="10"/>
      <c r="M18" s="10"/>
      <c r="N18" s="10"/>
    </row>
    <row r="19" spans="1:14" s="5" customFormat="1" ht="30" customHeight="1">
      <c r="A19" s="389"/>
      <c r="B19" s="98" t="s">
        <v>62</v>
      </c>
      <c r="C19" s="4" t="s">
        <v>59</v>
      </c>
      <c r="D19" s="286"/>
      <c r="E19" s="146"/>
      <c r="F19" s="146"/>
      <c r="G19" s="146"/>
      <c r="H19" s="146"/>
      <c r="I19" s="62"/>
      <c r="J19" s="62"/>
      <c r="K19" s="62"/>
      <c r="L19" s="10"/>
      <c r="M19" s="10"/>
      <c r="N19" s="10"/>
    </row>
    <row r="20" spans="1:14" s="5" customFormat="1" ht="30" customHeight="1">
      <c r="A20" s="389"/>
      <c r="B20" s="98" t="s">
        <v>63</v>
      </c>
      <c r="C20" s="4" t="s">
        <v>59</v>
      </c>
      <c r="D20" s="286"/>
      <c r="E20" s="146"/>
      <c r="F20" s="146"/>
      <c r="G20" s="146"/>
      <c r="H20" s="146"/>
      <c r="I20" s="62"/>
      <c r="J20" s="62"/>
      <c r="K20" s="62"/>
      <c r="L20" s="10"/>
      <c r="M20" s="10"/>
      <c r="N20" s="10"/>
    </row>
    <row r="21" spans="1:14" s="5" customFormat="1" ht="30.6" customHeight="1">
      <c r="A21" s="389"/>
      <c r="B21" s="4" t="s">
        <v>64</v>
      </c>
      <c r="C21" s="4" t="s">
        <v>59</v>
      </c>
      <c r="D21" s="286"/>
      <c r="E21" s="146"/>
      <c r="F21" s="146"/>
      <c r="G21" s="146"/>
      <c r="H21" s="146"/>
      <c r="I21" s="62"/>
      <c r="J21" s="62"/>
      <c r="K21" s="62"/>
      <c r="L21" s="10"/>
      <c r="M21" s="10"/>
      <c r="N21" s="10"/>
    </row>
    <row r="22" spans="1:14" s="5" customFormat="1" ht="20.45" customHeight="1" thickBot="1">
      <c r="A22" s="390"/>
      <c r="B22" s="19" t="s">
        <v>65</v>
      </c>
      <c r="C22" s="19" t="s">
        <v>59</v>
      </c>
      <c r="D22" s="289"/>
      <c r="E22" s="146"/>
      <c r="F22" s="146"/>
      <c r="G22" s="146"/>
      <c r="H22" s="146"/>
      <c r="I22" s="62"/>
      <c r="J22" s="62"/>
      <c r="K22" s="62"/>
      <c r="L22" s="10"/>
      <c r="M22" s="10"/>
      <c r="N22" s="10"/>
    </row>
    <row r="23" spans="1:14" ht="3.75" customHeight="1" thickBot="1">
      <c r="A23" s="267"/>
      <c r="B23" s="255"/>
      <c r="C23" s="255"/>
      <c r="D23" s="268"/>
    </row>
    <row r="24" spans="1:14" s="20" customFormat="1" ht="101.25" customHeight="1" thickBot="1">
      <c r="A24" s="266" t="s">
        <v>261</v>
      </c>
      <c r="B24" s="32" t="s">
        <v>385</v>
      </c>
      <c r="C24" s="32" t="s">
        <v>73</v>
      </c>
      <c r="D24" s="290"/>
    </row>
    <row r="25" spans="1:14" ht="3.75" customHeight="1">
      <c r="A25" s="267"/>
      <c r="B25" s="255"/>
      <c r="C25" s="255"/>
      <c r="D25" s="268"/>
    </row>
    <row r="26" spans="1:14" ht="33.6" customHeight="1" thickBot="1">
      <c r="A26" s="376" t="s">
        <v>288</v>
      </c>
      <c r="B26" s="321"/>
      <c r="C26" s="321"/>
      <c r="D26" s="322"/>
    </row>
    <row r="27" spans="1:14" ht="21.6" customHeight="1" thickBot="1">
      <c r="A27" s="31" t="s">
        <v>16</v>
      </c>
      <c r="B27" s="257" t="s">
        <v>71</v>
      </c>
      <c r="C27" s="258" t="s">
        <v>8</v>
      </c>
      <c r="D27" s="258" t="s">
        <v>70</v>
      </c>
    </row>
    <row r="28" spans="1:14" ht="24" customHeight="1">
      <c r="A28" s="391" t="s">
        <v>72</v>
      </c>
      <c r="B28" s="3"/>
      <c r="C28" s="2" t="s">
        <v>59</v>
      </c>
      <c r="D28" s="291"/>
    </row>
    <row r="29" spans="1:14" ht="24" customHeight="1">
      <c r="A29" s="389"/>
      <c r="B29" s="3"/>
      <c r="C29" s="2" t="s">
        <v>59</v>
      </c>
      <c r="D29" s="291"/>
    </row>
    <row r="30" spans="1:14" ht="24" customHeight="1">
      <c r="A30" s="389"/>
      <c r="B30" s="3"/>
      <c r="C30" s="2" t="s">
        <v>59</v>
      </c>
      <c r="D30" s="291"/>
    </row>
    <row r="31" spans="1:14" ht="24" customHeight="1">
      <c r="A31" s="389"/>
      <c r="B31" s="3"/>
      <c r="C31" s="2" t="s">
        <v>59</v>
      </c>
      <c r="D31" s="291"/>
    </row>
    <row r="32" spans="1:14" ht="24" customHeight="1">
      <c r="A32" s="389"/>
      <c r="B32" s="3"/>
      <c r="C32" s="2" t="s">
        <v>59</v>
      </c>
      <c r="D32" s="291"/>
    </row>
    <row r="33" spans="1:4" ht="24" customHeight="1">
      <c r="A33" s="389"/>
      <c r="B33" s="3"/>
      <c r="C33" s="2" t="s">
        <v>59</v>
      </c>
      <c r="D33" s="291"/>
    </row>
    <row r="34" spans="1:4" ht="24" customHeight="1">
      <c r="A34" s="389"/>
      <c r="B34" s="3"/>
      <c r="C34" s="2" t="s">
        <v>59</v>
      </c>
      <c r="D34" s="291"/>
    </row>
    <row r="35" spans="1:4" ht="24" customHeight="1">
      <c r="A35" s="389"/>
      <c r="B35" s="3"/>
      <c r="C35" s="2" t="s">
        <v>59</v>
      </c>
      <c r="D35" s="291"/>
    </row>
    <row r="36" spans="1:4" ht="24" customHeight="1">
      <c r="A36" s="389"/>
      <c r="B36" s="3"/>
      <c r="C36" s="2" t="s">
        <v>59</v>
      </c>
      <c r="D36" s="291"/>
    </row>
    <row r="37" spans="1:4" ht="24" customHeight="1" thickBot="1">
      <c r="A37" s="390"/>
      <c r="B37" s="18"/>
      <c r="C37" s="17" t="s">
        <v>59</v>
      </c>
      <c r="D37" s="292"/>
    </row>
    <row r="39" spans="1:4">
      <c r="A39" s="16"/>
    </row>
  </sheetData>
  <customSheetViews>
    <customSheetView guid="{3F63C592-03DA-4020-B949-328F63CA9463}" showPageBreaks="1" printArea="1" topLeftCell="A2">
      <selection activeCell="G24" sqref="G24"/>
      <rowBreaks count="1" manualBreakCount="1">
        <brk id="24" max="3" man="1"/>
      </rowBreaks>
      <pageMargins left="0.25" right="0.25" top="0.27" bottom="0.52" header="0.22" footer="0.27"/>
      <printOptions horizontalCentered="1"/>
      <pageSetup fitToHeight="5" orientation="portrait" r:id="rId1"/>
      <headerFooter>
        <oddFooter>&amp;C&amp;P of &amp;N&amp;R&amp;A</oddFooter>
      </headerFooter>
    </customSheetView>
    <customSheetView guid="{B8F4D902-5AA1-4802-A261-63A7FBB02890}" fitToPage="1" topLeftCell="A12">
      <selection activeCell="G21" sqref="G21"/>
      <rowBreaks count="1" manualBreakCount="1">
        <brk id="36" max="3" man="1"/>
      </rowBreaks>
      <pageMargins left="0.25" right="0.25" top="0.27" bottom="0.52" header="0.22" footer="0.27"/>
      <printOptions horizontalCentered="1"/>
      <pageSetup fitToHeight="5" orientation="portrait" r:id="rId2"/>
      <headerFooter>
        <oddFooter>&amp;C&amp;P of &amp;N&amp;R&amp;A</oddFooter>
      </headerFooter>
    </customSheetView>
  </customSheetViews>
  <mergeCells count="13">
    <mergeCell ref="A14:A22"/>
    <mergeCell ref="A2:D2"/>
    <mergeCell ref="A1:D1"/>
    <mergeCell ref="A28:A37"/>
    <mergeCell ref="A26:D26"/>
    <mergeCell ref="A8:D8"/>
    <mergeCell ref="A12:D12"/>
    <mergeCell ref="A3:D3"/>
    <mergeCell ref="A4:D4"/>
    <mergeCell ref="A11:D11"/>
    <mergeCell ref="A9:D9"/>
    <mergeCell ref="A6:D6"/>
    <mergeCell ref="A7:D7"/>
  </mergeCells>
  <printOptions horizontalCentered="1"/>
  <pageMargins left="0.25" right="0.25" top="0.27" bottom="0.52" header="0.22" footer="0.27"/>
  <pageSetup fitToHeight="5" orientation="portrait" r:id="rId3"/>
  <headerFooter>
    <oddFooter>&amp;C&amp;P of &amp;N&amp;R&amp;A</oddFooter>
  </headerFooter>
  <rowBreaks count="1" manualBreakCount="1">
    <brk id="24" max="3" man="1"/>
  </rowBreaks>
</worksheet>
</file>

<file path=xl/worksheets/sheet4.xml><?xml version="1.0" encoding="utf-8"?>
<worksheet xmlns="http://schemas.openxmlformats.org/spreadsheetml/2006/main" xmlns:r="http://schemas.openxmlformats.org/officeDocument/2006/relationships">
  <sheetPr>
    <pageSetUpPr fitToPage="1"/>
  </sheetPr>
  <dimension ref="A1:S157"/>
  <sheetViews>
    <sheetView zoomScaleNormal="100" workbookViewId="0">
      <selection activeCell="C16" sqref="C16"/>
    </sheetView>
  </sheetViews>
  <sheetFormatPr defaultColWidth="8.85546875" defaultRowHeight="16.899999999999999" customHeight="1"/>
  <cols>
    <col min="1" max="1" width="6.28515625" style="36" bestFit="1" customWidth="1"/>
    <col min="2" max="2" width="28.7109375" style="37" bestFit="1" customWidth="1"/>
    <col min="3" max="3" width="24.85546875" style="36" bestFit="1" customWidth="1"/>
    <col min="4" max="4" width="18.28515625" style="36" bestFit="1" customWidth="1"/>
    <col min="5" max="5" width="9.140625" style="36" bestFit="1" customWidth="1"/>
    <col min="6" max="6" width="26.42578125" style="37" customWidth="1"/>
    <col min="7" max="7" width="18.28515625" style="38" customWidth="1"/>
    <col min="8" max="16384" width="8.85546875" style="37"/>
  </cols>
  <sheetData>
    <row r="1" spans="1:19" s="1" customFormat="1" ht="21" thickBot="1">
      <c r="A1" s="370" t="s">
        <v>67</v>
      </c>
      <c r="B1" s="371"/>
      <c r="C1" s="371"/>
      <c r="D1" s="371"/>
      <c r="E1" s="371"/>
      <c r="F1" s="371"/>
      <c r="G1" s="372"/>
    </row>
    <row r="2" spans="1:19" s="1" customFormat="1" ht="20.25">
      <c r="A2" s="373" t="s">
        <v>411</v>
      </c>
      <c r="B2" s="374"/>
      <c r="C2" s="374"/>
      <c r="D2" s="374"/>
      <c r="E2" s="374"/>
      <c r="F2" s="374"/>
      <c r="G2" s="375"/>
      <c r="J2" s="227"/>
    </row>
    <row r="3" spans="1:19" s="1" customFormat="1" ht="20.25">
      <c r="A3" s="367" t="s">
        <v>370</v>
      </c>
      <c r="B3" s="368"/>
      <c r="C3" s="368"/>
      <c r="D3" s="368"/>
      <c r="E3" s="368"/>
      <c r="F3" s="368"/>
      <c r="G3" s="369"/>
      <c r="J3" s="227"/>
    </row>
    <row r="4" spans="1:19" s="1" customFormat="1" ht="20.25">
      <c r="A4" s="367" t="s">
        <v>361</v>
      </c>
      <c r="B4" s="368"/>
      <c r="C4" s="368"/>
      <c r="D4" s="368"/>
      <c r="E4" s="368"/>
      <c r="F4" s="368"/>
      <c r="G4" s="369"/>
    </row>
    <row r="5" spans="1:19" s="1" customFormat="1" ht="15">
      <c r="A5" s="313"/>
      <c r="B5" s="295"/>
      <c r="C5" s="295"/>
      <c r="D5" s="295"/>
      <c r="E5" s="295"/>
      <c r="F5" s="295"/>
      <c r="G5" s="296"/>
    </row>
    <row r="6" spans="1:19" s="5" customFormat="1" ht="22.5" customHeight="1">
      <c r="A6" s="361" t="s">
        <v>260</v>
      </c>
      <c r="B6" s="362"/>
      <c r="C6" s="362"/>
      <c r="D6" s="362"/>
      <c r="E6" s="362"/>
      <c r="F6" s="362"/>
      <c r="G6" s="363"/>
      <c r="H6" s="1"/>
      <c r="I6" s="1"/>
      <c r="J6" s="1"/>
      <c r="K6" s="1"/>
      <c r="L6" s="1"/>
      <c r="M6" s="1"/>
      <c r="N6" s="1"/>
      <c r="R6" s="10"/>
      <c r="S6" s="10"/>
    </row>
    <row r="7" spans="1:19" s="5" customFormat="1" ht="23.45" customHeight="1">
      <c r="A7" s="404" t="s">
        <v>69</v>
      </c>
      <c r="B7" s="405"/>
      <c r="C7" s="405"/>
      <c r="D7" s="405"/>
      <c r="E7" s="405"/>
      <c r="F7" s="405"/>
      <c r="G7" s="406"/>
      <c r="H7" s="227"/>
      <c r="I7" s="1"/>
      <c r="J7" s="1"/>
      <c r="K7" s="1"/>
      <c r="L7" s="1"/>
      <c r="M7" s="1"/>
      <c r="N7" s="1"/>
    </row>
    <row r="8" spans="1:19" s="1" customFormat="1" ht="33.75" customHeight="1">
      <c r="A8" s="383" t="s">
        <v>384</v>
      </c>
      <c r="B8" s="384"/>
      <c r="C8" s="384"/>
      <c r="D8" s="384"/>
      <c r="E8" s="384"/>
      <c r="F8" s="384"/>
      <c r="G8" s="385"/>
      <c r="O8" s="227"/>
    </row>
    <row r="9" spans="1:19" s="1" customFormat="1" ht="19.5" customHeight="1">
      <c r="A9" s="383" t="s">
        <v>290</v>
      </c>
      <c r="B9" s="384"/>
      <c r="C9" s="384"/>
      <c r="D9" s="384"/>
      <c r="E9" s="384"/>
      <c r="F9" s="384"/>
      <c r="G9" s="385"/>
      <c r="O9" s="227"/>
      <c r="P9" s="227"/>
      <c r="Q9" s="227"/>
      <c r="R9" s="227"/>
    </row>
    <row r="10" spans="1:19" s="47" customFormat="1" ht="5.25" customHeight="1" thickBot="1">
      <c r="A10" s="314"/>
      <c r="B10" s="297"/>
      <c r="C10" s="297"/>
      <c r="D10" s="297"/>
      <c r="E10" s="297"/>
      <c r="F10" s="297"/>
      <c r="G10" s="298"/>
    </row>
    <row r="11" spans="1:19" s="1" customFormat="1" ht="26.45" customHeight="1" thickBot="1">
      <c r="A11" s="401" t="s">
        <v>403</v>
      </c>
      <c r="B11" s="402"/>
      <c r="C11" s="402"/>
      <c r="D11" s="402"/>
      <c r="E11" s="402"/>
      <c r="F11" s="402"/>
      <c r="G11" s="403"/>
    </row>
    <row r="12" spans="1:19" s="1" customFormat="1" ht="4.5" customHeight="1" thickBot="1">
      <c r="A12" s="398"/>
      <c r="B12" s="399"/>
      <c r="C12" s="399"/>
      <c r="D12" s="399"/>
      <c r="E12" s="399"/>
      <c r="F12" s="399"/>
      <c r="G12" s="400"/>
    </row>
    <row r="13" spans="1:19" ht="39" customHeight="1">
      <c r="A13" s="305" t="s">
        <v>79</v>
      </c>
      <c r="B13" s="306" t="s">
        <v>74</v>
      </c>
      <c r="C13" s="306" t="s">
        <v>75</v>
      </c>
      <c r="D13" s="305" t="s">
        <v>76</v>
      </c>
      <c r="E13" s="306" t="s">
        <v>77</v>
      </c>
      <c r="F13" s="306" t="s">
        <v>11</v>
      </c>
      <c r="G13" s="307" t="s">
        <v>78</v>
      </c>
      <c r="H13" s="39"/>
    </row>
    <row r="14" spans="1:19" ht="38.25" customHeight="1">
      <c r="A14" s="279">
        <v>1</v>
      </c>
      <c r="B14" s="41" t="s">
        <v>80</v>
      </c>
      <c r="C14" s="40" t="s">
        <v>81</v>
      </c>
      <c r="D14" s="40" t="s">
        <v>82</v>
      </c>
      <c r="E14" s="40" t="s">
        <v>83</v>
      </c>
      <c r="F14" s="50" t="s">
        <v>84</v>
      </c>
      <c r="G14" s="293"/>
      <c r="M14" s="47"/>
    </row>
    <row r="15" spans="1:19" ht="38.25" customHeight="1">
      <c r="A15" s="279">
        <v>2</v>
      </c>
      <c r="B15" s="41" t="s">
        <v>80</v>
      </c>
      <c r="C15" s="40" t="s">
        <v>81</v>
      </c>
      <c r="D15" s="40" t="s">
        <v>85</v>
      </c>
      <c r="E15" s="40" t="s">
        <v>86</v>
      </c>
      <c r="F15" s="50" t="s">
        <v>84</v>
      </c>
      <c r="G15" s="293"/>
    </row>
    <row r="16" spans="1:19" ht="38.25" customHeight="1">
      <c r="A16" s="279">
        <v>3</v>
      </c>
      <c r="B16" s="41" t="s">
        <v>80</v>
      </c>
      <c r="C16" s="40" t="s">
        <v>81</v>
      </c>
      <c r="D16" s="40" t="s">
        <v>87</v>
      </c>
      <c r="E16" s="42" t="s">
        <v>90</v>
      </c>
      <c r="F16" s="51" t="s">
        <v>84</v>
      </c>
      <c r="G16" s="293"/>
    </row>
    <row r="17" spans="1:7" ht="38.25" customHeight="1">
      <c r="A17" s="279">
        <v>4</v>
      </c>
      <c r="B17" s="41" t="s">
        <v>80</v>
      </c>
      <c r="C17" s="40" t="s">
        <v>81</v>
      </c>
      <c r="D17" s="40" t="s">
        <v>88</v>
      </c>
      <c r="E17" s="42" t="s">
        <v>91</v>
      </c>
      <c r="F17" s="51" t="s">
        <v>84</v>
      </c>
      <c r="G17" s="293"/>
    </row>
    <row r="18" spans="1:7" ht="38.25" customHeight="1">
      <c r="A18" s="279">
        <v>5</v>
      </c>
      <c r="B18" s="41" t="s">
        <v>80</v>
      </c>
      <c r="C18" s="40" t="s">
        <v>81</v>
      </c>
      <c r="D18" s="40" t="s">
        <v>89</v>
      </c>
      <c r="E18" s="42" t="s">
        <v>92</v>
      </c>
      <c r="F18" s="51" t="s">
        <v>84</v>
      </c>
      <c r="G18" s="293"/>
    </row>
    <row r="19" spans="1:7" ht="38.25" customHeight="1">
      <c r="A19" s="279">
        <v>6</v>
      </c>
      <c r="B19" s="41" t="s">
        <v>93</v>
      </c>
      <c r="C19" s="40" t="s">
        <v>81</v>
      </c>
      <c r="D19" s="40" t="s">
        <v>94</v>
      </c>
      <c r="E19" s="40"/>
      <c r="F19" s="51" t="s">
        <v>84</v>
      </c>
      <c r="G19" s="293"/>
    </row>
    <row r="20" spans="1:7" ht="38.25" customHeight="1">
      <c r="A20" s="279">
        <v>7</v>
      </c>
      <c r="B20" s="41" t="s">
        <v>93</v>
      </c>
      <c r="C20" s="40" t="s">
        <v>81</v>
      </c>
      <c r="D20" s="40" t="s">
        <v>95</v>
      </c>
      <c r="E20" s="40"/>
      <c r="F20" s="51" t="s">
        <v>84</v>
      </c>
      <c r="G20" s="293"/>
    </row>
    <row r="21" spans="1:7" ht="38.25" customHeight="1">
      <c r="A21" s="279">
        <v>8</v>
      </c>
      <c r="B21" s="41" t="s">
        <v>93</v>
      </c>
      <c r="C21" s="40" t="s">
        <v>81</v>
      </c>
      <c r="D21" s="40" t="s">
        <v>96</v>
      </c>
      <c r="E21" s="40"/>
      <c r="F21" s="51" t="s">
        <v>84</v>
      </c>
      <c r="G21" s="293"/>
    </row>
    <row r="22" spans="1:7" ht="38.25" customHeight="1">
      <c r="A22" s="279">
        <v>9</v>
      </c>
      <c r="B22" s="41" t="s">
        <v>93</v>
      </c>
      <c r="C22" s="40" t="s">
        <v>81</v>
      </c>
      <c r="D22" s="40" t="s">
        <v>97</v>
      </c>
      <c r="E22" s="40"/>
      <c r="F22" s="51" t="s">
        <v>84</v>
      </c>
      <c r="G22" s="293"/>
    </row>
    <row r="23" spans="1:7" ht="38.25" customHeight="1">
      <c r="A23" s="279">
        <v>10</v>
      </c>
      <c r="B23" s="41" t="s">
        <v>98</v>
      </c>
      <c r="C23" s="40" t="s">
        <v>99</v>
      </c>
      <c r="D23" s="40" t="s">
        <v>100</v>
      </c>
      <c r="E23" s="40"/>
      <c r="F23" s="41"/>
      <c r="G23" s="293"/>
    </row>
    <row r="24" spans="1:7" ht="38.25" customHeight="1">
      <c r="A24" s="279">
        <v>11</v>
      </c>
      <c r="B24" s="41" t="s">
        <v>101</v>
      </c>
      <c r="C24" s="40"/>
      <c r="D24" s="40"/>
      <c r="E24" s="40" t="s">
        <v>102</v>
      </c>
      <c r="F24" s="41"/>
      <c r="G24" s="293"/>
    </row>
    <row r="25" spans="1:7" ht="38.25" customHeight="1">
      <c r="A25" s="279">
        <v>12</v>
      </c>
      <c r="B25" s="41" t="s">
        <v>103</v>
      </c>
      <c r="C25" s="40"/>
      <c r="D25" s="40"/>
      <c r="E25" s="40" t="s">
        <v>104</v>
      </c>
      <c r="F25" s="41"/>
      <c r="G25" s="293"/>
    </row>
    <row r="26" spans="1:7" ht="38.25" customHeight="1">
      <c r="A26" s="279">
        <v>13</v>
      </c>
      <c r="B26" s="41" t="s">
        <v>101</v>
      </c>
      <c r="C26" s="40"/>
      <c r="D26" s="40"/>
      <c r="E26" s="40" t="s">
        <v>105</v>
      </c>
      <c r="F26" s="41"/>
      <c r="G26" s="293"/>
    </row>
    <row r="27" spans="1:7" ht="38.25" customHeight="1">
      <c r="A27" s="279">
        <v>14</v>
      </c>
      <c r="B27" s="41" t="s">
        <v>101</v>
      </c>
      <c r="C27" s="40"/>
      <c r="D27" s="40"/>
      <c r="E27" s="40"/>
      <c r="F27" s="41"/>
      <c r="G27" s="293"/>
    </row>
    <row r="28" spans="1:7" ht="38.25" customHeight="1">
      <c r="A28" s="279">
        <v>15</v>
      </c>
      <c r="B28" s="41" t="s">
        <v>106</v>
      </c>
      <c r="C28" s="40" t="s">
        <v>107</v>
      </c>
      <c r="D28" s="40" t="s">
        <v>108</v>
      </c>
      <c r="E28" s="40"/>
      <c r="F28" s="41"/>
      <c r="G28" s="293"/>
    </row>
    <row r="29" spans="1:7" ht="38.25" customHeight="1">
      <c r="A29" s="279">
        <v>16</v>
      </c>
      <c r="B29" s="41" t="s">
        <v>106</v>
      </c>
      <c r="C29" s="40" t="s">
        <v>107</v>
      </c>
      <c r="D29" s="40" t="s">
        <v>109</v>
      </c>
      <c r="E29" s="40"/>
      <c r="F29" s="41"/>
      <c r="G29" s="293"/>
    </row>
    <row r="30" spans="1:7" ht="38.25" customHeight="1">
      <c r="A30" s="279">
        <v>17</v>
      </c>
      <c r="B30" s="41" t="s">
        <v>106</v>
      </c>
      <c r="C30" s="40" t="s">
        <v>107</v>
      </c>
      <c r="D30" s="40" t="s">
        <v>110</v>
      </c>
      <c r="E30" s="40"/>
      <c r="F30" s="41"/>
      <c r="G30" s="293"/>
    </row>
    <row r="31" spans="1:7" ht="38.25" customHeight="1">
      <c r="A31" s="279">
        <v>18</v>
      </c>
      <c r="B31" s="41" t="s">
        <v>106</v>
      </c>
      <c r="C31" s="40" t="s">
        <v>107</v>
      </c>
      <c r="D31" s="40" t="s">
        <v>111</v>
      </c>
      <c r="E31" s="40"/>
      <c r="F31" s="41"/>
      <c r="G31" s="293"/>
    </row>
    <row r="32" spans="1:7" ht="38.25" customHeight="1">
      <c r="A32" s="279">
        <v>19</v>
      </c>
      <c r="B32" s="41" t="s">
        <v>112</v>
      </c>
      <c r="C32" s="40" t="s">
        <v>113</v>
      </c>
      <c r="D32" s="40" t="s">
        <v>114</v>
      </c>
      <c r="E32" s="40"/>
      <c r="F32" s="41"/>
      <c r="G32" s="293"/>
    </row>
    <row r="33" spans="1:7" ht="38.25" customHeight="1">
      <c r="A33" s="279">
        <v>20</v>
      </c>
      <c r="B33" s="41" t="s">
        <v>112</v>
      </c>
      <c r="C33" s="40" t="s">
        <v>113</v>
      </c>
      <c r="D33" s="40" t="s">
        <v>115</v>
      </c>
      <c r="E33" s="40"/>
      <c r="F33" s="41"/>
      <c r="G33" s="293"/>
    </row>
    <row r="34" spans="1:7" ht="38.25" customHeight="1">
      <c r="A34" s="279">
        <v>21</v>
      </c>
      <c r="B34" s="41" t="s">
        <v>116</v>
      </c>
      <c r="C34" s="40" t="s">
        <v>117</v>
      </c>
      <c r="D34" s="40" t="s">
        <v>118</v>
      </c>
      <c r="E34" s="40"/>
      <c r="F34" s="41"/>
      <c r="G34" s="293"/>
    </row>
    <row r="35" spans="1:7" ht="38.25" customHeight="1">
      <c r="A35" s="279">
        <v>22</v>
      </c>
      <c r="B35" s="41" t="s">
        <v>119</v>
      </c>
      <c r="C35" s="40" t="s">
        <v>120</v>
      </c>
      <c r="D35" s="40" t="s">
        <v>121</v>
      </c>
      <c r="E35" s="40" t="s">
        <v>122</v>
      </c>
      <c r="F35" s="43" t="s">
        <v>123</v>
      </c>
      <c r="G35" s="293"/>
    </row>
    <row r="36" spans="1:7" ht="38.25" customHeight="1">
      <c r="A36" s="279">
        <v>23</v>
      </c>
      <c r="B36" s="41" t="s">
        <v>119</v>
      </c>
      <c r="C36" s="40" t="s">
        <v>120</v>
      </c>
      <c r="D36" s="40" t="s">
        <v>124</v>
      </c>
      <c r="E36" s="40" t="s">
        <v>125</v>
      </c>
      <c r="F36" s="43" t="s">
        <v>123</v>
      </c>
      <c r="G36" s="293"/>
    </row>
    <row r="37" spans="1:7" ht="38.25" customHeight="1">
      <c r="A37" s="279">
        <v>24</v>
      </c>
      <c r="B37" s="41" t="s">
        <v>119</v>
      </c>
      <c r="C37" s="40" t="s">
        <v>120</v>
      </c>
      <c r="D37" s="40" t="s">
        <v>114</v>
      </c>
      <c r="E37" s="40" t="s">
        <v>126</v>
      </c>
      <c r="F37" s="43" t="s">
        <v>123</v>
      </c>
      <c r="G37" s="293"/>
    </row>
    <row r="38" spans="1:7" ht="38.25" customHeight="1">
      <c r="A38" s="279">
        <v>25</v>
      </c>
      <c r="B38" s="41" t="s">
        <v>119</v>
      </c>
      <c r="C38" s="40" t="s">
        <v>120</v>
      </c>
      <c r="D38" s="40" t="s">
        <v>118</v>
      </c>
      <c r="E38" s="40" t="s">
        <v>127</v>
      </c>
      <c r="F38" s="43" t="s">
        <v>123</v>
      </c>
      <c r="G38" s="293"/>
    </row>
    <row r="39" spans="1:7" ht="38.25" customHeight="1">
      <c r="A39" s="279">
        <v>26</v>
      </c>
      <c r="B39" s="41" t="s">
        <v>119</v>
      </c>
      <c r="C39" s="40" t="s">
        <v>120</v>
      </c>
      <c r="D39" s="40" t="s">
        <v>118</v>
      </c>
      <c r="E39" s="40" t="s">
        <v>128</v>
      </c>
      <c r="F39" s="43" t="s">
        <v>123</v>
      </c>
      <c r="G39" s="293"/>
    </row>
    <row r="40" spans="1:7" ht="38.25" customHeight="1">
      <c r="A40" s="279">
        <v>27</v>
      </c>
      <c r="B40" s="41" t="s">
        <v>119</v>
      </c>
      <c r="C40" s="40" t="s">
        <v>120</v>
      </c>
      <c r="D40" s="40" t="s">
        <v>129</v>
      </c>
      <c r="E40" s="40" t="s">
        <v>130</v>
      </c>
      <c r="F40" s="43" t="s">
        <v>123</v>
      </c>
      <c r="G40" s="293"/>
    </row>
    <row r="41" spans="1:7" ht="38.25" customHeight="1">
      <c r="A41" s="279">
        <v>28</v>
      </c>
      <c r="B41" s="41" t="s">
        <v>119</v>
      </c>
      <c r="C41" s="40" t="s">
        <v>120</v>
      </c>
      <c r="D41" s="40" t="s">
        <v>129</v>
      </c>
      <c r="E41" s="40" t="s">
        <v>131</v>
      </c>
      <c r="F41" s="43" t="s">
        <v>123</v>
      </c>
      <c r="G41" s="293"/>
    </row>
    <row r="42" spans="1:7" ht="38.25" customHeight="1">
      <c r="A42" s="279">
        <v>29</v>
      </c>
      <c r="B42" s="41" t="s">
        <v>119</v>
      </c>
      <c r="C42" s="40" t="s">
        <v>120</v>
      </c>
      <c r="D42" s="40"/>
      <c r="E42" s="40" t="s">
        <v>132</v>
      </c>
      <c r="F42" s="43" t="s">
        <v>123</v>
      </c>
      <c r="G42" s="293"/>
    </row>
    <row r="43" spans="1:7" ht="38.25" customHeight="1">
      <c r="A43" s="279">
        <v>30</v>
      </c>
      <c r="B43" s="41" t="s">
        <v>133</v>
      </c>
      <c r="C43" s="40" t="s">
        <v>134</v>
      </c>
      <c r="D43" s="40" t="s">
        <v>135</v>
      </c>
      <c r="E43" s="40" t="s">
        <v>136</v>
      </c>
      <c r="F43" s="41"/>
      <c r="G43" s="293"/>
    </row>
    <row r="44" spans="1:7" ht="38.25" customHeight="1">
      <c r="A44" s="279">
        <v>31</v>
      </c>
      <c r="B44" s="41" t="s">
        <v>133</v>
      </c>
      <c r="C44" s="40" t="s">
        <v>134</v>
      </c>
      <c r="D44" s="40" t="s">
        <v>137</v>
      </c>
      <c r="E44" s="40" t="s">
        <v>138</v>
      </c>
      <c r="F44" s="41"/>
      <c r="G44" s="293"/>
    </row>
    <row r="45" spans="1:7" ht="38.25" customHeight="1">
      <c r="A45" s="279">
        <v>32</v>
      </c>
      <c r="B45" s="41" t="s">
        <v>133</v>
      </c>
      <c r="C45" s="40" t="s">
        <v>134</v>
      </c>
      <c r="D45" s="40" t="s">
        <v>139</v>
      </c>
      <c r="E45" s="40" t="s">
        <v>128</v>
      </c>
      <c r="F45" s="41"/>
      <c r="G45" s="293"/>
    </row>
    <row r="46" spans="1:7" ht="38.25" customHeight="1">
      <c r="A46" s="279">
        <v>33</v>
      </c>
      <c r="B46" s="41" t="s">
        <v>133</v>
      </c>
      <c r="C46" s="40" t="s">
        <v>134</v>
      </c>
      <c r="D46" s="40" t="s">
        <v>140</v>
      </c>
      <c r="E46" s="40" t="s">
        <v>130</v>
      </c>
      <c r="F46" s="41"/>
      <c r="G46" s="293"/>
    </row>
    <row r="47" spans="1:7" ht="38.25" customHeight="1">
      <c r="A47" s="279">
        <v>34</v>
      </c>
      <c r="B47" s="41" t="s">
        <v>133</v>
      </c>
      <c r="C47" s="40" t="s">
        <v>134</v>
      </c>
      <c r="D47" s="40" t="s">
        <v>141</v>
      </c>
      <c r="E47" s="40" t="s">
        <v>143</v>
      </c>
      <c r="F47" s="41"/>
      <c r="G47" s="293"/>
    </row>
    <row r="48" spans="1:7" ht="38.25" customHeight="1">
      <c r="A48" s="279">
        <v>35</v>
      </c>
      <c r="B48" s="41" t="s">
        <v>133</v>
      </c>
      <c r="C48" s="40" t="s">
        <v>134</v>
      </c>
      <c r="D48" s="40" t="s">
        <v>142</v>
      </c>
      <c r="E48" s="40" t="s">
        <v>131</v>
      </c>
      <c r="F48" s="41"/>
      <c r="G48" s="293"/>
    </row>
    <row r="49" spans="1:7" ht="38.25" customHeight="1">
      <c r="A49" s="279">
        <v>36</v>
      </c>
      <c r="B49" s="41" t="s">
        <v>144</v>
      </c>
      <c r="C49" s="40" t="s">
        <v>134</v>
      </c>
      <c r="D49" s="40" t="s">
        <v>156</v>
      </c>
      <c r="E49" s="40"/>
      <c r="F49" s="41"/>
      <c r="G49" s="293"/>
    </row>
    <row r="50" spans="1:7" ht="38.25" customHeight="1">
      <c r="A50" s="279">
        <v>37</v>
      </c>
      <c r="B50" s="41" t="s">
        <v>144</v>
      </c>
      <c r="C50" s="40" t="s">
        <v>134</v>
      </c>
      <c r="D50" s="40" t="s">
        <v>155</v>
      </c>
      <c r="E50" s="40"/>
      <c r="F50" s="41"/>
      <c r="G50" s="293"/>
    </row>
    <row r="51" spans="1:7" ht="38.25" customHeight="1">
      <c r="A51" s="279">
        <v>38</v>
      </c>
      <c r="B51" s="41" t="s">
        <v>144</v>
      </c>
      <c r="C51" s="40" t="s">
        <v>134</v>
      </c>
      <c r="D51" s="40" t="s">
        <v>145</v>
      </c>
      <c r="E51" s="40"/>
      <c r="F51" s="41"/>
      <c r="G51" s="293"/>
    </row>
    <row r="52" spans="1:7" ht="38.25" customHeight="1">
      <c r="A52" s="279">
        <v>39</v>
      </c>
      <c r="B52" s="41" t="s">
        <v>144</v>
      </c>
      <c r="C52" s="40" t="s">
        <v>134</v>
      </c>
      <c r="D52" s="40" t="s">
        <v>146</v>
      </c>
      <c r="E52" s="40"/>
      <c r="F52" s="41"/>
      <c r="G52" s="293"/>
    </row>
    <row r="53" spans="1:7" ht="38.25" customHeight="1">
      <c r="A53" s="279">
        <v>40</v>
      </c>
      <c r="B53" s="41" t="s">
        <v>147</v>
      </c>
      <c r="C53" s="40" t="s">
        <v>107</v>
      </c>
      <c r="D53" s="40" t="s">
        <v>148</v>
      </c>
      <c r="E53" s="40" t="s">
        <v>125</v>
      </c>
      <c r="F53" s="41"/>
      <c r="G53" s="293"/>
    </row>
    <row r="54" spans="1:7" ht="38.25" customHeight="1">
      <c r="A54" s="279">
        <v>41</v>
      </c>
      <c r="B54" s="41" t="s">
        <v>147</v>
      </c>
      <c r="C54" s="40" t="s">
        <v>107</v>
      </c>
      <c r="D54" s="44" t="s">
        <v>153</v>
      </c>
      <c r="E54" s="40" t="s">
        <v>149</v>
      </c>
      <c r="F54" s="41"/>
      <c r="G54" s="293"/>
    </row>
    <row r="55" spans="1:7" ht="38.25" customHeight="1">
      <c r="A55" s="279">
        <v>42</v>
      </c>
      <c r="B55" s="41" t="s">
        <v>147</v>
      </c>
      <c r="C55" s="40" t="s">
        <v>107</v>
      </c>
      <c r="D55" s="44" t="s">
        <v>154</v>
      </c>
      <c r="E55" s="40" t="s">
        <v>150</v>
      </c>
      <c r="F55" s="41"/>
      <c r="G55" s="293"/>
    </row>
    <row r="56" spans="1:7" ht="38.25" customHeight="1">
      <c r="A56" s="279">
        <v>43</v>
      </c>
      <c r="B56" s="41" t="s">
        <v>147</v>
      </c>
      <c r="C56" s="40" t="s">
        <v>107</v>
      </c>
      <c r="D56" s="40" t="s">
        <v>151</v>
      </c>
      <c r="E56" s="40" t="s">
        <v>152</v>
      </c>
      <c r="F56" s="41"/>
      <c r="G56" s="293"/>
    </row>
    <row r="57" spans="1:7" ht="38.25" customHeight="1">
      <c r="A57" s="279">
        <v>44</v>
      </c>
      <c r="B57" s="41" t="s">
        <v>157</v>
      </c>
      <c r="C57" s="40" t="s">
        <v>158</v>
      </c>
      <c r="D57" s="40" t="s">
        <v>159</v>
      </c>
      <c r="E57" s="40" t="s">
        <v>122</v>
      </c>
      <c r="F57" s="41"/>
      <c r="G57" s="293"/>
    </row>
    <row r="58" spans="1:7" ht="38.25" customHeight="1">
      <c r="A58" s="279">
        <v>45</v>
      </c>
      <c r="B58" s="41" t="s">
        <v>157</v>
      </c>
      <c r="C58" s="40" t="s">
        <v>158</v>
      </c>
      <c r="D58" s="40" t="s">
        <v>160</v>
      </c>
      <c r="E58" s="40" t="s">
        <v>161</v>
      </c>
      <c r="F58" s="41"/>
      <c r="G58" s="293"/>
    </row>
    <row r="59" spans="1:7" ht="38.25" customHeight="1">
      <c r="A59" s="279">
        <v>46</v>
      </c>
      <c r="B59" s="41" t="s">
        <v>157</v>
      </c>
      <c r="C59" s="40" t="s">
        <v>158</v>
      </c>
      <c r="D59" s="40" t="s">
        <v>162</v>
      </c>
      <c r="E59" s="40" t="s">
        <v>163</v>
      </c>
      <c r="F59" s="41"/>
      <c r="G59" s="293"/>
    </row>
    <row r="60" spans="1:7" ht="38.25" customHeight="1">
      <c r="A60" s="279">
        <v>47</v>
      </c>
      <c r="B60" s="41" t="s">
        <v>157</v>
      </c>
      <c r="C60" s="40" t="s">
        <v>158</v>
      </c>
      <c r="D60" s="40" t="s">
        <v>164</v>
      </c>
      <c r="E60" s="40" t="s">
        <v>165</v>
      </c>
      <c r="F60" s="41"/>
      <c r="G60" s="293"/>
    </row>
    <row r="61" spans="1:7" ht="38.25" customHeight="1">
      <c r="A61" s="279">
        <v>48</v>
      </c>
      <c r="B61" s="41" t="s">
        <v>166</v>
      </c>
      <c r="C61" s="40" t="s">
        <v>167</v>
      </c>
      <c r="D61" s="40" t="s">
        <v>168</v>
      </c>
      <c r="E61" s="40" t="s">
        <v>169</v>
      </c>
      <c r="F61" s="41"/>
      <c r="G61" s="293"/>
    </row>
    <row r="62" spans="1:7" ht="38.25" customHeight="1">
      <c r="A62" s="279">
        <v>49</v>
      </c>
      <c r="B62" s="41" t="s">
        <v>166</v>
      </c>
      <c r="C62" s="40" t="s">
        <v>167</v>
      </c>
      <c r="D62" s="40" t="s">
        <v>170</v>
      </c>
      <c r="E62" s="40" t="s">
        <v>178</v>
      </c>
      <c r="F62" s="41"/>
      <c r="G62" s="293"/>
    </row>
    <row r="63" spans="1:7" ht="38.25" customHeight="1">
      <c r="A63" s="279">
        <v>50</v>
      </c>
      <c r="B63" s="41" t="s">
        <v>166</v>
      </c>
      <c r="C63" s="40" t="s">
        <v>167</v>
      </c>
      <c r="D63" s="40" t="s">
        <v>171</v>
      </c>
      <c r="E63" s="40" t="s">
        <v>179</v>
      </c>
      <c r="F63" s="41"/>
      <c r="G63" s="293"/>
    </row>
    <row r="64" spans="1:7" ht="38.25" customHeight="1">
      <c r="A64" s="279">
        <v>51</v>
      </c>
      <c r="B64" s="41" t="s">
        <v>166</v>
      </c>
      <c r="C64" s="40" t="s">
        <v>167</v>
      </c>
      <c r="D64" s="40" t="s">
        <v>175</v>
      </c>
      <c r="E64" s="40" t="s">
        <v>180</v>
      </c>
      <c r="F64" s="41"/>
      <c r="G64" s="293"/>
    </row>
    <row r="65" spans="1:7" ht="38.25" customHeight="1">
      <c r="A65" s="279">
        <v>52</v>
      </c>
      <c r="B65" s="41" t="s">
        <v>166</v>
      </c>
      <c r="C65" s="40" t="s">
        <v>167</v>
      </c>
      <c r="D65" s="40" t="s">
        <v>172</v>
      </c>
      <c r="E65" s="40" t="s">
        <v>181</v>
      </c>
      <c r="F65" s="41"/>
      <c r="G65" s="293"/>
    </row>
    <row r="66" spans="1:7" ht="38.25" customHeight="1">
      <c r="A66" s="279">
        <v>53</v>
      </c>
      <c r="B66" s="41" t="s">
        <v>166</v>
      </c>
      <c r="C66" s="40" t="s">
        <v>167</v>
      </c>
      <c r="D66" s="40" t="s">
        <v>173</v>
      </c>
      <c r="E66" s="40" t="s">
        <v>182</v>
      </c>
      <c r="F66" s="41"/>
      <c r="G66" s="293"/>
    </row>
    <row r="67" spans="1:7" ht="38.25" customHeight="1">
      <c r="A67" s="279">
        <v>54</v>
      </c>
      <c r="B67" s="41" t="s">
        <v>166</v>
      </c>
      <c r="C67" s="40" t="s">
        <v>167</v>
      </c>
      <c r="D67" s="40" t="s">
        <v>174</v>
      </c>
      <c r="E67" s="40" t="s">
        <v>183</v>
      </c>
      <c r="F67" s="41"/>
      <c r="G67" s="293"/>
    </row>
    <row r="68" spans="1:7" ht="38.25" customHeight="1">
      <c r="A68" s="279">
        <v>55</v>
      </c>
      <c r="B68" s="41" t="s">
        <v>166</v>
      </c>
      <c r="C68" s="40" t="s">
        <v>167</v>
      </c>
      <c r="D68" s="40" t="s">
        <v>176</v>
      </c>
      <c r="E68" s="40" t="s">
        <v>184</v>
      </c>
      <c r="F68" s="41"/>
      <c r="G68" s="293"/>
    </row>
    <row r="69" spans="1:7" ht="38.25" customHeight="1">
      <c r="A69" s="279">
        <v>56</v>
      </c>
      <c r="B69" s="41" t="s">
        <v>166</v>
      </c>
      <c r="C69" s="40" t="s">
        <v>167</v>
      </c>
      <c r="D69" s="40" t="s">
        <v>177</v>
      </c>
      <c r="E69" s="40" t="s">
        <v>185</v>
      </c>
      <c r="F69" s="41"/>
      <c r="G69" s="293"/>
    </row>
    <row r="70" spans="1:7" ht="38.25" customHeight="1">
      <c r="A70" s="279">
        <v>57</v>
      </c>
      <c r="B70" s="41" t="s">
        <v>166</v>
      </c>
      <c r="C70" s="40" t="s">
        <v>167</v>
      </c>
      <c r="D70" s="40" t="s">
        <v>186</v>
      </c>
      <c r="E70" s="40" t="s">
        <v>187</v>
      </c>
      <c r="F70" s="41"/>
      <c r="G70" s="293"/>
    </row>
    <row r="71" spans="1:7" ht="38.25" customHeight="1">
      <c r="A71" s="279">
        <v>58</v>
      </c>
      <c r="B71" s="41" t="s">
        <v>166</v>
      </c>
      <c r="C71" s="40" t="s">
        <v>167</v>
      </c>
      <c r="D71" s="40" t="s">
        <v>188</v>
      </c>
      <c r="E71" s="40" t="s">
        <v>189</v>
      </c>
      <c r="F71" s="41"/>
      <c r="G71" s="293"/>
    </row>
    <row r="72" spans="1:7" ht="38.25" customHeight="1">
      <c r="A72" s="279">
        <v>59</v>
      </c>
      <c r="B72" s="41" t="s">
        <v>386</v>
      </c>
      <c r="C72" s="40" t="s">
        <v>167</v>
      </c>
      <c r="D72" s="40" t="s">
        <v>190</v>
      </c>
      <c r="E72" s="40" t="s">
        <v>191</v>
      </c>
      <c r="F72" s="45" t="s">
        <v>192</v>
      </c>
      <c r="G72" s="293"/>
    </row>
    <row r="73" spans="1:7" ht="38.25" customHeight="1">
      <c r="A73" s="279">
        <v>60</v>
      </c>
      <c r="B73" s="41" t="s">
        <v>386</v>
      </c>
      <c r="C73" s="40" t="s">
        <v>167</v>
      </c>
      <c r="D73" s="40" t="s">
        <v>170</v>
      </c>
      <c r="E73" s="40" t="s">
        <v>195</v>
      </c>
      <c r="F73" s="45" t="s">
        <v>192</v>
      </c>
      <c r="G73" s="293"/>
    </row>
    <row r="74" spans="1:7" ht="38.25" customHeight="1">
      <c r="A74" s="279">
        <v>61</v>
      </c>
      <c r="B74" s="41" t="s">
        <v>386</v>
      </c>
      <c r="C74" s="40" t="s">
        <v>167</v>
      </c>
      <c r="D74" s="40" t="s">
        <v>193</v>
      </c>
      <c r="E74" s="40" t="s">
        <v>196</v>
      </c>
      <c r="F74" s="45" t="s">
        <v>192</v>
      </c>
      <c r="G74" s="293"/>
    </row>
    <row r="75" spans="1:7" ht="38.25" customHeight="1">
      <c r="A75" s="279">
        <v>62</v>
      </c>
      <c r="B75" s="41" t="s">
        <v>386</v>
      </c>
      <c r="C75" s="40" t="s">
        <v>167</v>
      </c>
      <c r="D75" s="40" t="s">
        <v>194</v>
      </c>
      <c r="E75" s="40" t="s">
        <v>197</v>
      </c>
      <c r="F75" s="45" t="s">
        <v>192</v>
      </c>
      <c r="G75" s="293"/>
    </row>
    <row r="76" spans="1:7" ht="38.25" customHeight="1">
      <c r="A76" s="279">
        <v>63</v>
      </c>
      <c r="B76" s="41" t="s">
        <v>198</v>
      </c>
      <c r="C76" s="40" t="s">
        <v>199</v>
      </c>
      <c r="D76" s="40" t="s">
        <v>200</v>
      </c>
      <c r="E76" s="40" t="s">
        <v>201</v>
      </c>
      <c r="F76" s="41"/>
      <c r="G76" s="293"/>
    </row>
    <row r="77" spans="1:7" ht="38.25" customHeight="1">
      <c r="A77" s="279">
        <v>64</v>
      </c>
      <c r="B77" s="41" t="s">
        <v>198</v>
      </c>
      <c r="C77" s="40" t="s">
        <v>199</v>
      </c>
      <c r="D77" s="40" t="s">
        <v>202</v>
      </c>
      <c r="E77" s="40" t="s">
        <v>205</v>
      </c>
      <c r="F77" s="41"/>
      <c r="G77" s="293"/>
    </row>
    <row r="78" spans="1:7" ht="38.25" customHeight="1">
      <c r="A78" s="279">
        <v>65</v>
      </c>
      <c r="B78" s="41" t="s">
        <v>198</v>
      </c>
      <c r="C78" s="40" t="s">
        <v>199</v>
      </c>
      <c r="D78" s="40" t="s">
        <v>204</v>
      </c>
      <c r="E78" s="40" t="s">
        <v>203</v>
      </c>
      <c r="F78" s="41"/>
      <c r="G78" s="293"/>
    </row>
    <row r="79" spans="1:7" ht="38.25" customHeight="1">
      <c r="A79" s="279">
        <v>66</v>
      </c>
      <c r="B79" s="41" t="s">
        <v>206</v>
      </c>
      <c r="C79" s="40"/>
      <c r="D79" s="40"/>
      <c r="E79" s="40" t="s">
        <v>207</v>
      </c>
      <c r="F79" s="41"/>
      <c r="G79" s="293"/>
    </row>
    <row r="80" spans="1:7" ht="38.25" customHeight="1">
      <c r="A80" s="279">
        <v>67</v>
      </c>
      <c r="B80" s="41" t="s">
        <v>206</v>
      </c>
      <c r="C80" s="40"/>
      <c r="D80" s="40"/>
      <c r="E80" s="40" t="s">
        <v>208</v>
      </c>
      <c r="F80" s="41"/>
      <c r="G80" s="293"/>
    </row>
    <row r="81" spans="1:7" ht="38.25" customHeight="1">
      <c r="A81" s="279">
        <v>68</v>
      </c>
      <c r="B81" s="41" t="s">
        <v>206</v>
      </c>
      <c r="C81" s="40"/>
      <c r="D81" s="40"/>
      <c r="E81" s="40" t="s">
        <v>181</v>
      </c>
      <c r="F81" s="41"/>
      <c r="G81" s="293"/>
    </row>
    <row r="82" spans="1:7" ht="38.25" customHeight="1">
      <c r="A82" s="279">
        <v>69</v>
      </c>
      <c r="B82" s="41" t="s">
        <v>209</v>
      </c>
      <c r="C82" s="40" t="s">
        <v>107</v>
      </c>
      <c r="D82" s="40" t="s">
        <v>210</v>
      </c>
      <c r="E82" s="40"/>
      <c r="F82" s="45" t="s">
        <v>211</v>
      </c>
      <c r="G82" s="293"/>
    </row>
    <row r="83" spans="1:7" ht="38.25" customHeight="1">
      <c r="A83" s="279">
        <v>70</v>
      </c>
      <c r="B83" s="41" t="s">
        <v>209</v>
      </c>
      <c r="C83" s="40" t="s">
        <v>107</v>
      </c>
      <c r="D83" s="40" t="s">
        <v>212</v>
      </c>
      <c r="E83" s="40"/>
      <c r="F83" s="41"/>
      <c r="G83" s="293"/>
    </row>
    <row r="84" spans="1:7" ht="38.25" customHeight="1">
      <c r="A84" s="279">
        <v>71</v>
      </c>
      <c r="B84" s="41" t="s">
        <v>209</v>
      </c>
      <c r="C84" s="40" t="s">
        <v>107</v>
      </c>
      <c r="D84" s="40" t="s">
        <v>213</v>
      </c>
      <c r="E84" s="40"/>
      <c r="F84" s="45" t="s">
        <v>211</v>
      </c>
      <c r="G84" s="293"/>
    </row>
    <row r="85" spans="1:7" ht="38.25" customHeight="1">
      <c r="A85" s="279">
        <v>72</v>
      </c>
      <c r="B85" s="41" t="s">
        <v>214</v>
      </c>
      <c r="C85" s="40" t="s">
        <v>107</v>
      </c>
      <c r="D85" s="40" t="s">
        <v>215</v>
      </c>
      <c r="E85" s="40"/>
      <c r="F85" s="41"/>
      <c r="G85" s="293"/>
    </row>
    <row r="86" spans="1:7" ht="38.25" customHeight="1">
      <c r="A86" s="279">
        <v>73</v>
      </c>
      <c r="B86" s="41" t="s">
        <v>214</v>
      </c>
      <c r="C86" s="40" t="s">
        <v>107</v>
      </c>
      <c r="D86" s="40" t="s">
        <v>216</v>
      </c>
      <c r="E86" s="40"/>
      <c r="F86" s="41"/>
      <c r="G86" s="293"/>
    </row>
    <row r="87" spans="1:7" ht="38.25" customHeight="1">
      <c r="A87" s="279">
        <v>74</v>
      </c>
      <c r="B87" s="41" t="s">
        <v>214</v>
      </c>
      <c r="C87" s="40" t="s">
        <v>107</v>
      </c>
      <c r="D87" s="40" t="s">
        <v>217</v>
      </c>
      <c r="E87" s="40"/>
      <c r="F87" s="41"/>
      <c r="G87" s="293"/>
    </row>
    <row r="88" spans="1:7" ht="38.25" customHeight="1">
      <c r="A88" s="279">
        <v>75</v>
      </c>
      <c r="B88" s="41" t="s">
        <v>214</v>
      </c>
      <c r="C88" s="40" t="s">
        <v>107</v>
      </c>
      <c r="D88" s="40" t="s">
        <v>218</v>
      </c>
      <c r="E88" s="40"/>
      <c r="F88" s="41"/>
      <c r="G88" s="293"/>
    </row>
    <row r="89" spans="1:7" ht="38.25" customHeight="1">
      <c r="A89" s="279">
        <v>76</v>
      </c>
      <c r="B89" s="41" t="s">
        <v>219</v>
      </c>
      <c r="C89" s="40" t="s">
        <v>220</v>
      </c>
      <c r="D89" s="40" t="s">
        <v>177</v>
      </c>
      <c r="E89" s="40" t="s">
        <v>225</v>
      </c>
      <c r="F89" s="41"/>
      <c r="G89" s="293"/>
    </row>
    <row r="90" spans="1:7" ht="38.25" customHeight="1">
      <c r="A90" s="279">
        <v>77</v>
      </c>
      <c r="B90" s="41" t="s">
        <v>219</v>
      </c>
      <c r="C90" s="40" t="s">
        <v>220</v>
      </c>
      <c r="D90" s="40" t="s">
        <v>188</v>
      </c>
      <c r="E90" s="40" t="s">
        <v>226</v>
      </c>
      <c r="F90" s="41"/>
      <c r="G90" s="293"/>
    </row>
    <row r="91" spans="1:7" ht="38.25" customHeight="1">
      <c r="A91" s="279">
        <v>78</v>
      </c>
      <c r="B91" s="41" t="s">
        <v>219</v>
      </c>
      <c r="C91" s="40" t="s">
        <v>220</v>
      </c>
      <c r="D91" s="40" t="s">
        <v>221</v>
      </c>
      <c r="E91" s="40" t="s">
        <v>227</v>
      </c>
      <c r="F91" s="41"/>
      <c r="G91" s="293"/>
    </row>
    <row r="92" spans="1:7" ht="38.25" customHeight="1">
      <c r="A92" s="279">
        <v>79</v>
      </c>
      <c r="B92" s="41" t="s">
        <v>219</v>
      </c>
      <c r="C92" s="40" t="s">
        <v>220</v>
      </c>
      <c r="D92" s="40" t="s">
        <v>222</v>
      </c>
      <c r="E92" s="40" t="s">
        <v>228</v>
      </c>
      <c r="F92" s="41"/>
      <c r="G92" s="293"/>
    </row>
    <row r="93" spans="1:7" ht="38.25" customHeight="1">
      <c r="A93" s="279">
        <v>80</v>
      </c>
      <c r="B93" s="41" t="s">
        <v>219</v>
      </c>
      <c r="C93" s="40" t="s">
        <v>220</v>
      </c>
      <c r="D93" s="40" t="s">
        <v>223</v>
      </c>
      <c r="E93" s="40" t="s">
        <v>229</v>
      </c>
      <c r="F93" s="41"/>
      <c r="G93" s="293"/>
    </row>
    <row r="94" spans="1:7" ht="38.25" customHeight="1">
      <c r="A94" s="279">
        <v>81</v>
      </c>
      <c r="B94" s="41" t="s">
        <v>219</v>
      </c>
      <c r="C94" s="40" t="s">
        <v>220</v>
      </c>
      <c r="D94" s="40" t="s">
        <v>213</v>
      </c>
      <c r="E94" s="40" t="s">
        <v>230</v>
      </c>
      <c r="F94" s="41"/>
      <c r="G94" s="293"/>
    </row>
    <row r="95" spans="1:7" ht="38.25" customHeight="1">
      <c r="A95" s="279">
        <v>82</v>
      </c>
      <c r="B95" s="41" t="s">
        <v>219</v>
      </c>
      <c r="C95" s="40" t="s">
        <v>220</v>
      </c>
      <c r="D95" s="40" t="s">
        <v>224</v>
      </c>
      <c r="E95" s="40" t="s">
        <v>231</v>
      </c>
      <c r="F95" s="41"/>
      <c r="G95" s="293"/>
    </row>
    <row r="96" spans="1:7" ht="38.25" customHeight="1">
      <c r="A96" s="279">
        <v>83</v>
      </c>
      <c r="B96" s="41" t="s">
        <v>232</v>
      </c>
      <c r="C96" s="49" t="s">
        <v>233</v>
      </c>
      <c r="D96" s="40" t="s">
        <v>234</v>
      </c>
      <c r="E96" s="40" t="s">
        <v>208</v>
      </c>
      <c r="F96" s="41"/>
      <c r="G96" s="293"/>
    </row>
    <row r="97" spans="1:7" ht="38.25" customHeight="1">
      <c r="A97" s="279">
        <v>84</v>
      </c>
      <c r="B97" s="41" t="s">
        <v>232</v>
      </c>
      <c r="C97" s="49" t="s">
        <v>233</v>
      </c>
      <c r="D97" s="40" t="s">
        <v>235</v>
      </c>
      <c r="E97" s="40" t="s">
        <v>240</v>
      </c>
      <c r="F97" s="41"/>
      <c r="G97" s="293"/>
    </row>
    <row r="98" spans="1:7" ht="38.25" customHeight="1">
      <c r="A98" s="279">
        <v>85</v>
      </c>
      <c r="B98" s="41" t="s">
        <v>232</v>
      </c>
      <c r="C98" s="49" t="s">
        <v>233</v>
      </c>
      <c r="D98" s="40" t="s">
        <v>236</v>
      </c>
      <c r="E98" s="40" t="s">
        <v>241</v>
      </c>
      <c r="F98" s="41"/>
      <c r="G98" s="293"/>
    </row>
    <row r="99" spans="1:7" ht="38.25" customHeight="1">
      <c r="A99" s="279">
        <v>86</v>
      </c>
      <c r="B99" s="41" t="s">
        <v>232</v>
      </c>
      <c r="C99" s="49" t="s">
        <v>233</v>
      </c>
      <c r="D99" s="40" t="s">
        <v>237</v>
      </c>
      <c r="E99" s="40" t="s">
        <v>182</v>
      </c>
      <c r="F99" s="41"/>
      <c r="G99" s="293"/>
    </row>
    <row r="100" spans="1:7" ht="38.25" customHeight="1">
      <c r="A100" s="279">
        <v>87</v>
      </c>
      <c r="B100" s="41" t="s">
        <v>232</v>
      </c>
      <c r="C100" s="49" t="s">
        <v>233</v>
      </c>
      <c r="D100" s="40" t="s">
        <v>151</v>
      </c>
      <c r="E100" s="40" t="s">
        <v>242</v>
      </c>
      <c r="F100" s="41"/>
      <c r="G100" s="293"/>
    </row>
    <row r="101" spans="1:7" ht="38.25" customHeight="1">
      <c r="A101" s="279">
        <v>88</v>
      </c>
      <c r="B101" s="41" t="s">
        <v>232</v>
      </c>
      <c r="C101" s="49" t="s">
        <v>233</v>
      </c>
      <c r="D101" s="40"/>
      <c r="E101" s="40" t="s">
        <v>238</v>
      </c>
      <c r="F101" s="41"/>
      <c r="G101" s="293"/>
    </row>
    <row r="102" spans="1:7" ht="38.25" customHeight="1">
      <c r="A102" s="279">
        <v>89</v>
      </c>
      <c r="B102" s="41" t="s">
        <v>232</v>
      </c>
      <c r="C102" s="49" t="s">
        <v>233</v>
      </c>
      <c r="D102" s="40"/>
      <c r="E102" s="40" t="s">
        <v>239</v>
      </c>
      <c r="F102" s="41"/>
      <c r="G102" s="293"/>
    </row>
    <row r="103" spans="1:7" ht="38.25" customHeight="1">
      <c r="A103" s="279">
        <v>90</v>
      </c>
      <c r="B103" s="41" t="s">
        <v>243</v>
      </c>
      <c r="C103" s="40"/>
      <c r="D103" s="40"/>
      <c r="E103" s="40"/>
      <c r="F103" s="45" t="s">
        <v>244</v>
      </c>
      <c r="G103" s="293"/>
    </row>
    <row r="104" spans="1:7" ht="38.25" customHeight="1">
      <c r="A104" s="279">
        <v>91</v>
      </c>
      <c r="B104" s="41" t="s">
        <v>245</v>
      </c>
      <c r="C104" s="40"/>
      <c r="D104" s="40"/>
      <c r="E104" s="40" t="s">
        <v>246</v>
      </c>
      <c r="F104" s="41"/>
      <c r="G104" s="293"/>
    </row>
    <row r="105" spans="1:7" ht="38.25" customHeight="1">
      <c r="A105" s="279">
        <v>92</v>
      </c>
      <c r="B105" s="41" t="s">
        <v>245</v>
      </c>
      <c r="C105" s="40"/>
      <c r="D105" s="40"/>
      <c r="E105" s="40" t="s">
        <v>240</v>
      </c>
      <c r="F105" s="41"/>
      <c r="G105" s="293"/>
    </row>
    <row r="106" spans="1:7" ht="38.25" customHeight="1">
      <c r="A106" s="279">
        <v>93</v>
      </c>
      <c r="B106" s="41" t="s">
        <v>245</v>
      </c>
      <c r="C106" s="40"/>
      <c r="D106" s="40"/>
      <c r="E106" s="40" t="s">
        <v>247</v>
      </c>
      <c r="F106" s="41"/>
      <c r="G106" s="293"/>
    </row>
    <row r="107" spans="1:7" ht="38.25" customHeight="1">
      <c r="A107" s="279">
        <v>94</v>
      </c>
      <c r="B107" s="41" t="s">
        <v>245</v>
      </c>
      <c r="C107" s="40"/>
      <c r="D107" s="40"/>
      <c r="E107" s="40" t="s">
        <v>248</v>
      </c>
      <c r="F107" s="41"/>
      <c r="G107" s="293"/>
    </row>
    <row r="108" spans="1:7" ht="38.25" customHeight="1">
      <c r="A108" s="279">
        <v>95</v>
      </c>
      <c r="B108" s="41" t="s">
        <v>249</v>
      </c>
      <c r="C108" s="40"/>
      <c r="D108" s="40"/>
      <c r="E108" s="40" t="s">
        <v>225</v>
      </c>
      <c r="F108" s="41"/>
      <c r="G108" s="293"/>
    </row>
    <row r="109" spans="1:7" ht="38.25" customHeight="1">
      <c r="A109" s="279">
        <v>96</v>
      </c>
      <c r="B109" s="41" t="s">
        <v>249</v>
      </c>
      <c r="C109" s="40"/>
      <c r="D109" s="40"/>
      <c r="E109" s="40" t="s">
        <v>250</v>
      </c>
      <c r="F109" s="41"/>
      <c r="G109" s="293"/>
    </row>
    <row r="110" spans="1:7" ht="38.25" customHeight="1">
      <c r="A110" s="279">
        <v>97</v>
      </c>
      <c r="B110" s="41" t="s">
        <v>249</v>
      </c>
      <c r="C110" s="40"/>
      <c r="D110" s="40"/>
      <c r="E110" s="40" t="s">
        <v>251</v>
      </c>
      <c r="F110" s="41"/>
      <c r="G110" s="293"/>
    </row>
    <row r="111" spans="1:7" ht="38.25" customHeight="1">
      <c r="A111" s="279">
        <v>98</v>
      </c>
      <c r="B111" s="41" t="s">
        <v>249</v>
      </c>
      <c r="C111" s="40"/>
      <c r="D111" s="40"/>
      <c r="E111" s="40" t="s">
        <v>252</v>
      </c>
      <c r="F111" s="41"/>
      <c r="G111" s="293"/>
    </row>
    <row r="112" spans="1:7" ht="38.25" customHeight="1">
      <c r="A112" s="279">
        <v>99</v>
      </c>
      <c r="B112" s="41" t="s">
        <v>253</v>
      </c>
      <c r="C112" s="40"/>
      <c r="D112" s="40"/>
      <c r="E112" s="40" t="s">
        <v>229</v>
      </c>
      <c r="F112" s="41"/>
      <c r="G112" s="293"/>
    </row>
    <row r="113" spans="1:7" ht="38.25" customHeight="1">
      <c r="A113" s="279">
        <v>100</v>
      </c>
      <c r="B113" s="41" t="s">
        <v>253</v>
      </c>
      <c r="C113" s="40"/>
      <c r="D113" s="40"/>
      <c r="E113" s="40" t="s">
        <v>254</v>
      </c>
      <c r="F113" s="41"/>
      <c r="G113" s="293"/>
    </row>
    <row r="114" spans="1:7" ht="38.25" customHeight="1">
      <c r="A114" s="279">
        <v>101</v>
      </c>
      <c r="B114" s="41" t="s">
        <v>253</v>
      </c>
      <c r="C114" s="40"/>
      <c r="D114" s="40"/>
      <c r="E114" s="40" t="s">
        <v>255</v>
      </c>
      <c r="F114" s="41"/>
      <c r="G114" s="293"/>
    </row>
    <row r="115" spans="1:7" ht="38.25" customHeight="1">
      <c r="A115" s="279">
        <v>102</v>
      </c>
      <c r="B115" s="41" t="s">
        <v>253</v>
      </c>
      <c r="C115" s="40"/>
      <c r="D115" s="40"/>
      <c r="E115" s="40" t="s">
        <v>256</v>
      </c>
      <c r="F115" s="41"/>
      <c r="G115" s="293"/>
    </row>
    <row r="116" spans="1:7" ht="38.25" customHeight="1">
      <c r="A116" s="279">
        <v>103</v>
      </c>
      <c r="B116" s="41" t="s">
        <v>253</v>
      </c>
      <c r="C116" s="40"/>
      <c r="D116" s="40"/>
      <c r="E116" s="40" t="s">
        <v>257</v>
      </c>
      <c r="F116" s="41"/>
      <c r="G116" s="293"/>
    </row>
    <row r="117" spans="1:7" ht="38.25" customHeight="1">
      <c r="A117" s="279">
        <v>104</v>
      </c>
      <c r="B117" s="41" t="s">
        <v>253</v>
      </c>
      <c r="C117" s="40"/>
      <c r="D117" s="40"/>
      <c r="E117" s="40" t="s">
        <v>258</v>
      </c>
      <c r="F117" s="41"/>
      <c r="G117" s="293"/>
    </row>
    <row r="118" spans="1:7" ht="38.25" customHeight="1">
      <c r="A118" s="279">
        <v>105</v>
      </c>
      <c r="B118" s="41" t="s">
        <v>253</v>
      </c>
      <c r="C118" s="40"/>
      <c r="D118" s="40"/>
      <c r="E118" s="40" t="s">
        <v>259</v>
      </c>
      <c r="F118" s="41"/>
      <c r="G118" s="293"/>
    </row>
    <row r="119" spans="1:7" ht="38.25" customHeight="1">
      <c r="A119" s="279">
        <v>106</v>
      </c>
      <c r="B119" s="41" t="s">
        <v>291</v>
      </c>
      <c r="C119" s="49" t="s">
        <v>292</v>
      </c>
      <c r="D119" s="49" t="s">
        <v>293</v>
      </c>
      <c r="E119" s="40">
        <v>13.5</v>
      </c>
      <c r="F119" s="41" t="s">
        <v>123</v>
      </c>
      <c r="G119" s="293"/>
    </row>
    <row r="120" spans="1:7" ht="38.25" customHeight="1">
      <c r="A120" s="279">
        <v>107</v>
      </c>
      <c r="B120" s="41" t="s">
        <v>291</v>
      </c>
      <c r="C120" s="40"/>
      <c r="D120" s="40"/>
      <c r="E120" s="40"/>
      <c r="F120" s="41"/>
      <c r="G120" s="293"/>
    </row>
    <row r="121" spans="1:7" ht="38.25" customHeight="1">
      <c r="A121" s="279">
        <v>108</v>
      </c>
      <c r="B121" s="41" t="s">
        <v>294</v>
      </c>
      <c r="C121" s="40" t="s">
        <v>295</v>
      </c>
      <c r="D121" s="40"/>
      <c r="E121" s="40"/>
      <c r="F121" s="41"/>
      <c r="G121" s="293"/>
    </row>
    <row r="122" spans="1:7" ht="38.25" customHeight="1">
      <c r="A122" s="279">
        <v>109</v>
      </c>
      <c r="B122" s="41" t="s">
        <v>294</v>
      </c>
      <c r="C122" s="40" t="s">
        <v>296</v>
      </c>
      <c r="D122" s="40" t="s">
        <v>297</v>
      </c>
      <c r="E122" s="40" t="s">
        <v>298</v>
      </c>
      <c r="F122" s="41"/>
      <c r="G122" s="293"/>
    </row>
    <row r="123" spans="1:7" ht="38.25" customHeight="1">
      <c r="A123" s="279">
        <v>110</v>
      </c>
      <c r="B123" s="41" t="s">
        <v>294</v>
      </c>
      <c r="C123" s="40" t="s">
        <v>296</v>
      </c>
      <c r="D123" s="40" t="s">
        <v>299</v>
      </c>
      <c r="E123" s="40" t="s">
        <v>300</v>
      </c>
      <c r="F123" s="41"/>
      <c r="G123" s="293"/>
    </row>
    <row r="124" spans="1:7" ht="38.25" customHeight="1">
      <c r="A124" s="279">
        <v>111</v>
      </c>
      <c r="B124" s="41" t="s">
        <v>294</v>
      </c>
      <c r="C124" s="40" t="s">
        <v>296</v>
      </c>
      <c r="D124" s="40" t="s">
        <v>301</v>
      </c>
      <c r="E124" s="40" t="s">
        <v>302</v>
      </c>
      <c r="F124" s="41"/>
      <c r="G124" s="293"/>
    </row>
    <row r="125" spans="1:7" ht="38.25" customHeight="1">
      <c r="A125" s="279">
        <v>112</v>
      </c>
      <c r="B125" s="41" t="s">
        <v>303</v>
      </c>
      <c r="C125" s="40" t="s">
        <v>304</v>
      </c>
      <c r="D125" s="40" t="s">
        <v>305</v>
      </c>
      <c r="E125" s="40" t="s">
        <v>207</v>
      </c>
      <c r="F125" s="45" t="s">
        <v>306</v>
      </c>
      <c r="G125" s="293"/>
    </row>
    <row r="126" spans="1:7" ht="38.25" customHeight="1">
      <c r="A126" s="279">
        <v>113</v>
      </c>
      <c r="B126" s="41" t="s">
        <v>303</v>
      </c>
      <c r="C126" s="40" t="s">
        <v>304</v>
      </c>
      <c r="D126" s="40" t="s">
        <v>307</v>
      </c>
      <c r="E126" s="40" t="s">
        <v>208</v>
      </c>
      <c r="F126" s="45" t="s">
        <v>306</v>
      </c>
      <c r="G126" s="293"/>
    </row>
    <row r="127" spans="1:7" ht="38.25" customHeight="1">
      <c r="A127" s="279">
        <v>114</v>
      </c>
      <c r="B127" s="41" t="s">
        <v>303</v>
      </c>
      <c r="C127" s="40" t="s">
        <v>304</v>
      </c>
      <c r="D127" s="40" t="s">
        <v>308</v>
      </c>
      <c r="E127" s="40" t="s">
        <v>309</v>
      </c>
      <c r="F127" s="45" t="s">
        <v>306</v>
      </c>
      <c r="G127" s="293"/>
    </row>
    <row r="128" spans="1:7" ht="38.25" customHeight="1">
      <c r="A128" s="279">
        <v>115</v>
      </c>
      <c r="B128" s="41" t="s">
        <v>310</v>
      </c>
      <c r="C128" s="40">
        <v>1400</v>
      </c>
      <c r="D128" s="40"/>
      <c r="E128" s="40"/>
      <c r="F128" s="41"/>
      <c r="G128" s="293"/>
    </row>
    <row r="129" spans="1:7" ht="38.25" customHeight="1">
      <c r="A129" s="279">
        <v>116</v>
      </c>
      <c r="B129" s="41" t="s">
        <v>310</v>
      </c>
      <c r="C129" s="40">
        <v>1700</v>
      </c>
      <c r="D129" s="40"/>
      <c r="E129" s="40"/>
      <c r="F129" s="41"/>
      <c r="G129" s="293"/>
    </row>
    <row r="130" spans="1:7" ht="38.25" customHeight="1">
      <c r="A130" s="279">
        <v>117</v>
      </c>
      <c r="B130" s="41" t="s">
        <v>310</v>
      </c>
      <c r="C130" s="40">
        <v>2100</v>
      </c>
      <c r="D130" s="40"/>
      <c r="E130" s="40"/>
      <c r="F130" s="41"/>
      <c r="G130" s="293"/>
    </row>
    <row r="131" spans="1:7" ht="38.25" customHeight="1">
      <c r="A131" s="279">
        <v>118</v>
      </c>
      <c r="B131" s="41" t="s">
        <v>311</v>
      </c>
      <c r="C131" s="49" t="s">
        <v>312</v>
      </c>
      <c r="D131" s="40"/>
      <c r="E131" s="40"/>
      <c r="F131" s="41" t="s">
        <v>313</v>
      </c>
      <c r="G131" s="293"/>
    </row>
    <row r="132" spans="1:7" ht="38.25" customHeight="1">
      <c r="A132" s="279">
        <v>119</v>
      </c>
      <c r="B132" s="41" t="s">
        <v>314</v>
      </c>
      <c r="C132" s="49" t="s">
        <v>315</v>
      </c>
      <c r="D132" s="40" t="s">
        <v>316</v>
      </c>
      <c r="E132" s="40" t="s">
        <v>317</v>
      </c>
      <c r="F132" s="45" t="s">
        <v>318</v>
      </c>
      <c r="G132" s="293"/>
    </row>
    <row r="133" spans="1:7" ht="38.25" customHeight="1">
      <c r="A133" s="279">
        <v>120</v>
      </c>
      <c r="B133" s="41" t="s">
        <v>314</v>
      </c>
      <c r="C133" s="49" t="s">
        <v>315</v>
      </c>
      <c r="D133" s="40" t="s">
        <v>319</v>
      </c>
      <c r="E133" s="40" t="s">
        <v>320</v>
      </c>
      <c r="F133" s="45" t="s">
        <v>318</v>
      </c>
      <c r="G133" s="293"/>
    </row>
    <row r="134" spans="1:7" ht="38.25" customHeight="1">
      <c r="A134" s="279">
        <v>121</v>
      </c>
      <c r="B134" s="41" t="s">
        <v>387</v>
      </c>
      <c r="C134" s="49" t="s">
        <v>330</v>
      </c>
      <c r="D134" s="40"/>
      <c r="E134" s="40" t="s">
        <v>321</v>
      </c>
      <c r="F134" s="41"/>
      <c r="G134" s="293"/>
    </row>
    <row r="135" spans="1:7" ht="38.25" customHeight="1">
      <c r="A135" s="279">
        <v>122</v>
      </c>
      <c r="B135" s="41" t="s">
        <v>322</v>
      </c>
      <c r="C135" s="40"/>
      <c r="D135" s="40" t="s">
        <v>323</v>
      </c>
      <c r="E135" s="40" t="s">
        <v>324</v>
      </c>
      <c r="F135" s="41" t="s">
        <v>325</v>
      </c>
      <c r="G135" s="293"/>
    </row>
    <row r="136" spans="1:7" ht="38.25" customHeight="1">
      <c r="A136" s="279">
        <v>123</v>
      </c>
      <c r="B136" s="41" t="s">
        <v>322</v>
      </c>
      <c r="C136" s="40"/>
      <c r="D136" s="40" t="s">
        <v>326</v>
      </c>
      <c r="E136" s="40" t="s">
        <v>327</v>
      </c>
      <c r="F136" s="41" t="s">
        <v>325</v>
      </c>
      <c r="G136" s="293"/>
    </row>
    <row r="137" spans="1:7" ht="38.25" customHeight="1">
      <c r="A137" s="279">
        <v>124</v>
      </c>
      <c r="B137" s="41" t="s">
        <v>328</v>
      </c>
      <c r="C137" s="40"/>
      <c r="D137" s="40"/>
      <c r="E137" s="40" t="s">
        <v>329</v>
      </c>
      <c r="F137" s="41" t="s">
        <v>325</v>
      </c>
      <c r="G137" s="293"/>
    </row>
    <row r="138" spans="1:7" s="1" customFormat="1" ht="3.75" customHeight="1">
      <c r="A138" s="315"/>
      <c r="B138" s="308"/>
      <c r="C138" s="308"/>
      <c r="D138" s="308"/>
      <c r="E138" s="309"/>
      <c r="F138" s="310"/>
      <c r="G138" s="316"/>
    </row>
    <row r="139" spans="1:7" s="245" customFormat="1" ht="39.75" customHeight="1">
      <c r="A139" s="395" t="s">
        <v>388</v>
      </c>
      <c r="B139" s="396"/>
      <c r="C139" s="396"/>
      <c r="D139" s="396"/>
      <c r="E139" s="396"/>
      <c r="F139" s="396"/>
      <c r="G139" s="397"/>
    </row>
    <row r="140" spans="1:7" ht="28.9" customHeight="1">
      <c r="A140" s="317" t="s">
        <v>79</v>
      </c>
      <c r="B140" s="312" t="s">
        <v>74</v>
      </c>
      <c r="C140" s="312" t="s">
        <v>75</v>
      </c>
      <c r="D140" s="311" t="s">
        <v>76</v>
      </c>
      <c r="E140" s="312" t="s">
        <v>77</v>
      </c>
      <c r="F140" s="312" t="s">
        <v>11</v>
      </c>
      <c r="G140" s="318" t="s">
        <v>78</v>
      </c>
    </row>
    <row r="141" spans="1:7" ht="34.15" customHeight="1">
      <c r="A141" s="279">
        <v>125</v>
      </c>
      <c r="B141" s="41"/>
      <c r="C141" s="40"/>
      <c r="D141" s="40"/>
      <c r="E141" s="40"/>
      <c r="F141" s="41"/>
      <c r="G141" s="293"/>
    </row>
    <row r="142" spans="1:7" ht="34.15" customHeight="1">
      <c r="A142" s="279">
        <v>126</v>
      </c>
      <c r="B142" s="41"/>
      <c r="C142" s="40"/>
      <c r="D142" s="40"/>
      <c r="E142" s="40"/>
      <c r="F142" s="41"/>
      <c r="G142" s="293"/>
    </row>
    <row r="143" spans="1:7" ht="34.15" customHeight="1">
      <c r="A143" s="279">
        <v>127</v>
      </c>
      <c r="B143" s="41"/>
      <c r="C143" s="40"/>
      <c r="D143" s="40"/>
      <c r="E143" s="40"/>
      <c r="F143" s="41"/>
      <c r="G143" s="293"/>
    </row>
    <row r="144" spans="1:7" ht="34.15" customHeight="1">
      <c r="A144" s="279">
        <v>128</v>
      </c>
      <c r="B144" s="41"/>
      <c r="C144" s="40"/>
      <c r="D144" s="40"/>
      <c r="E144" s="40"/>
      <c r="F144" s="41"/>
      <c r="G144" s="293"/>
    </row>
    <row r="145" spans="1:7" ht="34.15" customHeight="1">
      <c r="A145" s="279">
        <v>129</v>
      </c>
      <c r="B145" s="41"/>
      <c r="C145" s="40"/>
      <c r="D145" s="40"/>
      <c r="E145" s="40"/>
      <c r="F145" s="41"/>
      <c r="G145" s="293"/>
    </row>
    <row r="146" spans="1:7" ht="34.15" customHeight="1">
      <c r="A146" s="279">
        <v>130</v>
      </c>
      <c r="B146" s="41"/>
      <c r="C146" s="40"/>
      <c r="D146" s="40"/>
      <c r="E146" s="40"/>
      <c r="F146" s="41"/>
      <c r="G146" s="293"/>
    </row>
    <row r="147" spans="1:7" ht="34.15" customHeight="1">
      <c r="A147" s="279">
        <v>131</v>
      </c>
      <c r="B147" s="41"/>
      <c r="C147" s="40"/>
      <c r="D147" s="40"/>
      <c r="E147" s="40"/>
      <c r="F147" s="41"/>
      <c r="G147" s="293"/>
    </row>
    <row r="148" spans="1:7" ht="34.15" customHeight="1">
      <c r="A148" s="279">
        <v>132</v>
      </c>
      <c r="B148" s="41"/>
      <c r="C148" s="40"/>
      <c r="D148" s="40"/>
      <c r="E148" s="40"/>
      <c r="F148" s="41"/>
      <c r="G148" s="293"/>
    </row>
    <row r="149" spans="1:7" ht="34.15" customHeight="1" thickBot="1">
      <c r="A149" s="280">
        <v>133</v>
      </c>
      <c r="B149" s="281"/>
      <c r="C149" s="282"/>
      <c r="D149" s="282"/>
      <c r="E149" s="282"/>
      <c r="F149" s="281"/>
      <c r="G149" s="294"/>
    </row>
    <row r="150" spans="1:7" s="47" customFormat="1" ht="16.899999999999999" customHeight="1">
      <c r="A150" s="46"/>
      <c r="C150" s="46"/>
      <c r="D150" s="46"/>
      <c r="E150" s="46"/>
      <c r="G150" s="48"/>
    </row>
    <row r="151" spans="1:7" s="47" customFormat="1" ht="16.899999999999999" customHeight="1">
      <c r="A151" s="46"/>
      <c r="C151" s="46"/>
      <c r="D151" s="46"/>
      <c r="E151" s="46"/>
      <c r="G151" s="48"/>
    </row>
    <row r="152" spans="1:7" s="47" customFormat="1" ht="16.899999999999999" customHeight="1">
      <c r="A152" s="46"/>
      <c r="C152" s="46"/>
      <c r="D152" s="46"/>
      <c r="E152" s="46"/>
      <c r="G152" s="48"/>
    </row>
    <row r="153" spans="1:7" s="47" customFormat="1" ht="16.899999999999999" customHeight="1">
      <c r="A153" s="46"/>
      <c r="C153" s="46"/>
      <c r="D153" s="46"/>
      <c r="E153" s="46"/>
      <c r="G153" s="48"/>
    </row>
    <row r="154" spans="1:7" s="47" customFormat="1" ht="16.899999999999999" customHeight="1">
      <c r="A154" s="46"/>
      <c r="C154" s="46"/>
      <c r="D154" s="46"/>
      <c r="E154" s="46"/>
      <c r="G154" s="48"/>
    </row>
    <row r="155" spans="1:7" s="47" customFormat="1" ht="16.899999999999999" customHeight="1">
      <c r="A155" s="46"/>
      <c r="C155" s="46"/>
      <c r="D155" s="46"/>
      <c r="E155" s="46"/>
      <c r="G155" s="48"/>
    </row>
    <row r="156" spans="1:7" s="47" customFormat="1" ht="16.899999999999999" customHeight="1">
      <c r="A156" s="46"/>
      <c r="C156" s="46"/>
      <c r="D156" s="46"/>
      <c r="E156" s="46"/>
      <c r="G156" s="48"/>
    </row>
    <row r="157" spans="1:7" s="47" customFormat="1" ht="16.899999999999999" customHeight="1">
      <c r="A157" s="46"/>
      <c r="C157" s="46"/>
      <c r="D157" s="46"/>
      <c r="E157" s="46"/>
      <c r="G157" s="48"/>
    </row>
  </sheetData>
  <customSheetViews>
    <customSheetView guid="{3F63C592-03DA-4020-B949-328F63CA9463}" showPageBreaks="1" fitToPage="1" printArea="1">
      <selection activeCell="C16" sqref="C16"/>
      <pageMargins left="0.25" right="0.25" top="0.27" bottom="0.52" header="0.22" footer="0.27"/>
      <printOptions horizontalCentered="1"/>
      <pageSetup scale="77" fitToHeight="10" orientation="portrait" r:id="rId1"/>
      <headerFooter>
        <oddFooter>&amp;C&amp;P of &amp;N&amp;R&amp;A</oddFooter>
      </headerFooter>
    </customSheetView>
    <customSheetView guid="{B8F4D902-5AA1-4802-A261-63A7FBB02890}" fitToPage="1">
      <selection activeCell="M13" sqref="M13"/>
      <rowBreaks count="4" manualBreakCount="4">
        <brk id="35" max="6" man="1"/>
        <brk id="76" max="16383" man="1"/>
        <brk id="108" max="16383" man="1"/>
        <brk id="137" max="16383" man="1"/>
      </rowBreaks>
      <pageMargins left="0.25" right="0.25" top="0.27" bottom="0.27" header="0.22" footer="0.27"/>
      <printOptions horizontalCentered="1"/>
      <pageSetup scale="88" fitToHeight="10" orientation="portrait" r:id="rId2"/>
      <headerFooter>
        <oddFooter>&amp;C&amp;P of &amp;N&amp;R&amp;A</oddFooter>
      </headerFooter>
    </customSheetView>
  </customSheetViews>
  <mergeCells count="11">
    <mergeCell ref="A139:G139"/>
    <mergeCell ref="A9:G9"/>
    <mergeCell ref="A12:G12"/>
    <mergeCell ref="A2:G2"/>
    <mergeCell ref="A1:G1"/>
    <mergeCell ref="A3:G3"/>
    <mergeCell ref="A4:G4"/>
    <mergeCell ref="A8:G8"/>
    <mergeCell ref="A11:G11"/>
    <mergeCell ref="A6:G6"/>
    <mergeCell ref="A7:G7"/>
  </mergeCells>
  <printOptions horizontalCentered="1"/>
  <pageMargins left="0.25" right="0.25" top="0.27" bottom="0.52" header="0.22" footer="0.27"/>
  <pageSetup scale="77" fitToHeight="10" orientation="portrait" r:id="rId3"/>
  <headerFooter>
    <oddFooter>&amp;C&amp;P of &amp;N&amp;R&amp;A</oddFooter>
  </headerFooter>
</worksheet>
</file>

<file path=xl/worksheets/sheet5.xml><?xml version="1.0" encoding="utf-8"?>
<worksheet xmlns="http://schemas.openxmlformats.org/spreadsheetml/2006/main" xmlns:r="http://schemas.openxmlformats.org/officeDocument/2006/relationships">
  <dimension ref="A1:P124"/>
  <sheetViews>
    <sheetView showWhiteSpace="0" zoomScale="90" zoomScaleNormal="90" zoomScalePageLayoutView="70" workbookViewId="0">
      <selection activeCell="C78" sqref="C78"/>
    </sheetView>
  </sheetViews>
  <sheetFormatPr defaultColWidth="8.85546875" defaultRowHeight="12.75"/>
  <cols>
    <col min="1" max="1" width="13.7109375" style="5" customWidth="1"/>
    <col min="2" max="2" width="8.28515625" style="160" customWidth="1"/>
    <col min="3" max="3" width="31" style="5" customWidth="1"/>
    <col min="4" max="4" width="8.28515625" style="5" customWidth="1"/>
    <col min="5" max="5" width="12.28515625" style="5" customWidth="1"/>
    <col min="6" max="6" width="12.5703125" style="5" customWidth="1"/>
    <col min="7" max="7" width="15.28515625" style="10" customWidth="1"/>
    <col min="8" max="8" width="9.28515625" style="63" bestFit="1" customWidth="1"/>
    <col min="9" max="9" width="14.85546875" style="63" bestFit="1" customWidth="1"/>
    <col min="10" max="10" width="15.140625" style="63" bestFit="1" customWidth="1"/>
    <col min="11" max="16" width="8.85546875" style="10"/>
    <col min="17" max="16384" width="8.85546875" style="5"/>
  </cols>
  <sheetData>
    <row r="1" spans="1:16" ht="14.25">
      <c r="B1" s="426" t="s">
        <v>67</v>
      </c>
      <c r="C1" s="426"/>
      <c r="D1" s="426"/>
      <c r="E1" s="426"/>
      <c r="F1" s="426"/>
    </row>
    <row r="2" spans="1:16" ht="14.25">
      <c r="B2" s="426" t="s">
        <v>14</v>
      </c>
      <c r="C2" s="426"/>
      <c r="D2" s="426"/>
      <c r="E2" s="426"/>
      <c r="F2" s="426"/>
      <c r="H2" s="407"/>
      <c r="I2" s="407"/>
      <c r="J2" s="407"/>
      <c r="K2" s="407"/>
      <c r="L2" s="407"/>
      <c r="M2" s="407"/>
      <c r="N2" s="407"/>
      <c r="O2" s="407"/>
      <c r="P2" s="407"/>
    </row>
    <row r="3" spans="1:16">
      <c r="B3" s="34"/>
      <c r="C3" s="449" t="s">
        <v>287</v>
      </c>
      <c r="D3" s="449"/>
      <c r="E3" s="449"/>
      <c r="F3" s="34"/>
      <c r="H3" s="407"/>
      <c r="I3" s="407"/>
      <c r="J3" s="407"/>
      <c r="K3" s="407"/>
      <c r="L3" s="407"/>
      <c r="M3" s="407"/>
      <c r="N3" s="407"/>
      <c r="O3" s="407"/>
      <c r="P3" s="407"/>
    </row>
    <row r="4" spans="1:16">
      <c r="A4" s="362" t="s">
        <v>260</v>
      </c>
      <c r="B4" s="421"/>
      <c r="C4" s="421"/>
      <c r="D4" s="421"/>
      <c r="E4" s="34"/>
      <c r="F4" s="34"/>
      <c r="H4" s="407"/>
      <c r="I4" s="407"/>
      <c r="J4" s="407"/>
      <c r="K4" s="407"/>
      <c r="L4" s="407"/>
      <c r="M4" s="407"/>
      <c r="N4" s="407"/>
      <c r="O4" s="407"/>
      <c r="P4" s="407"/>
    </row>
    <row r="5" spans="1:16" ht="23.45" customHeight="1">
      <c r="A5" s="365" t="s">
        <v>69</v>
      </c>
      <c r="B5" s="365"/>
      <c r="C5" s="365"/>
      <c r="D5" s="365"/>
      <c r="E5" s="34"/>
      <c r="F5" s="34"/>
      <c r="H5" s="407"/>
      <c r="I5" s="407"/>
      <c r="J5" s="407"/>
      <c r="K5" s="407"/>
      <c r="L5" s="407"/>
      <c r="M5" s="407"/>
      <c r="N5" s="407"/>
      <c r="O5" s="407"/>
      <c r="P5" s="407"/>
    </row>
    <row r="6" spans="1:16" ht="39.6" customHeight="1">
      <c r="A6" s="422" t="s">
        <v>262</v>
      </c>
      <c r="B6" s="422"/>
      <c r="C6" s="422"/>
      <c r="D6" s="422"/>
      <c r="E6" s="422"/>
      <c r="F6" s="422"/>
      <c r="G6" s="422"/>
      <c r="H6" s="407"/>
      <c r="I6" s="407"/>
      <c r="J6" s="407"/>
      <c r="K6" s="407"/>
      <c r="L6" s="407"/>
      <c r="M6" s="407"/>
      <c r="N6" s="407"/>
      <c r="O6" s="407"/>
      <c r="P6" s="407"/>
    </row>
    <row r="7" spans="1:16" ht="25.9" customHeight="1">
      <c r="A7" s="450" t="s">
        <v>289</v>
      </c>
      <c r="B7" s="450"/>
      <c r="C7" s="450"/>
      <c r="D7" s="450"/>
      <c r="E7" s="450"/>
      <c r="F7" s="450"/>
      <c r="G7" s="450"/>
      <c r="H7" s="407"/>
      <c r="I7" s="407"/>
      <c r="J7" s="407"/>
      <c r="K7" s="407"/>
      <c r="L7" s="407"/>
      <c r="M7" s="407"/>
      <c r="N7" s="407"/>
      <c r="O7" s="407"/>
      <c r="P7" s="407"/>
    </row>
    <row r="8" spans="1:16">
      <c r="A8" s="432" t="s">
        <v>12</v>
      </c>
      <c r="B8" s="432"/>
      <c r="C8" s="432"/>
      <c r="D8" s="432"/>
      <c r="E8" s="432"/>
      <c r="F8" s="64"/>
      <c r="H8" s="407"/>
      <c r="I8" s="407"/>
      <c r="J8" s="407"/>
      <c r="K8" s="407"/>
      <c r="L8" s="407"/>
      <c r="M8" s="407"/>
      <c r="N8" s="407"/>
      <c r="O8" s="407"/>
      <c r="P8" s="407"/>
    </row>
    <row r="9" spans="1:16" s="34" customFormat="1" ht="24.6" customHeight="1">
      <c r="A9" s="56" t="s">
        <v>16</v>
      </c>
      <c r="B9" s="57" t="s">
        <v>0</v>
      </c>
      <c r="C9" s="57" t="s">
        <v>1</v>
      </c>
      <c r="D9" s="57" t="s">
        <v>2</v>
      </c>
      <c r="E9" s="57" t="s">
        <v>13</v>
      </c>
      <c r="F9" s="57" t="s">
        <v>17</v>
      </c>
      <c r="G9" s="57" t="s">
        <v>18</v>
      </c>
      <c r="H9" s="65"/>
      <c r="I9" s="65"/>
      <c r="J9" s="65"/>
      <c r="K9" s="65"/>
      <c r="L9" s="65"/>
      <c r="M9" s="65"/>
      <c r="N9" s="65"/>
      <c r="O9" s="65"/>
      <c r="P9" s="65"/>
    </row>
    <row r="10" spans="1:16" ht="26.45" customHeight="1">
      <c r="A10" s="427" t="s">
        <v>19</v>
      </c>
      <c r="B10" s="66">
        <v>1</v>
      </c>
      <c r="C10" s="13" t="s">
        <v>3</v>
      </c>
      <c r="D10" s="6" t="s">
        <v>7</v>
      </c>
      <c r="E10" s="67" t="s">
        <v>15</v>
      </c>
      <c r="F10" s="68">
        <v>258000</v>
      </c>
      <c r="G10" s="4" t="s">
        <v>15</v>
      </c>
      <c r="H10" s="69"/>
    </row>
    <row r="11" spans="1:16" ht="46.15" customHeight="1">
      <c r="A11" s="428"/>
      <c r="B11" s="66">
        <v>2</v>
      </c>
      <c r="C11" s="70" t="s">
        <v>4</v>
      </c>
      <c r="D11" s="7" t="s">
        <v>7</v>
      </c>
      <c r="E11" s="67" t="s">
        <v>15</v>
      </c>
      <c r="F11" s="68">
        <v>258000</v>
      </c>
      <c r="G11" s="4" t="s">
        <v>15</v>
      </c>
      <c r="H11" s="69"/>
    </row>
    <row r="12" spans="1:16" ht="34.15" customHeight="1" thickBot="1">
      <c r="A12" s="428"/>
      <c r="B12" s="188">
        <v>3</v>
      </c>
      <c r="C12" s="189" t="s">
        <v>5</v>
      </c>
      <c r="D12" s="8" t="s">
        <v>7</v>
      </c>
      <c r="E12" s="190" t="s">
        <v>15</v>
      </c>
      <c r="F12" s="191">
        <v>32000</v>
      </c>
      <c r="G12" s="9" t="s">
        <v>15</v>
      </c>
      <c r="H12" s="69"/>
    </row>
    <row r="13" spans="1:16" ht="28.15" customHeight="1" thickBot="1">
      <c r="A13" s="101"/>
      <c r="B13" s="192"/>
      <c r="C13" s="193"/>
      <c r="D13" s="194" t="s">
        <v>270</v>
      </c>
      <c r="E13" s="195"/>
      <c r="F13" s="196"/>
      <c r="G13" s="161" t="s">
        <v>15</v>
      </c>
      <c r="H13" s="69"/>
    </row>
    <row r="14" spans="1:16" ht="8.4499999999999993" customHeight="1" thickBot="1">
      <c r="A14" s="187"/>
      <c r="B14" s="5"/>
      <c r="F14" s="71"/>
      <c r="G14" s="62"/>
      <c r="H14" s="72"/>
      <c r="I14" s="61"/>
      <c r="J14" s="62"/>
      <c r="K14" s="62"/>
      <c r="L14" s="62"/>
      <c r="M14" s="62"/>
    </row>
    <row r="15" spans="1:16" ht="22.9" customHeight="1" thickBot="1">
      <c r="A15" s="429" t="s">
        <v>68</v>
      </c>
      <c r="B15" s="408" t="s">
        <v>20</v>
      </c>
      <c r="C15" s="409"/>
      <c r="D15" s="409"/>
      <c r="E15" s="409"/>
      <c r="F15" s="409"/>
      <c r="G15" s="410"/>
      <c r="H15" s="60"/>
      <c r="I15" s="61"/>
      <c r="J15" s="62"/>
      <c r="K15" s="62"/>
      <c r="L15" s="62"/>
      <c r="M15" s="62"/>
    </row>
    <row r="16" spans="1:16" ht="27.6" customHeight="1" thickBot="1">
      <c r="A16" s="430"/>
      <c r="B16" s="73">
        <v>4</v>
      </c>
      <c r="C16" s="74" t="s">
        <v>22</v>
      </c>
      <c r="D16" s="75" t="s">
        <v>7</v>
      </c>
      <c r="E16" s="76" t="s">
        <v>15</v>
      </c>
      <c r="F16" s="212">
        <v>258000</v>
      </c>
      <c r="G16" s="211" t="s">
        <v>15</v>
      </c>
      <c r="H16" s="60"/>
      <c r="I16" s="61"/>
      <c r="J16" s="62"/>
      <c r="K16" s="62"/>
      <c r="L16" s="62"/>
      <c r="M16" s="62"/>
    </row>
    <row r="17" spans="1:13" ht="14.45" customHeight="1" thickBot="1">
      <c r="A17" s="77"/>
      <c r="B17" s="78"/>
      <c r="C17" s="79"/>
      <c r="D17" s="80"/>
      <c r="E17" s="81"/>
      <c r="F17" s="82"/>
      <c r="G17" s="83"/>
      <c r="H17" s="60"/>
      <c r="I17" s="61"/>
      <c r="J17" s="62"/>
      <c r="K17" s="62"/>
      <c r="L17" s="62"/>
      <c r="M17" s="62"/>
    </row>
    <row r="18" spans="1:13" s="10" customFormat="1" ht="27.6" customHeight="1" thickBot="1">
      <c r="A18" s="58" t="s">
        <v>16</v>
      </c>
      <c r="B18" s="59" t="s">
        <v>0</v>
      </c>
      <c r="C18" s="59" t="s">
        <v>1</v>
      </c>
      <c r="D18" s="59" t="s">
        <v>2</v>
      </c>
      <c r="E18" s="59" t="s">
        <v>13</v>
      </c>
      <c r="F18" s="59" t="s">
        <v>17</v>
      </c>
      <c r="G18" s="59" t="s">
        <v>18</v>
      </c>
      <c r="H18" s="60"/>
      <c r="I18" s="61"/>
      <c r="J18" s="62"/>
      <c r="K18" s="62"/>
      <c r="L18" s="62"/>
      <c r="M18" s="62"/>
    </row>
    <row r="19" spans="1:13" ht="25.9" customHeight="1">
      <c r="A19" s="429" t="s">
        <v>41</v>
      </c>
      <c r="B19" s="411" t="s">
        <v>284</v>
      </c>
      <c r="C19" s="411"/>
      <c r="D19" s="411"/>
      <c r="E19" s="411"/>
      <c r="F19" s="411"/>
      <c r="G19" s="412"/>
      <c r="H19" s="60"/>
      <c r="I19" s="61"/>
      <c r="J19" s="62"/>
      <c r="K19" s="62"/>
      <c r="L19" s="62"/>
      <c r="M19" s="62"/>
    </row>
    <row r="20" spans="1:13" ht="28.9" customHeight="1" thickBot="1">
      <c r="A20" s="435"/>
      <c r="B20" s="84">
        <v>5</v>
      </c>
      <c r="C20" s="85" t="s">
        <v>42</v>
      </c>
      <c r="D20" s="86" t="s">
        <v>7</v>
      </c>
      <c r="E20" s="87" t="s">
        <v>15</v>
      </c>
      <c r="F20" s="213">
        <v>258000</v>
      </c>
      <c r="G20" s="19" t="s">
        <v>15</v>
      </c>
      <c r="H20" s="60"/>
      <c r="I20" s="61"/>
      <c r="J20" s="62"/>
      <c r="K20" s="62"/>
      <c r="L20" s="62"/>
      <c r="M20" s="62"/>
    </row>
    <row r="21" spans="1:13" ht="12.6" customHeight="1" thickBot="1">
      <c r="B21" s="11"/>
      <c r="C21" s="15"/>
      <c r="D21" s="71"/>
      <c r="E21" s="88"/>
      <c r="F21" s="89"/>
      <c r="G21" s="62"/>
      <c r="H21" s="60"/>
      <c r="I21" s="61"/>
      <c r="J21" s="62"/>
      <c r="K21" s="62"/>
      <c r="L21" s="62"/>
      <c r="M21" s="62"/>
    </row>
    <row r="22" spans="1:13" ht="31.9" customHeight="1" thickBot="1">
      <c r="A22" s="429" t="s">
        <v>263</v>
      </c>
      <c r="B22" s="433" t="s">
        <v>21</v>
      </c>
      <c r="C22" s="433"/>
      <c r="D22" s="433"/>
      <c r="E22" s="433"/>
      <c r="F22" s="433"/>
      <c r="G22" s="434"/>
      <c r="H22" s="60"/>
      <c r="I22" s="61"/>
      <c r="J22" s="62"/>
      <c r="K22" s="62"/>
      <c r="L22" s="62"/>
      <c r="M22" s="62"/>
    </row>
    <row r="23" spans="1:13" ht="24.6" customHeight="1" thickBot="1">
      <c r="A23" s="431"/>
      <c r="B23" s="73">
        <v>6</v>
      </c>
      <c r="C23" s="74" t="s">
        <v>22</v>
      </c>
      <c r="D23" s="52" t="s">
        <v>7</v>
      </c>
      <c r="E23" s="90" t="s">
        <v>15</v>
      </c>
      <c r="F23" s="214">
        <v>150000</v>
      </c>
      <c r="G23" s="9" t="s">
        <v>15</v>
      </c>
      <c r="H23" s="60"/>
      <c r="I23" s="61"/>
      <c r="J23" s="62"/>
      <c r="K23" s="62"/>
      <c r="L23" s="62"/>
      <c r="M23" s="62"/>
    </row>
    <row r="24" spans="1:13" ht="12" customHeight="1" thickBot="1">
      <c r="A24" s="91"/>
      <c r="B24" s="78"/>
      <c r="C24" s="79"/>
      <c r="D24" s="53"/>
      <c r="E24" s="92"/>
      <c r="F24" s="93"/>
      <c r="G24" s="83"/>
      <c r="H24" s="60"/>
      <c r="I24" s="61"/>
      <c r="J24" s="62"/>
      <c r="K24" s="62"/>
      <c r="L24" s="62"/>
      <c r="M24" s="62"/>
    </row>
    <row r="25" spans="1:13" s="10" customFormat="1" ht="13.5" thickBot="1">
      <c r="A25" s="58" t="s">
        <v>16</v>
      </c>
      <c r="B25" s="59" t="s">
        <v>0</v>
      </c>
      <c r="C25" s="59" t="s">
        <v>1</v>
      </c>
      <c r="D25" s="59" t="s">
        <v>2</v>
      </c>
      <c r="E25" s="59" t="s">
        <v>13</v>
      </c>
      <c r="F25" s="59" t="s">
        <v>17</v>
      </c>
      <c r="G25" s="59" t="s">
        <v>18</v>
      </c>
      <c r="H25" s="60"/>
      <c r="I25" s="61"/>
      <c r="J25" s="62"/>
      <c r="K25" s="62"/>
      <c r="L25" s="62"/>
      <c r="M25" s="62"/>
    </row>
    <row r="26" spans="1:13" s="10" customFormat="1" ht="54.6" customHeight="1">
      <c r="A26" s="452" t="s">
        <v>23</v>
      </c>
      <c r="B26" s="94">
        <v>7</v>
      </c>
      <c r="C26" s="95" t="s">
        <v>264</v>
      </c>
      <c r="D26" s="94" t="s">
        <v>24</v>
      </c>
      <c r="E26" s="96" t="s">
        <v>15</v>
      </c>
      <c r="F26" s="97">
        <v>75</v>
      </c>
      <c r="G26" s="98" t="s">
        <v>15</v>
      </c>
      <c r="H26" s="60"/>
      <c r="I26" s="61"/>
      <c r="J26" s="62"/>
      <c r="K26" s="62"/>
      <c r="L26" s="62"/>
      <c r="M26" s="62"/>
    </row>
    <row r="27" spans="1:13" s="10" customFormat="1" ht="73.150000000000006" customHeight="1" thickBot="1">
      <c r="A27" s="453"/>
      <c r="B27" s="122">
        <v>8</v>
      </c>
      <c r="C27" s="198" t="s">
        <v>265</v>
      </c>
      <c r="D27" s="122" t="s">
        <v>24</v>
      </c>
      <c r="E27" s="199" t="s">
        <v>15</v>
      </c>
      <c r="F27" s="200">
        <v>25</v>
      </c>
      <c r="G27" s="156" t="s">
        <v>15</v>
      </c>
      <c r="H27" s="60"/>
      <c r="I27" s="61"/>
      <c r="J27" s="62"/>
      <c r="K27" s="62"/>
      <c r="L27" s="62"/>
      <c r="M27" s="62"/>
    </row>
    <row r="28" spans="1:13" s="10" customFormat="1" ht="26.45" customHeight="1" thickBot="1">
      <c r="A28" s="33"/>
      <c r="B28" s="11"/>
      <c r="C28" s="413" t="s">
        <v>271</v>
      </c>
      <c r="D28" s="413"/>
      <c r="E28" s="413"/>
      <c r="F28" s="414"/>
      <c r="G28" s="197" t="s">
        <v>15</v>
      </c>
      <c r="H28" s="60"/>
      <c r="I28" s="61"/>
      <c r="J28" s="62"/>
      <c r="K28" s="62"/>
      <c r="L28" s="62"/>
      <c r="M28" s="62"/>
    </row>
    <row r="29" spans="1:13" s="105" customFormat="1" ht="18" customHeight="1" thickBot="1">
      <c r="A29" s="168"/>
      <c r="B29" s="169"/>
      <c r="C29" s="170"/>
      <c r="D29" s="169"/>
      <c r="E29" s="171"/>
      <c r="F29" s="172"/>
      <c r="G29" s="171"/>
      <c r="H29" s="102"/>
      <c r="I29" s="103"/>
      <c r="J29" s="104"/>
      <c r="K29" s="104"/>
      <c r="L29" s="104"/>
      <c r="M29" s="104"/>
    </row>
    <row r="30" spans="1:13" s="10" customFormat="1" ht="34.15" customHeight="1" thickBot="1">
      <c r="A30" s="166" t="s">
        <v>16</v>
      </c>
      <c r="B30" s="167" t="s">
        <v>0</v>
      </c>
      <c r="C30" s="167" t="s">
        <v>1</v>
      </c>
      <c r="D30" s="167" t="s">
        <v>2</v>
      </c>
      <c r="E30" s="167" t="s">
        <v>13</v>
      </c>
      <c r="F30" s="167" t="s">
        <v>17</v>
      </c>
      <c r="G30" s="167" t="s">
        <v>18</v>
      </c>
      <c r="H30" s="60"/>
      <c r="I30" s="61"/>
      <c r="J30" s="62"/>
      <c r="K30" s="62"/>
      <c r="L30" s="62"/>
      <c r="M30" s="62"/>
    </row>
    <row r="31" spans="1:13" s="10" customFormat="1" ht="31.9" customHeight="1">
      <c r="A31" s="431" t="s">
        <v>25</v>
      </c>
      <c r="B31" s="14">
        <v>9</v>
      </c>
      <c r="C31" s="162" t="s">
        <v>26</v>
      </c>
      <c r="D31" s="163" t="s">
        <v>27</v>
      </c>
      <c r="E31" s="164" t="s">
        <v>15</v>
      </c>
      <c r="F31" s="165">
        <v>300</v>
      </c>
      <c r="G31" s="12" t="s">
        <v>15</v>
      </c>
      <c r="H31" s="60"/>
      <c r="I31" s="61"/>
      <c r="J31" s="62"/>
      <c r="K31" s="62"/>
      <c r="L31" s="62"/>
      <c r="M31" s="62"/>
    </row>
    <row r="32" spans="1:13" s="10" customFormat="1" ht="58.9" customHeight="1">
      <c r="A32" s="431"/>
      <c r="B32" s="6">
        <v>10</v>
      </c>
      <c r="C32" s="70" t="s">
        <v>28</v>
      </c>
      <c r="D32" s="7" t="s">
        <v>27</v>
      </c>
      <c r="E32" s="106" t="s">
        <v>15</v>
      </c>
      <c r="F32" s="107">
        <v>25</v>
      </c>
      <c r="G32" s="4" t="s">
        <v>15</v>
      </c>
      <c r="H32" s="60"/>
      <c r="I32" s="61"/>
      <c r="J32" s="62"/>
      <c r="K32" s="62"/>
      <c r="L32" s="62"/>
      <c r="M32" s="62"/>
    </row>
    <row r="33" spans="1:16" s="10" customFormat="1" ht="52.15" customHeight="1">
      <c r="A33" s="431"/>
      <c r="B33" s="6">
        <v>11</v>
      </c>
      <c r="C33" s="35" t="s">
        <v>29</v>
      </c>
      <c r="D33" s="7" t="s">
        <v>27</v>
      </c>
      <c r="E33" s="106" t="s">
        <v>15</v>
      </c>
      <c r="F33" s="215">
        <v>1</v>
      </c>
      <c r="G33" s="4" t="s">
        <v>15</v>
      </c>
      <c r="H33" s="62"/>
      <c r="I33" s="61"/>
      <c r="J33" s="62"/>
      <c r="K33" s="62"/>
      <c r="L33" s="62"/>
      <c r="M33" s="62"/>
    </row>
    <row r="34" spans="1:16" ht="46.15" customHeight="1">
      <c r="A34" s="431"/>
      <c r="B34" s="6">
        <v>12</v>
      </c>
      <c r="C34" s="35" t="s">
        <v>30</v>
      </c>
      <c r="D34" s="7" t="s">
        <v>27</v>
      </c>
      <c r="E34" s="106" t="s">
        <v>15</v>
      </c>
      <c r="F34" s="107">
        <v>25</v>
      </c>
      <c r="G34" s="4" t="s">
        <v>15</v>
      </c>
      <c r="H34" s="62"/>
      <c r="I34" s="61"/>
      <c r="J34" s="62"/>
      <c r="K34" s="62"/>
      <c r="L34" s="62"/>
      <c r="M34" s="62"/>
    </row>
    <row r="35" spans="1:16" ht="29.45" customHeight="1">
      <c r="A35" s="431"/>
      <c r="B35" s="6">
        <v>13</v>
      </c>
      <c r="C35" s="35" t="s">
        <v>31</v>
      </c>
      <c r="D35" s="7" t="s">
        <v>9</v>
      </c>
      <c r="E35" s="106" t="s">
        <v>15</v>
      </c>
      <c r="F35" s="107">
        <v>25</v>
      </c>
      <c r="G35" s="4" t="s">
        <v>15</v>
      </c>
      <c r="H35" s="62"/>
      <c r="I35" s="61"/>
      <c r="J35" s="62"/>
      <c r="K35" s="62"/>
      <c r="L35" s="62"/>
      <c r="M35" s="62"/>
    </row>
    <row r="36" spans="1:16" ht="31.15" customHeight="1" thickBot="1">
      <c r="A36" s="431"/>
      <c r="B36" s="99">
        <v>14</v>
      </c>
      <c r="C36" s="216" t="s">
        <v>6</v>
      </c>
      <c r="D36" s="8" t="s">
        <v>8</v>
      </c>
      <c r="E36" s="108" t="s">
        <v>15</v>
      </c>
      <c r="F36" s="100">
        <v>70</v>
      </c>
      <c r="G36" s="9" t="s">
        <v>15</v>
      </c>
      <c r="H36" s="62"/>
      <c r="I36" s="61"/>
      <c r="J36" s="62"/>
      <c r="K36" s="62"/>
      <c r="L36" s="62"/>
      <c r="M36" s="62"/>
    </row>
    <row r="37" spans="1:16" s="116" customFormat="1" ht="21.6" customHeight="1" thickBot="1">
      <c r="A37" s="109"/>
      <c r="B37" s="110"/>
      <c r="C37" s="111"/>
      <c r="D37" s="112"/>
      <c r="E37" s="113"/>
      <c r="F37" s="114"/>
      <c r="G37" s="115"/>
      <c r="H37" s="104"/>
      <c r="I37" s="103"/>
      <c r="J37" s="104"/>
      <c r="K37" s="104"/>
      <c r="L37" s="104"/>
      <c r="M37" s="104"/>
      <c r="N37" s="105"/>
      <c r="O37" s="105"/>
      <c r="P37" s="105"/>
    </row>
    <row r="38" spans="1:16" ht="28.9" customHeight="1" thickBot="1">
      <c r="A38" s="58" t="s">
        <v>16</v>
      </c>
      <c r="B38" s="59" t="s">
        <v>0</v>
      </c>
      <c r="C38" s="59" t="s">
        <v>1</v>
      </c>
      <c r="D38" s="59" t="s">
        <v>2</v>
      </c>
      <c r="E38" s="59" t="s">
        <v>13</v>
      </c>
      <c r="F38" s="59" t="s">
        <v>17</v>
      </c>
      <c r="G38" s="59" t="s">
        <v>18</v>
      </c>
      <c r="H38" s="62"/>
      <c r="I38" s="61"/>
      <c r="J38" s="62"/>
      <c r="K38" s="62"/>
      <c r="L38" s="62"/>
      <c r="M38" s="62"/>
    </row>
    <row r="39" spans="1:16" ht="22.9" customHeight="1" thickBot="1">
      <c r="A39" s="423" t="s">
        <v>40</v>
      </c>
      <c r="B39" s="417" t="s">
        <v>32</v>
      </c>
      <c r="C39" s="417"/>
      <c r="D39" s="117"/>
      <c r="E39" s="118"/>
      <c r="F39" s="119"/>
      <c r="G39" s="120"/>
      <c r="H39" s="62"/>
      <c r="I39" s="61"/>
      <c r="J39" s="62"/>
      <c r="K39" s="62"/>
      <c r="L39" s="62"/>
      <c r="M39" s="62"/>
    </row>
    <row r="40" spans="1:16" ht="47.45" customHeight="1">
      <c r="A40" s="424"/>
      <c r="B40" s="339" t="s">
        <v>38</v>
      </c>
      <c r="C40" s="339"/>
      <c r="D40" s="339"/>
      <c r="E40" s="339"/>
      <c r="F40" s="339"/>
      <c r="G40" s="340"/>
      <c r="H40" s="62"/>
      <c r="I40" s="61"/>
      <c r="J40" s="62"/>
      <c r="K40" s="62"/>
      <c r="L40" s="62"/>
      <c r="M40" s="62"/>
    </row>
    <row r="41" spans="1:16" ht="22.9" customHeight="1">
      <c r="A41" s="424"/>
      <c r="B41" s="66">
        <v>15</v>
      </c>
      <c r="C41" s="4" t="s">
        <v>33</v>
      </c>
      <c r="D41" s="7" t="s">
        <v>10</v>
      </c>
      <c r="E41" s="106" t="s">
        <v>15</v>
      </c>
      <c r="F41" s="121">
        <v>5</v>
      </c>
      <c r="G41" s="4" t="s">
        <v>15</v>
      </c>
      <c r="H41" s="62"/>
      <c r="I41" s="61"/>
      <c r="J41" s="62"/>
      <c r="K41" s="62"/>
      <c r="L41" s="62"/>
      <c r="M41" s="62"/>
    </row>
    <row r="42" spans="1:16" ht="22.9" customHeight="1">
      <c r="A42" s="424"/>
      <c r="B42" s="66"/>
      <c r="C42" s="4" t="s">
        <v>34</v>
      </c>
      <c r="D42" s="7" t="s">
        <v>10</v>
      </c>
      <c r="E42" s="106" t="s">
        <v>15</v>
      </c>
      <c r="F42" s="121">
        <v>4</v>
      </c>
      <c r="G42" s="4" t="s">
        <v>15</v>
      </c>
      <c r="H42" s="62"/>
      <c r="I42" s="61"/>
      <c r="J42" s="62"/>
      <c r="K42" s="62"/>
      <c r="L42" s="62"/>
      <c r="M42" s="62"/>
    </row>
    <row r="43" spans="1:16" ht="22.9" customHeight="1">
      <c r="A43" s="424"/>
      <c r="B43" s="66"/>
      <c r="C43" s="4" t="s">
        <v>35</v>
      </c>
      <c r="D43" s="7" t="s">
        <v>10</v>
      </c>
      <c r="E43" s="106" t="s">
        <v>15</v>
      </c>
      <c r="F43" s="121">
        <v>2</v>
      </c>
      <c r="G43" s="4" t="s">
        <v>15</v>
      </c>
      <c r="H43" s="62"/>
      <c r="I43" s="61"/>
      <c r="J43" s="62"/>
      <c r="K43" s="62"/>
      <c r="L43" s="62"/>
      <c r="M43" s="62"/>
    </row>
    <row r="44" spans="1:16" ht="22.9" customHeight="1">
      <c r="A44" s="424"/>
      <c r="B44" s="66"/>
      <c r="C44" s="4" t="s">
        <v>36</v>
      </c>
      <c r="D44" s="7" t="s">
        <v>10</v>
      </c>
      <c r="E44" s="106" t="s">
        <v>15</v>
      </c>
      <c r="F44" s="121">
        <v>2</v>
      </c>
      <c r="G44" s="4" t="s">
        <v>15</v>
      </c>
      <c r="H44" s="62"/>
      <c r="I44" s="61"/>
      <c r="J44" s="62"/>
      <c r="K44" s="62"/>
      <c r="L44" s="62"/>
      <c r="M44" s="62"/>
    </row>
    <row r="45" spans="1:16" ht="22.9" customHeight="1">
      <c r="A45" s="424"/>
      <c r="B45" s="66"/>
      <c r="C45" s="4" t="s">
        <v>37</v>
      </c>
      <c r="D45" s="7" t="s">
        <v>10</v>
      </c>
      <c r="E45" s="106" t="s">
        <v>15</v>
      </c>
      <c r="F45" s="121">
        <v>2</v>
      </c>
      <c r="G45" s="4" t="s">
        <v>15</v>
      </c>
      <c r="H45" s="62"/>
      <c r="I45" s="61"/>
      <c r="J45" s="62"/>
      <c r="K45" s="62"/>
      <c r="L45" s="62"/>
      <c r="M45" s="62"/>
    </row>
    <row r="46" spans="1:16" ht="37.9" customHeight="1">
      <c r="A46" s="424"/>
      <c r="B46" s="378" t="s">
        <v>266</v>
      </c>
      <c r="C46" s="378"/>
      <c r="D46" s="378"/>
      <c r="E46" s="378"/>
      <c r="F46" s="378"/>
      <c r="G46" s="379"/>
      <c r="H46" s="62"/>
      <c r="I46" s="61"/>
      <c r="J46" s="62"/>
      <c r="K46" s="62"/>
      <c r="L46" s="62"/>
      <c r="M46" s="62"/>
    </row>
    <row r="47" spans="1:16" ht="28.9" customHeight="1">
      <c r="A47" s="424"/>
      <c r="B47" s="66">
        <v>16</v>
      </c>
      <c r="C47" s="4" t="s">
        <v>33</v>
      </c>
      <c r="D47" s="7" t="s">
        <v>10</v>
      </c>
      <c r="E47" s="106" t="s">
        <v>15</v>
      </c>
      <c r="F47" s="121">
        <v>5</v>
      </c>
      <c r="G47" s="4" t="s">
        <v>15</v>
      </c>
      <c r="H47" s="62"/>
      <c r="I47" s="61"/>
      <c r="J47" s="62"/>
      <c r="K47" s="62"/>
      <c r="L47" s="62"/>
      <c r="M47" s="62"/>
    </row>
    <row r="48" spans="1:16" ht="27" customHeight="1">
      <c r="A48" s="424"/>
      <c r="B48" s="66"/>
      <c r="C48" s="4" t="s">
        <v>34</v>
      </c>
      <c r="D48" s="7" t="s">
        <v>10</v>
      </c>
      <c r="E48" s="106" t="s">
        <v>15</v>
      </c>
      <c r="F48" s="121">
        <v>4</v>
      </c>
      <c r="G48" s="4" t="s">
        <v>15</v>
      </c>
      <c r="H48" s="62"/>
      <c r="I48" s="61"/>
      <c r="J48" s="62"/>
      <c r="K48" s="62"/>
      <c r="L48" s="62"/>
      <c r="M48" s="62"/>
    </row>
    <row r="49" spans="1:16" ht="28.15" customHeight="1">
      <c r="A49" s="424"/>
      <c r="B49" s="66"/>
      <c r="C49" s="4" t="s">
        <v>35</v>
      </c>
      <c r="D49" s="7" t="s">
        <v>10</v>
      </c>
      <c r="E49" s="106" t="s">
        <v>15</v>
      </c>
      <c r="F49" s="121">
        <v>2</v>
      </c>
      <c r="G49" s="4" t="s">
        <v>15</v>
      </c>
      <c r="H49" s="62"/>
      <c r="I49" s="61"/>
      <c r="J49" s="62"/>
      <c r="K49" s="62"/>
      <c r="L49" s="62"/>
      <c r="M49" s="62"/>
    </row>
    <row r="50" spans="1:16" ht="28.15" customHeight="1">
      <c r="A50" s="424"/>
      <c r="B50" s="66"/>
      <c r="C50" s="4" t="s">
        <v>36</v>
      </c>
      <c r="D50" s="7" t="s">
        <v>10</v>
      </c>
      <c r="E50" s="106" t="s">
        <v>15</v>
      </c>
      <c r="F50" s="121">
        <v>1</v>
      </c>
      <c r="G50" s="4" t="s">
        <v>15</v>
      </c>
      <c r="H50" s="62"/>
      <c r="I50" s="61"/>
      <c r="J50" s="62"/>
      <c r="K50" s="62"/>
      <c r="L50" s="62"/>
      <c r="M50" s="62"/>
    </row>
    <row r="51" spans="1:16" ht="27" customHeight="1" thickBot="1">
      <c r="A51" s="425"/>
      <c r="B51" s="201"/>
      <c r="C51" s="19" t="s">
        <v>37</v>
      </c>
      <c r="D51" s="123" t="s">
        <v>10</v>
      </c>
      <c r="E51" s="55" t="s">
        <v>15</v>
      </c>
      <c r="F51" s="124">
        <v>1</v>
      </c>
      <c r="G51" s="19" t="s">
        <v>15</v>
      </c>
      <c r="H51" s="62"/>
      <c r="I51" s="61"/>
      <c r="J51" s="62"/>
      <c r="K51" s="62"/>
      <c r="L51" s="62"/>
      <c r="M51" s="62"/>
    </row>
    <row r="52" spans="1:16" ht="19.149999999999999" customHeight="1">
      <c r="A52" s="33"/>
      <c r="B52" s="11"/>
      <c r="G52" s="5"/>
      <c r="H52" s="62"/>
      <c r="I52" s="61"/>
      <c r="J52" s="62"/>
      <c r="K52" s="62"/>
      <c r="L52" s="62"/>
      <c r="M52" s="62"/>
    </row>
    <row r="53" spans="1:16" ht="25.9" customHeight="1" thickBot="1">
      <c r="A53" s="173"/>
      <c r="B53" s="174"/>
      <c r="C53" s="175"/>
      <c r="D53" s="176"/>
      <c r="E53" s="177"/>
      <c r="F53" s="178"/>
      <c r="G53" s="175"/>
      <c r="H53" s="62"/>
      <c r="I53" s="61"/>
      <c r="J53" s="62"/>
      <c r="K53" s="62"/>
      <c r="L53" s="62"/>
      <c r="M53" s="62"/>
    </row>
    <row r="54" spans="1:16">
      <c r="A54" s="58" t="s">
        <v>16</v>
      </c>
      <c r="B54" s="59" t="s">
        <v>0</v>
      </c>
      <c r="C54" s="59" t="s">
        <v>1</v>
      </c>
      <c r="D54" s="59" t="s">
        <v>2</v>
      </c>
      <c r="E54" s="59" t="s">
        <v>13</v>
      </c>
      <c r="F54" s="59" t="s">
        <v>17</v>
      </c>
      <c r="G54" s="59" t="s">
        <v>18</v>
      </c>
      <c r="H54" s="62"/>
      <c r="I54" s="61"/>
      <c r="J54" s="62"/>
      <c r="K54" s="62"/>
      <c r="L54" s="62"/>
      <c r="M54" s="62"/>
    </row>
    <row r="55" spans="1:16" ht="27.6" customHeight="1">
      <c r="A55" s="457" t="s">
        <v>40</v>
      </c>
      <c r="B55" s="418" t="s">
        <v>39</v>
      </c>
      <c r="C55" s="378"/>
      <c r="D55" s="378"/>
      <c r="E55" s="378"/>
      <c r="F55" s="378"/>
      <c r="G55" s="379"/>
      <c r="H55" s="62"/>
      <c r="I55" s="61"/>
      <c r="J55" s="62"/>
      <c r="K55" s="62"/>
      <c r="L55" s="62"/>
      <c r="M55" s="62"/>
    </row>
    <row r="56" spans="1:16" s="116" customFormat="1" ht="26.45" customHeight="1">
      <c r="A56" s="431"/>
      <c r="B56" s="6">
        <v>17</v>
      </c>
      <c r="C56" s="4" t="s">
        <v>33</v>
      </c>
      <c r="D56" s="7" t="s">
        <v>10</v>
      </c>
      <c r="E56" s="106" t="s">
        <v>15</v>
      </c>
      <c r="F56" s="121">
        <v>5</v>
      </c>
      <c r="G56" s="4" t="s">
        <v>15</v>
      </c>
      <c r="H56" s="104"/>
      <c r="I56" s="103"/>
      <c r="J56" s="104"/>
      <c r="K56" s="104"/>
      <c r="L56" s="104"/>
      <c r="M56" s="104"/>
      <c r="N56" s="105"/>
      <c r="O56" s="105"/>
      <c r="P56" s="105"/>
    </row>
    <row r="57" spans="1:16" s="116" customFormat="1" ht="26.45" customHeight="1">
      <c r="A57" s="431"/>
      <c r="B57" s="6"/>
      <c r="C57" s="4" t="s">
        <v>34</v>
      </c>
      <c r="D57" s="7" t="s">
        <v>10</v>
      </c>
      <c r="E57" s="106" t="s">
        <v>15</v>
      </c>
      <c r="F57" s="121">
        <v>4</v>
      </c>
      <c r="G57" s="4" t="s">
        <v>15</v>
      </c>
      <c r="H57" s="104"/>
      <c r="I57" s="103"/>
      <c r="J57" s="104"/>
      <c r="K57" s="104"/>
      <c r="L57" s="104"/>
      <c r="M57" s="104"/>
      <c r="N57" s="105"/>
      <c r="O57" s="105"/>
      <c r="P57" s="105"/>
    </row>
    <row r="58" spans="1:16" s="116" customFormat="1" ht="26.45" customHeight="1">
      <c r="A58" s="431"/>
      <c r="B58" s="6"/>
      <c r="C58" s="4" t="s">
        <v>35</v>
      </c>
      <c r="D58" s="7" t="s">
        <v>10</v>
      </c>
      <c r="E58" s="106" t="s">
        <v>15</v>
      </c>
      <c r="F58" s="121">
        <v>2</v>
      </c>
      <c r="G58" s="4" t="s">
        <v>15</v>
      </c>
      <c r="H58" s="104"/>
      <c r="I58" s="103"/>
      <c r="J58" s="104"/>
      <c r="K58" s="104"/>
      <c r="L58" s="104"/>
      <c r="M58" s="104"/>
      <c r="N58" s="105"/>
      <c r="O58" s="105"/>
      <c r="P58" s="105"/>
    </row>
    <row r="59" spans="1:16" s="116" customFormat="1" ht="26.45" customHeight="1">
      <c r="A59" s="431"/>
      <c r="B59" s="6"/>
      <c r="C59" s="4" t="s">
        <v>36</v>
      </c>
      <c r="D59" s="7" t="s">
        <v>10</v>
      </c>
      <c r="E59" s="106" t="s">
        <v>15</v>
      </c>
      <c r="F59" s="121">
        <v>1</v>
      </c>
      <c r="G59" s="4" t="s">
        <v>15</v>
      </c>
      <c r="H59" s="104"/>
      <c r="I59" s="103"/>
      <c r="J59" s="104"/>
      <c r="K59" s="104"/>
      <c r="L59" s="104"/>
      <c r="M59" s="104"/>
      <c r="N59" s="105"/>
      <c r="O59" s="105"/>
      <c r="P59" s="105"/>
    </row>
    <row r="60" spans="1:16" s="116" customFormat="1" ht="26.45" customHeight="1" thickBot="1">
      <c r="A60" s="431"/>
      <c r="B60" s="122"/>
      <c r="C60" s="19" t="s">
        <v>37</v>
      </c>
      <c r="D60" s="123" t="s">
        <v>10</v>
      </c>
      <c r="E60" s="55" t="s">
        <v>15</v>
      </c>
      <c r="F60" s="124">
        <v>1</v>
      </c>
      <c r="G60" s="4" t="s">
        <v>15</v>
      </c>
      <c r="H60" s="104"/>
      <c r="I60" s="103"/>
      <c r="J60" s="104"/>
      <c r="K60" s="104"/>
      <c r="L60" s="104"/>
      <c r="M60" s="104"/>
      <c r="N60" s="105"/>
      <c r="O60" s="105"/>
      <c r="P60" s="105"/>
    </row>
    <row r="61" spans="1:16" s="130" customFormat="1" ht="27" customHeight="1">
      <c r="A61" s="431"/>
      <c r="B61" s="419" t="s">
        <v>267</v>
      </c>
      <c r="C61" s="419"/>
      <c r="D61" s="419"/>
      <c r="E61" s="419"/>
      <c r="F61" s="419"/>
      <c r="G61" s="420"/>
      <c r="H61" s="125"/>
      <c r="I61" s="126"/>
      <c r="J61" s="127"/>
      <c r="K61" s="128"/>
      <c r="L61" s="128"/>
      <c r="M61" s="128"/>
      <c r="N61" s="129"/>
      <c r="O61" s="129"/>
      <c r="P61" s="129"/>
    </row>
    <row r="62" spans="1:16" s="130" customFormat="1" ht="30" customHeight="1">
      <c r="A62" s="431"/>
      <c r="B62" s="131">
        <v>18</v>
      </c>
      <c r="C62" s="132" t="s">
        <v>43</v>
      </c>
      <c r="D62" s="22" t="s">
        <v>10</v>
      </c>
      <c r="E62" s="203" t="s">
        <v>15</v>
      </c>
      <c r="F62" s="30">
        <v>8</v>
      </c>
      <c r="G62" s="134" t="s">
        <v>15</v>
      </c>
      <c r="H62" s="125"/>
      <c r="I62" s="126"/>
      <c r="J62" s="127"/>
      <c r="K62" s="128"/>
      <c r="L62" s="128"/>
      <c r="M62" s="128"/>
      <c r="N62" s="129"/>
      <c r="O62" s="129"/>
      <c r="P62" s="129"/>
    </row>
    <row r="63" spans="1:16" s="116" customFormat="1" ht="27.6" customHeight="1" thickBot="1">
      <c r="A63" s="435"/>
      <c r="B63" s="135"/>
      <c r="C63" s="136" t="s">
        <v>44</v>
      </c>
      <c r="D63" s="21" t="s">
        <v>10</v>
      </c>
      <c r="E63" s="204" t="s">
        <v>15</v>
      </c>
      <c r="F63" s="137">
        <v>1</v>
      </c>
      <c r="G63" s="138" t="s">
        <v>15</v>
      </c>
      <c r="H63" s="139"/>
      <c r="I63" s="103"/>
      <c r="J63" s="127"/>
      <c r="K63" s="104"/>
      <c r="L63" s="104"/>
      <c r="M63" s="104"/>
      <c r="N63" s="105"/>
      <c r="O63" s="105"/>
      <c r="P63" s="105"/>
    </row>
    <row r="64" spans="1:16" s="116" customFormat="1" ht="27.6" customHeight="1" thickBot="1">
      <c r="A64" s="179"/>
      <c r="B64" s="186"/>
      <c r="C64" s="413" t="s">
        <v>272</v>
      </c>
      <c r="D64" s="413"/>
      <c r="E64" s="413"/>
      <c r="F64" s="413"/>
      <c r="G64" s="161" t="s">
        <v>15</v>
      </c>
      <c r="H64" s="139"/>
      <c r="I64" s="103"/>
      <c r="J64" s="127"/>
      <c r="K64" s="104"/>
      <c r="L64" s="104"/>
      <c r="M64" s="104"/>
      <c r="N64" s="105"/>
      <c r="O64" s="105"/>
      <c r="P64" s="105"/>
    </row>
    <row r="65" spans="1:16" s="116" customFormat="1" ht="12.6" customHeight="1" thickBot="1">
      <c r="A65" s="168"/>
      <c r="B65" s="181"/>
      <c r="C65" s="182"/>
      <c r="D65" s="183"/>
      <c r="E65" s="184"/>
      <c r="F65" s="185"/>
      <c r="G65" s="180"/>
      <c r="H65" s="139"/>
      <c r="I65" s="103"/>
      <c r="J65" s="127"/>
      <c r="K65" s="104"/>
      <c r="L65" s="104"/>
      <c r="M65" s="104"/>
      <c r="N65" s="105"/>
      <c r="O65" s="105"/>
      <c r="P65" s="105"/>
    </row>
    <row r="66" spans="1:16" s="116" customFormat="1" ht="43.9" customHeight="1">
      <c r="A66" s="388" t="s">
        <v>45</v>
      </c>
      <c r="B66" s="419" t="s">
        <v>46</v>
      </c>
      <c r="C66" s="419"/>
      <c r="D66" s="419"/>
      <c r="E66" s="419"/>
      <c r="F66" s="419"/>
      <c r="G66" s="420"/>
      <c r="H66" s="139"/>
      <c r="I66" s="103"/>
      <c r="J66" s="127"/>
      <c r="K66" s="104"/>
      <c r="L66" s="104"/>
      <c r="M66" s="104"/>
      <c r="N66" s="105"/>
      <c r="O66" s="105"/>
      <c r="P66" s="105"/>
    </row>
    <row r="67" spans="1:16" s="116" customFormat="1" ht="27.6" customHeight="1">
      <c r="A67" s="389"/>
      <c r="B67" s="131">
        <v>19</v>
      </c>
      <c r="C67" s="25" t="s">
        <v>47</v>
      </c>
      <c r="D67" s="23" t="s">
        <v>24</v>
      </c>
      <c r="E67" s="133" t="s">
        <v>15</v>
      </c>
      <c r="F67" s="30">
        <v>1</v>
      </c>
      <c r="G67" s="140" t="s">
        <v>15</v>
      </c>
      <c r="H67" s="139"/>
      <c r="I67" s="103"/>
      <c r="J67" s="127"/>
      <c r="K67" s="104"/>
      <c r="L67" s="104"/>
      <c r="M67" s="104"/>
      <c r="N67" s="105"/>
      <c r="O67" s="105"/>
      <c r="P67" s="105"/>
    </row>
    <row r="68" spans="1:16" s="116" customFormat="1" ht="27.6" customHeight="1">
      <c r="A68" s="389"/>
      <c r="B68" s="141"/>
      <c r="C68" s="25" t="s">
        <v>48</v>
      </c>
      <c r="D68" s="23" t="s">
        <v>24</v>
      </c>
      <c r="E68" s="133" t="s">
        <v>15</v>
      </c>
      <c r="F68" s="30">
        <v>1</v>
      </c>
      <c r="G68" s="140" t="s">
        <v>15</v>
      </c>
      <c r="H68" s="139"/>
      <c r="I68" s="103"/>
      <c r="J68" s="127"/>
      <c r="K68" s="104"/>
      <c r="L68" s="104"/>
      <c r="M68" s="104"/>
      <c r="N68" s="105"/>
      <c r="O68" s="105"/>
      <c r="P68" s="105"/>
    </row>
    <row r="69" spans="1:16" ht="29.45" customHeight="1">
      <c r="A69" s="389"/>
      <c r="B69" s="24"/>
      <c r="C69" s="25" t="s">
        <v>49</v>
      </c>
      <c r="D69" s="25" t="s">
        <v>24</v>
      </c>
      <c r="E69" s="54" t="s">
        <v>15</v>
      </c>
      <c r="F69" s="30">
        <v>1</v>
      </c>
      <c r="G69" s="28" t="s">
        <v>15</v>
      </c>
      <c r="I69" s="61"/>
      <c r="J69" s="62"/>
      <c r="K69" s="62"/>
      <c r="L69" s="62"/>
      <c r="M69" s="62"/>
    </row>
    <row r="70" spans="1:16" ht="20.45" customHeight="1" thickBot="1">
      <c r="A70" s="390"/>
      <c r="B70" s="122"/>
      <c r="C70" s="26" t="s">
        <v>50</v>
      </c>
      <c r="D70" s="26" t="s">
        <v>24</v>
      </c>
      <c r="E70" s="55" t="s">
        <v>15</v>
      </c>
      <c r="F70" s="124">
        <v>1</v>
      </c>
      <c r="G70" s="27" t="s">
        <v>15</v>
      </c>
      <c r="H70" s="62"/>
      <c r="I70" s="61"/>
      <c r="J70" s="62"/>
      <c r="K70" s="62"/>
      <c r="L70" s="62"/>
      <c r="M70" s="62"/>
    </row>
    <row r="71" spans="1:16" ht="25.9" customHeight="1" thickBot="1">
      <c r="A71" s="101"/>
      <c r="B71" s="192"/>
      <c r="C71" s="455" t="s">
        <v>273</v>
      </c>
      <c r="D71" s="455"/>
      <c r="E71" s="455"/>
      <c r="F71" s="456"/>
      <c r="G71" s="202" t="s">
        <v>15</v>
      </c>
      <c r="H71" s="62"/>
      <c r="I71" s="61"/>
      <c r="J71" s="62"/>
      <c r="K71" s="62"/>
      <c r="L71" s="62"/>
      <c r="M71" s="62"/>
    </row>
    <row r="72" spans="1:16" s="116" customFormat="1" ht="21.6" customHeight="1" thickBot="1">
      <c r="A72" s="168"/>
      <c r="B72" s="169"/>
      <c r="C72" s="171"/>
      <c r="H72" s="104"/>
      <c r="I72" s="103"/>
      <c r="J72" s="104"/>
      <c r="K72" s="104"/>
      <c r="L72" s="104"/>
      <c r="M72" s="104"/>
      <c r="N72" s="105"/>
      <c r="O72" s="105"/>
      <c r="P72" s="105"/>
    </row>
    <row r="73" spans="1:16" ht="31.9" customHeight="1" thickBot="1">
      <c r="A73" s="142" t="s">
        <v>16</v>
      </c>
      <c r="B73" s="143" t="s">
        <v>0</v>
      </c>
      <c r="C73" s="143" t="s">
        <v>1</v>
      </c>
      <c r="D73" s="143" t="s">
        <v>2</v>
      </c>
      <c r="E73" s="143" t="s">
        <v>13</v>
      </c>
      <c r="F73" s="143" t="s">
        <v>17</v>
      </c>
      <c r="G73" s="143" t="s">
        <v>18</v>
      </c>
      <c r="H73" s="62"/>
      <c r="I73" s="61"/>
      <c r="J73" s="62"/>
      <c r="K73" s="62"/>
      <c r="L73" s="62"/>
      <c r="M73" s="62"/>
    </row>
    <row r="74" spans="1:16" s="148" customFormat="1" ht="26.45" customHeight="1" thickBot="1">
      <c r="A74" s="452" t="s">
        <v>51</v>
      </c>
      <c r="B74" s="415" t="s">
        <v>268</v>
      </c>
      <c r="C74" s="415"/>
      <c r="D74" s="415"/>
      <c r="E74" s="415"/>
      <c r="F74" s="415"/>
      <c r="G74" s="416"/>
      <c r="H74" s="144"/>
      <c r="I74" s="145"/>
      <c r="J74" s="146"/>
      <c r="K74" s="144"/>
      <c r="L74" s="144"/>
      <c r="M74" s="144"/>
      <c r="N74" s="147"/>
      <c r="O74" s="147"/>
      <c r="P74" s="147"/>
    </row>
    <row r="75" spans="1:16" s="148" customFormat="1" ht="26.45" customHeight="1">
      <c r="A75" s="454"/>
      <c r="B75" s="14">
        <v>20</v>
      </c>
      <c r="C75" s="149" t="s">
        <v>52</v>
      </c>
      <c r="D75" s="12" t="s">
        <v>7</v>
      </c>
      <c r="E75" s="150" t="s">
        <v>15</v>
      </c>
      <c r="F75" s="219">
        <v>258000</v>
      </c>
      <c r="G75" s="151" t="s">
        <v>15</v>
      </c>
      <c r="H75" s="144"/>
      <c r="I75" s="145"/>
      <c r="J75" s="146"/>
      <c r="K75" s="144"/>
      <c r="L75" s="144"/>
      <c r="M75" s="144"/>
      <c r="N75" s="147"/>
      <c r="O75" s="147"/>
      <c r="P75" s="147"/>
    </row>
    <row r="76" spans="1:16" s="148" customFormat="1" ht="26.45" customHeight="1">
      <c r="A76" s="454"/>
      <c r="B76" s="152"/>
      <c r="C76" s="98" t="s">
        <v>53</v>
      </c>
      <c r="D76" s="4" t="s">
        <v>7</v>
      </c>
      <c r="E76" s="153" t="s">
        <v>15</v>
      </c>
      <c r="F76" s="217">
        <v>500</v>
      </c>
      <c r="G76" s="154" t="s">
        <v>15</v>
      </c>
      <c r="H76" s="144"/>
      <c r="I76" s="145"/>
      <c r="J76" s="146"/>
      <c r="K76" s="144"/>
      <c r="L76" s="144"/>
      <c r="M76" s="144"/>
      <c r="N76" s="147"/>
      <c r="O76" s="147"/>
      <c r="P76" s="147"/>
    </row>
    <row r="77" spans="1:16" ht="26.45" customHeight="1">
      <c r="A77" s="454"/>
      <c r="B77" s="152"/>
      <c r="C77" s="98" t="s">
        <v>54</v>
      </c>
      <c r="D77" s="4" t="s">
        <v>7</v>
      </c>
      <c r="E77" s="153" t="s">
        <v>15</v>
      </c>
      <c r="F77" s="217">
        <v>100</v>
      </c>
      <c r="G77" s="154" t="s">
        <v>15</v>
      </c>
      <c r="H77" s="62"/>
      <c r="I77" s="61"/>
      <c r="J77" s="146"/>
      <c r="K77" s="62"/>
      <c r="L77" s="62"/>
      <c r="M77" s="62"/>
    </row>
    <row r="78" spans="1:16" ht="20.45" customHeight="1" thickBot="1">
      <c r="A78" s="453"/>
      <c r="B78" s="155"/>
      <c r="C78" s="156" t="s">
        <v>55</v>
      </c>
      <c r="D78" s="19" t="s">
        <v>7</v>
      </c>
      <c r="E78" s="157" t="s">
        <v>15</v>
      </c>
      <c r="F78" s="218">
        <v>100</v>
      </c>
      <c r="G78" s="158" t="s">
        <v>15</v>
      </c>
      <c r="H78" s="62"/>
      <c r="I78" s="61"/>
      <c r="J78" s="146"/>
      <c r="K78" s="62"/>
      <c r="L78" s="62"/>
      <c r="M78" s="62"/>
    </row>
    <row r="79" spans="1:16" ht="24" customHeight="1" thickBot="1">
      <c r="A79" s="33"/>
      <c r="B79" s="159"/>
      <c r="C79" s="451" t="s">
        <v>274</v>
      </c>
      <c r="D79" s="451"/>
      <c r="E79" s="451"/>
      <c r="F79" s="451"/>
      <c r="G79" s="205" t="s">
        <v>15</v>
      </c>
      <c r="H79" s="62"/>
      <c r="I79" s="61"/>
      <c r="J79" s="146"/>
      <c r="K79" s="62"/>
      <c r="L79" s="62"/>
      <c r="M79" s="62"/>
    </row>
    <row r="80" spans="1:16" ht="34.15" customHeight="1">
      <c r="A80" s="33"/>
      <c r="B80" s="159"/>
      <c r="C80" s="207"/>
      <c r="D80" s="208"/>
      <c r="E80" s="209"/>
      <c r="F80" s="210"/>
      <c r="G80" s="209"/>
      <c r="H80" s="62"/>
      <c r="I80" s="61"/>
      <c r="J80" s="146"/>
      <c r="K80" s="62"/>
      <c r="L80" s="62"/>
      <c r="M80" s="62"/>
    </row>
    <row r="81" spans="1:13" ht="21.6" customHeight="1" thickBot="1">
      <c r="A81" s="33"/>
      <c r="B81" s="159"/>
      <c r="C81" s="207"/>
      <c r="D81" s="208"/>
      <c r="E81" s="209"/>
      <c r="F81" s="210"/>
      <c r="G81" s="209"/>
      <c r="H81" s="62"/>
      <c r="I81" s="61"/>
      <c r="J81" s="146"/>
      <c r="K81" s="62"/>
      <c r="L81" s="62"/>
      <c r="M81" s="62"/>
    </row>
    <row r="82" spans="1:13" ht="28.9" customHeight="1" thickBot="1">
      <c r="A82" s="142" t="s">
        <v>16</v>
      </c>
      <c r="B82" s="143" t="s">
        <v>0</v>
      </c>
      <c r="C82" s="143" t="s">
        <v>1</v>
      </c>
      <c r="D82" s="143" t="s">
        <v>2</v>
      </c>
      <c r="E82" s="143" t="s">
        <v>13</v>
      </c>
      <c r="F82" s="143" t="s">
        <v>17</v>
      </c>
      <c r="G82" s="143" t="s">
        <v>18</v>
      </c>
      <c r="H82" s="62"/>
      <c r="I82" s="61"/>
      <c r="J82" s="146"/>
      <c r="K82" s="62"/>
      <c r="L82" s="62"/>
      <c r="M82" s="62"/>
    </row>
    <row r="83" spans="1:13" ht="26.45" customHeight="1" thickBot="1">
      <c r="A83" s="452" t="s">
        <v>56</v>
      </c>
      <c r="B83" s="415" t="s">
        <v>269</v>
      </c>
      <c r="C83" s="415"/>
      <c r="D83" s="415"/>
      <c r="E83" s="415"/>
      <c r="F83" s="415"/>
      <c r="G83" s="416"/>
      <c r="H83" s="62"/>
      <c r="I83" s="61"/>
      <c r="J83" s="146"/>
      <c r="K83" s="62"/>
      <c r="L83" s="62"/>
      <c r="M83" s="62"/>
    </row>
    <row r="84" spans="1:13" ht="26.45" customHeight="1">
      <c r="A84" s="454"/>
      <c r="B84" s="14">
        <v>21</v>
      </c>
      <c r="C84" s="149" t="s">
        <v>52</v>
      </c>
      <c r="D84" s="12" t="s">
        <v>7</v>
      </c>
      <c r="E84" s="150" t="s">
        <v>15</v>
      </c>
      <c r="F84" s="219">
        <v>50000</v>
      </c>
      <c r="G84" s="151" t="s">
        <v>15</v>
      </c>
      <c r="H84" s="62"/>
      <c r="I84" s="61"/>
      <c r="J84" s="146"/>
      <c r="K84" s="62"/>
      <c r="L84" s="62"/>
      <c r="M84" s="62"/>
    </row>
    <row r="85" spans="1:13" ht="26.45" customHeight="1">
      <c r="A85" s="454"/>
      <c r="B85" s="152"/>
      <c r="C85" s="98" t="s">
        <v>53</v>
      </c>
      <c r="D85" s="4" t="s">
        <v>7</v>
      </c>
      <c r="E85" s="153" t="s">
        <v>15</v>
      </c>
      <c r="F85" s="217">
        <v>10000</v>
      </c>
      <c r="G85" s="154" t="s">
        <v>15</v>
      </c>
      <c r="H85" s="62"/>
      <c r="I85" s="61"/>
      <c r="J85" s="146"/>
      <c r="K85" s="62"/>
      <c r="L85" s="62"/>
      <c r="M85" s="62"/>
    </row>
    <row r="86" spans="1:13" ht="20.45" customHeight="1">
      <c r="A86" s="454"/>
      <c r="B86" s="152"/>
      <c r="C86" s="98" t="s">
        <v>54</v>
      </c>
      <c r="D86" s="4" t="s">
        <v>7</v>
      </c>
      <c r="E86" s="153" t="s">
        <v>15</v>
      </c>
      <c r="F86" s="217">
        <v>2000</v>
      </c>
      <c r="G86" s="154" t="s">
        <v>15</v>
      </c>
      <c r="H86" s="62"/>
      <c r="I86" s="61"/>
      <c r="J86" s="146"/>
      <c r="K86" s="62"/>
      <c r="L86" s="62"/>
      <c r="M86" s="62"/>
    </row>
    <row r="87" spans="1:13" ht="42" customHeight="1" thickBot="1">
      <c r="A87" s="453"/>
      <c r="B87" s="155"/>
      <c r="C87" s="156" t="s">
        <v>55</v>
      </c>
      <c r="D87" s="19" t="s">
        <v>7</v>
      </c>
      <c r="E87" s="157" t="s">
        <v>15</v>
      </c>
      <c r="F87" s="218">
        <v>100</v>
      </c>
      <c r="G87" s="158" t="s">
        <v>15</v>
      </c>
      <c r="H87" s="62"/>
      <c r="I87" s="61"/>
      <c r="J87" s="146"/>
      <c r="K87" s="62"/>
      <c r="L87" s="62"/>
      <c r="M87" s="62"/>
    </row>
    <row r="88" spans="1:13" ht="27" customHeight="1" thickBot="1">
      <c r="A88" s="10"/>
      <c r="B88" s="159"/>
      <c r="C88" s="451" t="s">
        <v>275</v>
      </c>
      <c r="D88" s="451"/>
      <c r="E88" s="451"/>
      <c r="F88" s="451"/>
      <c r="G88" s="206" t="s">
        <v>15</v>
      </c>
      <c r="H88" s="62"/>
      <c r="I88" s="61"/>
      <c r="J88" s="146"/>
      <c r="K88" s="62"/>
      <c r="L88" s="62"/>
      <c r="M88" s="62"/>
    </row>
    <row r="107" spans="1:7" ht="19.899999999999999" customHeight="1">
      <c r="B107" s="5"/>
      <c r="G107" s="5"/>
    </row>
    <row r="108" spans="1:7" ht="26.45" customHeight="1">
      <c r="B108" s="5"/>
      <c r="G108" s="5"/>
    </row>
    <row r="109" spans="1:7" ht="26.45" customHeight="1">
      <c r="B109" s="5"/>
      <c r="G109" s="5"/>
    </row>
    <row r="110" spans="1:7" ht="26.45" customHeight="1">
      <c r="B110" s="5"/>
      <c r="G110" s="5"/>
    </row>
    <row r="111" spans="1:7" ht="26.45" customHeight="1">
      <c r="B111" s="5"/>
      <c r="G111" s="5"/>
    </row>
    <row r="112" spans="1:7" ht="43.15" customHeight="1">
      <c r="A112" s="439" t="s">
        <v>285</v>
      </c>
      <c r="B112" s="439"/>
      <c r="C112" s="439"/>
      <c r="D112" s="439"/>
      <c r="E112" s="439"/>
      <c r="F112" s="439"/>
      <c r="G112" s="439"/>
    </row>
    <row r="113" spans="1:7" ht="33" customHeight="1">
      <c r="A113" s="442" t="s">
        <v>286</v>
      </c>
      <c r="B113" s="442"/>
      <c r="C113" s="442"/>
      <c r="D113" s="442"/>
      <c r="E113" s="442"/>
      <c r="F113" s="442"/>
      <c r="G113" s="442"/>
    </row>
    <row r="114" spans="1:7" ht="27.6" customHeight="1">
      <c r="B114" s="440" t="s">
        <v>19</v>
      </c>
      <c r="C114" s="440"/>
      <c r="D114" s="443" t="s">
        <v>15</v>
      </c>
      <c r="E114" s="444"/>
      <c r="F114" s="444"/>
    </row>
    <row r="115" spans="1:7" ht="27.6" customHeight="1">
      <c r="B115" s="441" t="s">
        <v>276</v>
      </c>
      <c r="C115" s="441"/>
      <c r="D115" s="445" t="s">
        <v>15</v>
      </c>
      <c r="E115" s="446"/>
      <c r="F115" s="446"/>
    </row>
    <row r="116" spans="1:7" ht="27.6" customHeight="1">
      <c r="B116" s="441" t="s">
        <v>277</v>
      </c>
      <c r="C116" s="441"/>
      <c r="D116" s="445" t="s">
        <v>15</v>
      </c>
      <c r="E116" s="446"/>
      <c r="F116" s="446"/>
    </row>
    <row r="117" spans="1:7" ht="27.6" customHeight="1">
      <c r="B117" s="441" t="s">
        <v>278</v>
      </c>
      <c r="C117" s="441"/>
      <c r="D117" s="445" t="s">
        <v>15</v>
      </c>
      <c r="E117" s="446"/>
      <c r="F117" s="446"/>
    </row>
    <row r="118" spans="1:7" ht="27.6" customHeight="1">
      <c r="B118" s="29" t="s">
        <v>279</v>
      </c>
      <c r="C118" s="29"/>
      <c r="D118" s="436" t="s">
        <v>15</v>
      </c>
      <c r="E118" s="437"/>
      <c r="F118" s="438"/>
    </row>
    <row r="119" spans="1:7" ht="27.6" customHeight="1">
      <c r="B119" s="447" t="s">
        <v>25</v>
      </c>
      <c r="C119" s="448"/>
      <c r="D119" s="436" t="s">
        <v>15</v>
      </c>
      <c r="E119" s="437"/>
      <c r="F119" s="438"/>
    </row>
    <row r="120" spans="1:7" ht="27.6" customHeight="1">
      <c r="B120" s="447" t="s">
        <v>45</v>
      </c>
      <c r="C120" s="448"/>
      <c r="D120" s="436" t="s">
        <v>15</v>
      </c>
      <c r="E120" s="437"/>
      <c r="F120" s="438"/>
    </row>
    <row r="121" spans="1:7" ht="27.6" customHeight="1">
      <c r="B121" s="29" t="s">
        <v>280</v>
      </c>
      <c r="C121" s="29"/>
      <c r="D121" s="436" t="s">
        <v>15</v>
      </c>
      <c r="E121" s="437"/>
      <c r="F121" s="438"/>
    </row>
    <row r="122" spans="1:7" ht="27.6" customHeight="1">
      <c r="B122" s="29" t="s">
        <v>281</v>
      </c>
      <c r="C122" s="29"/>
      <c r="D122" s="436" t="s">
        <v>15</v>
      </c>
      <c r="E122" s="437"/>
      <c r="F122" s="438"/>
    </row>
    <row r="123" spans="1:7" ht="27.6" customHeight="1">
      <c r="B123" s="29" t="s">
        <v>282</v>
      </c>
      <c r="C123" s="29"/>
      <c r="D123" s="436" t="s">
        <v>15</v>
      </c>
      <c r="E123" s="437"/>
      <c r="F123" s="438"/>
    </row>
    <row r="124" spans="1:7" ht="27.6" customHeight="1">
      <c r="B124" s="29" t="s">
        <v>283</v>
      </c>
      <c r="C124" s="29"/>
      <c r="D124" s="436" t="s">
        <v>15</v>
      </c>
      <c r="E124" s="437"/>
      <c r="F124" s="438"/>
    </row>
  </sheetData>
  <customSheetViews>
    <customSheetView guid="{3F63C592-03DA-4020-B949-328F63CA9463}" scale="90" showPageBreaks="1" printArea="1" state="hidden">
      <selection activeCell="C78" sqref="C78"/>
      <pageMargins left="0.36" right="0.41" top="0.34" bottom="0.54" header="0.21" footer="0.3"/>
      <pageSetup scale="96" orientation="portrait" r:id="rId1"/>
      <headerFooter>
        <oddHeader>&amp;RRFP160257</oddHeader>
        <oddFooter>&amp;L&amp;D&amp;C&amp;P&amp;RDebris Removal, Processing , Section A</oddFooter>
      </headerFooter>
    </customSheetView>
    <customSheetView guid="{B8F4D902-5AA1-4802-A261-63A7FBB02890}" scale="90" state="hidden">
      <selection activeCell="C78" sqref="C78"/>
      <pageMargins left="0.36" right="0.41" top="0.34" bottom="0.54" header="0.21" footer="0.3"/>
      <pageSetup scale="96" orientation="portrait" r:id="rId2"/>
      <headerFooter>
        <oddHeader>&amp;RRFP160257</oddHeader>
        <oddFooter>&amp;L&amp;D&amp;C&amp;P&amp;RDebris Removal, Processing , Section A</oddFooter>
      </headerFooter>
    </customSheetView>
  </customSheetViews>
  <mergeCells count="55">
    <mergeCell ref="B120:C120"/>
    <mergeCell ref="D120:F120"/>
    <mergeCell ref="C3:E3"/>
    <mergeCell ref="A7:G7"/>
    <mergeCell ref="D118:F118"/>
    <mergeCell ref="C88:F88"/>
    <mergeCell ref="A26:A27"/>
    <mergeCell ref="A31:A36"/>
    <mergeCell ref="A83:A87"/>
    <mergeCell ref="B83:G83"/>
    <mergeCell ref="C64:F64"/>
    <mergeCell ref="C71:F71"/>
    <mergeCell ref="C79:F79"/>
    <mergeCell ref="A55:A63"/>
    <mergeCell ref="A74:A78"/>
    <mergeCell ref="D121:F121"/>
    <mergeCell ref="D122:F122"/>
    <mergeCell ref="D123:F123"/>
    <mergeCell ref="D124:F124"/>
    <mergeCell ref="A112:G112"/>
    <mergeCell ref="B114:C114"/>
    <mergeCell ref="B115:C115"/>
    <mergeCell ref="B116:C116"/>
    <mergeCell ref="B117:C117"/>
    <mergeCell ref="A113:G113"/>
    <mergeCell ref="D114:F114"/>
    <mergeCell ref="D115:F115"/>
    <mergeCell ref="D116:F116"/>
    <mergeCell ref="D117:F117"/>
    <mergeCell ref="B119:C119"/>
    <mergeCell ref="D119:F119"/>
    <mergeCell ref="B1:F1"/>
    <mergeCell ref="B2:F2"/>
    <mergeCell ref="A10:A12"/>
    <mergeCell ref="A15:A16"/>
    <mergeCell ref="A22:A23"/>
    <mergeCell ref="A8:E8"/>
    <mergeCell ref="B22:G22"/>
    <mergeCell ref="A19:A20"/>
    <mergeCell ref="H2:P8"/>
    <mergeCell ref="B15:G15"/>
    <mergeCell ref="B19:G19"/>
    <mergeCell ref="C28:F28"/>
    <mergeCell ref="B74:G74"/>
    <mergeCell ref="B39:C39"/>
    <mergeCell ref="B40:G40"/>
    <mergeCell ref="B46:G46"/>
    <mergeCell ref="B55:G55"/>
    <mergeCell ref="B61:G61"/>
    <mergeCell ref="B66:G66"/>
    <mergeCell ref="A4:D4"/>
    <mergeCell ref="A5:D5"/>
    <mergeCell ref="A6:G6"/>
    <mergeCell ref="A66:A70"/>
    <mergeCell ref="A39:A51"/>
  </mergeCells>
  <pageMargins left="0.36" right="0.41" top="0.34" bottom="0.54" header="0.21" footer="0.3"/>
  <pageSetup scale="96" orientation="portrait" r:id="rId3"/>
  <headerFooter>
    <oddHeader>&amp;RRFP160257</oddHeader>
    <oddFooter>&amp;L&amp;D&amp;C&amp;P&amp;RDebris Removal, Processing , Section 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AB089F-1897-4E56-A444-B4D16CF1C1DF}"/>
</file>

<file path=customXml/itemProps2.xml><?xml version="1.0" encoding="utf-8"?>
<ds:datastoreItem xmlns:ds="http://schemas.openxmlformats.org/officeDocument/2006/customXml" ds:itemID="{ECC3DF17-6C2A-4A27-89E0-6A3A56A3E3A6}"/>
</file>

<file path=customXml/itemProps3.xml><?xml version="1.0" encoding="utf-8"?>
<ds:datastoreItem xmlns:ds="http://schemas.openxmlformats.org/officeDocument/2006/customXml" ds:itemID="{F5438665-5E87-45F0-9418-3EF7A0167F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Core Services (A)</vt:lpstr>
      <vt:lpstr>Specialty Removal (B)</vt:lpstr>
      <vt:lpstr>Special Labor &amp; Work Crews (C)</vt:lpstr>
      <vt:lpstr>Equipment (D)</vt:lpstr>
      <vt:lpstr>PM Propposed Bid Sched.</vt:lpstr>
      <vt:lpstr>'Core Services (A)'!Print_Area</vt:lpstr>
      <vt:lpstr>'Equipment (D)'!Print_Area</vt:lpstr>
      <vt:lpstr>'PM Propposed Bid Sched.'!Print_Area</vt:lpstr>
      <vt:lpstr>'Special Labor &amp; Work Crews (C)'!Print_Area</vt:lpstr>
      <vt:lpstr>'Specialty Removal (B)'!Print_Area</vt:lpstr>
    </vt:vector>
  </TitlesOfParts>
  <Company>Lee County BOCC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hofschar</dc:creator>
  <cp:lastModifiedBy>CEPEROLP</cp:lastModifiedBy>
  <cp:lastPrinted>2016-10-06T15:14:19Z</cp:lastPrinted>
  <dcterms:created xsi:type="dcterms:W3CDTF">2016-04-04T14:25:24Z</dcterms:created>
  <dcterms:modified xsi:type="dcterms:W3CDTF">2016-10-26T18:01:32Z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