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Procurement Management\WORKAREA\LILLA\Active\B240472LND - Hurricane Ian Sidewalk Repairs on Hickory Blvd - LAP\4 - FINAL POSTED Solicitation Docs\"/>
    </mc:Choice>
  </mc:AlternateContent>
  <xr:revisionPtr revIDLastSave="0" documentId="13_ncr:1_{53BF2EE9-F9CC-4109-B34F-96E224013777}" xr6:coauthVersionLast="47" xr6:coauthVersionMax="47" xr10:uidLastSave="{00000000-0000-0000-0000-000000000000}"/>
  <bookViews>
    <workbookView xWindow="2175" yWindow="2985" windowWidth="21630" windowHeight="11310" tabRatio="601" xr2:uid="{00000000-000D-0000-FFFF-FFFF00000000}"/>
  </bookViews>
  <sheets>
    <sheet name="BID-PROPOSAL FORM" sheetId="4" r:id="rId1"/>
  </sheets>
  <definedNames>
    <definedName name="_xlnm.Print_Area" localSheetId="0">'BID-PROPOSAL FORM'!$A$1:$F$64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1" i="4" l="1"/>
  <c r="F58" i="4"/>
  <c r="F57" i="4"/>
  <c r="F50" i="4"/>
  <c r="F56" i="4" s="1"/>
  <c r="F51" i="4"/>
  <c r="F52" i="4"/>
  <c r="F53" i="4"/>
  <c r="F54" i="4"/>
  <c r="F55" i="4"/>
  <c r="F49" i="4"/>
  <c r="F41" i="4"/>
  <c r="F42" i="4"/>
  <c r="F43" i="4"/>
  <c r="F44" i="4"/>
  <c r="F40" i="4"/>
  <c r="F34" i="4"/>
  <c r="F33" i="4"/>
  <c r="F28" i="4"/>
  <c r="F29" i="4"/>
  <c r="F30" i="4"/>
  <c r="F31" i="4"/>
  <c r="F32" i="4"/>
  <c r="F35" i="4"/>
  <c r="F36" i="4"/>
  <c r="F27" i="4"/>
  <c r="F22" i="4"/>
  <c r="F23" i="4"/>
  <c r="F45" i="4" l="1"/>
  <c r="F37" i="4"/>
  <c r="I19" i="4" l="1"/>
  <c r="F24" i="4" l="1"/>
  <c r="F46" i="4" l="1"/>
</calcChain>
</file>

<file path=xl/sharedStrings.xml><?xml version="1.0" encoding="utf-8"?>
<sst xmlns="http://schemas.openxmlformats.org/spreadsheetml/2006/main" count="124" uniqueCount="81">
  <si>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</si>
  <si>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</si>
  <si>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</si>
  <si>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</si>
  <si>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</si>
  <si>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</si>
  <si>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</si>
  <si>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</si>
  <si>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</si>
  <si>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</si>
  <si>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</si>
  <si>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</si>
  <si>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</si>
  <si>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</si>
  <si>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101-1</t>
  </si>
  <si>
    <t>Mobilization</t>
  </si>
  <si>
    <t>102-1</t>
  </si>
  <si>
    <t>Maintenance of Traffic</t>
  </si>
  <si>
    <t>LS</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</si>
  <si>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</si>
  <si>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</si>
  <si>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</si>
  <si>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</si>
  <si>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</si>
  <si>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</si>
  <si>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120-6</t>
  </si>
  <si>
    <t>CY</t>
  </si>
  <si>
    <t>SY</t>
  </si>
  <si>
    <t>TN</t>
  </si>
  <si>
    <t>EA</t>
  </si>
  <si>
    <t>LF</t>
  </si>
  <si>
    <t>B240472LND - Hurricane Ian Sidewalk Repairs on Hickory Blvd - LAP</t>
  </si>
  <si>
    <t>˗ Pricing shall be inclusive of all labor, equipment, supplies, overhead, profit, material, and any other incidental costs required to perform and complete all work as specified in the Contract Documents. All Unit Prices will be bid at the nearest whole penny.</t>
  </si>
  <si>
    <t>104-1</t>
  </si>
  <si>
    <t>Inlet Protection System</t>
  </si>
  <si>
    <t>104-10.3</t>
  </si>
  <si>
    <t>Sediment Barrier</t>
  </si>
  <si>
    <t>110-1-1</t>
  </si>
  <si>
    <t>Clearing and Grubbing</t>
  </si>
  <si>
    <t>AC</t>
  </si>
  <si>
    <t>110-4-10</t>
  </si>
  <si>
    <t>Removal of Existing Concrete, Asphalt, Base Material</t>
  </si>
  <si>
    <t>Embankment (Truckload)</t>
  </si>
  <si>
    <t>285-704</t>
  </si>
  <si>
    <t>Optional Base Group 4</t>
  </si>
  <si>
    <t>334-1-13 B</t>
  </si>
  <si>
    <t>Super Pave Asphaltic Concrete 9.5 Traffic C</t>
  </si>
  <si>
    <t>522-2</t>
  </si>
  <si>
    <t>Concrete Sidewalk (6" Thickness)</t>
  </si>
  <si>
    <t>527-2</t>
  </si>
  <si>
    <t>Detectable Warning Surface (Inset)</t>
  </si>
  <si>
    <t>SF</t>
  </si>
  <si>
    <t>570-1-1</t>
  </si>
  <si>
    <t>Sodding (Bahia)</t>
  </si>
  <si>
    <t>654-2-28</t>
  </si>
  <si>
    <t>MIDBLOCK CROSSWALK: REC RAPID FLASHING BEACON, FURNISH/INSTALL- SOLAR, SIGN ASSEMBLY- BACK-BACK ACCESSIBLE DETECTOR</t>
  </si>
  <si>
    <t>AS</t>
  </si>
  <si>
    <t>654-2-60</t>
  </si>
  <si>
    <t>MIDBLOCK CROSSWALK: RECTANGULAR RAPID FLASHING BEACON, REMOVE COMPLETE SIGN ASSEMBLY</t>
  </si>
  <si>
    <t>700-1-600</t>
  </si>
  <si>
    <t>SINGLE COLUMN GROUND SIGN ASSEMBLY, REMOVE</t>
  </si>
  <si>
    <t>700-142-122</t>
  </si>
  <si>
    <t>ENHANCED HIGHWAY SIGN ASSEMBLY, SOLAR POWERED, F&amp;I GROUND MOUNT, W/2 BEACONS, 12-20 SF OF STATIC SIGN PANELS</t>
  </si>
  <si>
    <t>700-142-902</t>
  </si>
  <si>
    <t>ENHANCED HIGHWAY SIGN ASSEMBLY, SOLAR POWERED, REMOVE - GROUND MOUNT</t>
  </si>
  <si>
    <t>PARTICIPATING MOB/MOT</t>
  </si>
  <si>
    <t xml:space="preserve">PARTICIPATING SIGNS AND MARKINGS  </t>
  </si>
  <si>
    <t>PARTICIPATING SITE AND CIVIL ITEMS</t>
  </si>
  <si>
    <t>SUBTOTAL:  PARTICIPATING MOB/MOT</t>
  </si>
  <si>
    <t>SUBTOTAL: PARTICIPATING SITE AND CIVIL ITEMS</t>
  </si>
  <si>
    <t xml:space="preserve">SUBTOTAL:PARTICIPATING SIGNS AND MARKINGS  </t>
  </si>
  <si>
    <t>PARTICIPATING PROJECT TOTAL:</t>
  </si>
  <si>
    <t>NON-PARTICIPATING SITE AND CIVIL ITEMS</t>
  </si>
  <si>
    <t>104-10-3</t>
  </si>
  <si>
    <t>Removal of Existing Concrete,Asphalt,Base Material</t>
  </si>
  <si>
    <t>Optional Base Group</t>
  </si>
  <si>
    <t>522-2B</t>
  </si>
  <si>
    <t>522-5</t>
  </si>
  <si>
    <t xml:space="preserve">Detectable Warning Surfaces (Inset) </t>
  </si>
  <si>
    <t>SUBTOTAL:NON-PARTICIPATING SITE AND CIVIL ITEMS</t>
  </si>
  <si>
    <t>NON-PARTICIPATING PROJECT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</si>
</sst>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0">
    <xf numFmtId="0" fontId="0" fillId="0" borderId="0"/>
    <xf numFmtId="0" fontId="7" fillId="0" borderId="0"/>
    <xf numFmtId="0" fontId="7" fillId="0" borderId="0"/>
    <xf numFmtId="0" fontId="3" fillId="0" borderId="0"/>
    <xf numFmtId="0" fontId="2" fillId="0" borderId="0"/>
    <xf numFmtId="44" fontId="20" fillId="0" borderId="0" applyFont="0" applyFill="0" applyBorder="0" applyAlignment="0" applyProtection="0"/>
    <xf numFmtId="0" fontId="4" fillId="0" borderId="0"/>
    <xf numFmtId="0" fontId="4" fillId="0" borderId="0"/>
    <xf numFmtId="0" fontId="1" fillId="0" borderId="0"/>
    <xf numFmtId="0" fontId="1" fillId="0" borderId="0"/>
  </cellStyleXfs>
  <cellXfs count="98">
    <xf numFmtId="0" fontId="0" fillId="0" borderId="0" xfId="0"/>
    <xf numFmtId="0" fontId="5" fillId="0" borderId="0" xfId="0" applyFont="1"/>
    <xf numFmtId="0" fontId="0" fillId="0" borderId="0" xfId="0" applyAlignment="1">
      <alignment vertical="center"/>
    </xf>
    <xf numFmtId="44" fontId="0" fillId="0" borderId="0" xfId="0" applyNumberFormat="1" applyAlignment="1">
      <alignment horizontal="center" vertical="center"/>
    </xf>
    <xf numFmtId="44" fontId="5" fillId="0" borderId="0" xfId="0" applyNumberFormat="1" applyFont="1"/>
    <xf numFmtId="44" fontId="5" fillId="0" borderId="0" xfId="0" applyNumberFormat="1" applyFont="1" applyAlignment="1">
      <alignment horizontal="left"/>
    </xf>
    <xf numFmtId="0" fontId="8" fillId="0" borderId="0" xfId="0" applyFont="1" applyAlignment="1">
      <alignment horizontal="center" wrapText="1"/>
    </xf>
    <xf numFmtId="44" fontId="8" fillId="0" borderId="0" xfId="0" applyNumberFormat="1" applyFont="1" applyAlignment="1">
      <alignment horizontal="center" wrapText="1"/>
    </xf>
    <xf numFmtId="0" fontId="0" fillId="0" borderId="0" xfId="0" applyAlignment="1">
      <alignment horizontal="center"/>
    </xf>
    <xf numFmtId="0" fontId="7" fillId="0" borderId="0" xfId="0" applyFont="1" applyAlignment="1">
      <alignment horizontal="left" vertical="top" wrapText="1"/>
    </xf>
    <xf numFmtId="0" fontId="11" fillId="0" borderId="0" xfId="0" applyFont="1"/>
    <xf numFmtId="0" fontId="12" fillId="0" borderId="0" xfId="0" applyFont="1"/>
    <xf numFmtId="0" fontId="0" fillId="0" borderId="7" xfId="0" applyBorder="1"/>
    <xf numFmtId="0" fontId="0" fillId="0" borderId="10" xfId="0" applyBorder="1"/>
    <xf numFmtId="44" fontId="7" fillId="0" borderId="11" xfId="0" applyNumberFormat="1" applyFont="1" applyBorder="1" applyAlignment="1">
      <alignment horizontal="center" wrapText="1"/>
    </xf>
    <xf numFmtId="44" fontId="7" fillId="0" borderId="11" xfId="0" applyNumberFormat="1" applyFont="1" applyBorder="1" applyAlignment="1">
      <alignment horizontal="center" vertical="center"/>
    </xf>
    <xf numFmtId="0" fontId="7" fillId="0" borderId="11" xfId="0" applyFont="1" applyBorder="1" applyAlignment="1">
      <alignment horizontal="left" vertical="top" wrapText="1"/>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0" fillId="0" borderId="3" xfId="0" applyBorder="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2" xfId="0" applyFont="1" applyFill="1" applyBorder="1" applyAlignment="1">
      <alignment horizontal="center" vertical="center"/>
    </xf>
    <xf numFmtId="44" fontId="16" fillId="6" borderId="1" xfId="0" applyNumberFormat="1" applyFont="1" applyFill="1" applyBorder="1" applyAlignment="1">
      <alignment horizontal="center" vertical="center" wrapText="1"/>
    </xf>
    <xf numFmtId="0" fontId="13" fillId="0" borderId="0" xfId="0" applyFont="1" applyAlignment="1">
      <alignment vertical="center"/>
    </xf>
    <xf numFmtId="0" fontId="5" fillId="0" borderId="0" xfId="0" applyFont="1" applyAlignment="1">
      <alignment horizontal="center"/>
    </xf>
    <xf numFmtId="44" fontId="5" fillId="0" borderId="0" xfId="0" applyNumberFormat="1" applyFont="1" applyAlignment="1">
      <alignment horizontal="center" vertical="center"/>
    </xf>
    <xf numFmtId="44" fontId="5" fillId="0" borderId="11" xfId="0" applyNumberFormat="1" applyFont="1" applyBorder="1" applyAlignment="1">
      <alignment horizontal="center" vertical="center"/>
    </xf>
    <xf numFmtId="0" fontId="5" fillId="0" borderId="0" xfId="0" applyFont="1" applyAlignment="1">
      <alignment vertical="top" wrapText="1"/>
    </xf>
    <xf numFmtId="0" fontId="5" fillId="0" borderId="11" xfId="0" applyFont="1" applyBorder="1" applyAlignment="1">
      <alignment vertical="top" wrapText="1"/>
    </xf>
    <xf numFmtId="0" fontId="6" fillId="0" borderId="10" xfId="0" applyFont="1" applyBorder="1"/>
    <xf numFmtId="0" fontId="5" fillId="0" borderId="10" xfId="0" applyFont="1" applyBorder="1"/>
    <xf numFmtId="0" fontId="10" fillId="0" borderId="10" xfId="0" applyFont="1" applyBorder="1" applyAlignment="1">
      <alignment vertical="top" wrapText="1"/>
    </xf>
    <xf numFmtId="0" fontId="11" fillId="0" borderId="1" xfId="0" applyFont="1" applyBorder="1" applyAlignment="1">
      <alignment horizontal="left" vertical="center"/>
    </xf>
    <xf numFmtId="0" fontId="11" fillId="9" borderId="1" xfId="0" applyFont="1" applyFill="1" applyBorder="1" applyAlignment="1">
      <alignment horizontal="left" vertical="center" wrapText="1"/>
    </xf>
    <xf numFmtId="0" fontId="11" fillId="0" borderId="1" xfId="0" applyFont="1" applyBorder="1" applyAlignment="1">
      <alignment horizontal="center" vertical="center"/>
    </xf>
    <xf numFmtId="3" fontId="11" fillId="0" borderId="1" xfId="0" applyNumberFormat="1" applyFont="1" applyBorder="1" applyAlignment="1">
      <alignment horizontal="center" vertical="center"/>
    </xf>
    <xf numFmtId="44" fontId="11" fillId="0" borderId="1" xfId="5" applyFont="1" applyFill="1" applyBorder="1" applyAlignment="1">
      <alignment horizontal="right" vertical="center"/>
    </xf>
    <xf numFmtId="44" fontId="11" fillId="0" borderId="1" xfId="0" applyNumberFormat="1" applyFont="1" applyBorder="1" applyAlignment="1">
      <alignment horizontal="right" vertical="center"/>
    </xf>
    <xf numFmtId="44" fontId="11" fillId="0" borderId="1" xfId="0" applyNumberFormat="1" applyFont="1" applyBorder="1" applyAlignment="1">
      <alignment horizontal="center" vertical="center"/>
    </xf>
    <xf numFmtId="44" fontId="16" fillId="3" borderId="1" xfId="0" applyNumberFormat="1" applyFont="1" applyFill="1" applyBorder="1" applyAlignment="1">
      <alignment horizontal="right" vertical="center"/>
    </xf>
    <xf numFmtId="49" fontId="6" fillId="3" borderId="3" xfId="0" applyNumberFormat="1" applyFont="1" applyFill="1" applyBorder="1" applyAlignment="1">
      <alignment horizontal="right" vertical="center"/>
    </xf>
    <xf numFmtId="49" fontId="6" fillId="3" borderId="13" xfId="0" applyNumberFormat="1" applyFont="1" applyFill="1" applyBorder="1" applyAlignment="1">
      <alignment horizontal="right" vertical="center"/>
    </xf>
    <xf numFmtId="49" fontId="6" fillId="3" borderId="2" xfId="0" applyNumberFormat="1" applyFont="1" applyFill="1" applyBorder="1" applyAlignment="1">
      <alignment horizontal="right" vertical="center"/>
    </xf>
    <xf numFmtId="0" fontId="21" fillId="0" borderId="8" xfId="0" applyFont="1" applyBorder="1" applyAlignment="1">
      <alignment horizontal="center" wrapText="1"/>
    </xf>
    <xf numFmtId="0" fontId="23" fillId="0" borderId="8" xfId="0" applyFont="1" applyBorder="1" applyAlignment="1">
      <alignment horizontal="center" wrapText="1"/>
    </xf>
    <xf numFmtId="0" fontId="23" fillId="0" borderId="9"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10" fillId="0" borderId="5" xfId="0" applyFont="1" applyBorder="1" applyAlignment="1">
      <alignment horizontal="left"/>
    </xf>
    <xf numFmtId="0" fontId="10" fillId="0" borderId="6" xfId="0" applyFont="1" applyBorder="1" applyAlignment="1">
      <alignment horizontal="left"/>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13" fillId="10" borderId="1" xfId="0" applyFont="1" applyFill="1" applyBorder="1" applyAlignment="1">
      <alignment horizontal="left" vertical="center"/>
    </xf>
    <xf numFmtId="0" fontId="14" fillId="10" borderId="1" xfId="0" applyFont="1" applyFill="1" applyBorder="1" applyAlignment="1">
      <alignment horizontal="left" vertical="center"/>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18" fillId="0" borderId="4" xfId="0" applyFont="1" applyBorder="1"/>
    <xf numFmtId="0" fontId="18" fillId="0" borderId="5" xfId="0" applyFont="1" applyBorder="1"/>
    <xf numFmtId="0" fontId="18" fillId="0" borderId="6" xfId="0" applyFont="1" applyBorder="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17" fillId="8"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3" fillId="4" borderId="3"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2" xfId="0" applyFont="1" applyFill="1" applyBorder="1" applyAlignment="1">
      <alignment horizontal="left" vertical="center"/>
    </xf>
    <xf numFmtId="49" fontId="16" fillId="11" borderId="14" xfId="0" applyNumberFormat="1" applyFont="1" applyFill="1" applyBorder="1" applyAlignment="1">
      <alignment horizontal="right" vertical="center"/>
    </xf>
    <xf numFmtId="49" fontId="16" fillId="11" borderId="15" xfId="0" applyNumberFormat="1" applyFont="1" applyFill="1" applyBorder="1" applyAlignment="1">
      <alignment horizontal="right" vertical="center"/>
    </xf>
    <xf numFmtId="49" fontId="16" fillId="11" borderId="16" xfId="0" applyNumberFormat="1" applyFont="1" applyFill="1" applyBorder="1" applyAlignment="1">
      <alignment horizontal="right" vertical="center"/>
    </xf>
    <xf numFmtId="0" fontId="11" fillId="0" borderId="2" xfId="0" applyFont="1" applyBorder="1" applyAlignment="1">
      <alignment horizontal="left" vertical="center"/>
    </xf>
    <xf numFmtId="3" fontId="11" fillId="0" borderId="1" xfId="7" applyNumberFormat="1" applyFont="1" applyBorder="1" applyAlignment="1">
      <alignment horizontal="center" vertical="center"/>
    </xf>
    <xf numFmtId="4" fontId="11" fillId="0" borderId="1" xfId="7"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right" vertical="center"/>
    </xf>
    <xf numFmtId="4" fontId="11" fillId="0" borderId="17" xfId="7" applyNumberFormat="1" applyFont="1" applyBorder="1" applyAlignment="1">
      <alignment horizontal="left" vertical="center"/>
    </xf>
    <xf numFmtId="4" fontId="11" fillId="0" borderId="1" xfId="7" applyNumberFormat="1" applyFont="1" applyBorder="1" applyAlignment="1">
      <alignment horizontal="left" vertical="center"/>
    </xf>
    <xf numFmtId="3" fontId="11" fillId="0" borderId="1" xfId="7" applyNumberFormat="1" applyFont="1" applyBorder="1" applyAlignment="1">
      <alignment horizontal="center" vertical="center" wrapText="1"/>
    </xf>
    <xf numFmtId="44" fontId="16" fillId="11" borderId="1" xfId="0" applyNumberFormat="1" applyFont="1" applyFill="1" applyBorder="1" applyAlignment="1">
      <alignment horizontal="right" vertical="center"/>
    </xf>
  </cellXfs>
  <cellStyles count="10">
    <cellStyle name="Currency" xfId="5" builtinId="4"/>
    <cellStyle name="Normal" xfId="0" builtinId="0"/>
    <cellStyle name="Normal 2" xfId="1" xr:uid="{00000000-0005-0000-0000-000002000000}"/>
    <cellStyle name="Normal 2 2" xfId="6" xr:uid="{3D96D69E-A55B-4DCF-B903-F18A48DD6116}"/>
    <cellStyle name="Normal 2 3" xfId="2" xr:uid="{00000000-0005-0000-0000-000003000000}"/>
    <cellStyle name="Normal 2 3 2" xfId="7" xr:uid="{708762A3-03F4-4832-8E3B-19EF1C8AE3A4}"/>
    <cellStyle name="Normal 2 4" xfId="3" xr:uid="{00000000-0005-0000-0000-000004000000}"/>
    <cellStyle name="Normal 2 4 2" xfId="8" xr:uid="{A6E9D72E-2B0D-444F-A980-401B217E0D85}"/>
    <cellStyle name="Normal 3" xfId="4" xr:uid="{00000000-0005-0000-0000-000005000000}"/>
    <cellStyle name="Normal 3 2" xfId="9" xr:uid="{B8CAB446-B1E7-4279-8EB5-805171727E2A}"/>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5"/>
  <sheetViews>
    <sheetView tabSelected="1" topLeftCell="A40" zoomScale="80" zoomScaleNormal="80" workbookViewId="0">
      <selection activeCell="B7" sqref="B7:F7"/>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x14ac:dyDescent="0.2">
      <c r="A1" s="12"/>
      <c r="B1" s="48" t="s">
        <v>21</v>
      </c>
      <c r="C1" s="49"/>
      <c r="D1" s="49"/>
      <c r="E1" s="49"/>
      <c r="F1" s="50"/>
    </row>
    <row r="2" spans="1:6" ht="12.75" x14ac:dyDescent="0.2">
      <c r="A2" s="13"/>
      <c r="B2" s="51"/>
      <c r="C2" s="51"/>
      <c r="D2" s="51"/>
      <c r="E2" s="51"/>
      <c r="F2" s="52"/>
    </row>
    <row r="3" spans="1:6" s="2" customFormat="1" ht="24.95" customHeight="1" x14ac:dyDescent="0.2">
      <c r="A3" s="13"/>
      <c r="B3" s="51"/>
      <c r="C3" s="51"/>
      <c r="D3" s="51"/>
      <c r="E3" s="51"/>
      <c r="F3" s="52"/>
    </row>
    <row r="4" spans="1:6" ht="36.75" customHeight="1" x14ac:dyDescent="0.2">
      <c r="A4" s="13"/>
      <c r="B4" s="51"/>
      <c r="C4" s="51"/>
      <c r="D4" s="51"/>
      <c r="E4" s="51"/>
      <c r="F4" s="52"/>
    </row>
    <row r="5" spans="1:6" ht="20.25" x14ac:dyDescent="0.3">
      <c r="A5" s="13"/>
      <c r="B5" s="6"/>
      <c r="C5" s="6"/>
      <c r="D5" s="6"/>
      <c r="E5" s="7"/>
      <c r="F5" s="14"/>
    </row>
    <row r="6" spans="1:6" ht="12.75" x14ac:dyDescent="0.2">
      <c r="A6" s="13"/>
      <c r="B6"/>
      <c r="C6"/>
      <c r="D6" s="8"/>
      <c r="E6" s="3"/>
      <c r="F6" s="15"/>
    </row>
    <row r="7" spans="1:6" ht="29.25" customHeight="1" x14ac:dyDescent="0.25">
      <c r="A7" s="34" t="s">
        <v>0</v>
      </c>
      <c r="B7" s="60"/>
      <c r="C7" s="60"/>
      <c r="D7" s="60"/>
      <c r="E7" s="60"/>
      <c r="F7" s="61"/>
    </row>
    <row r="8" spans="1:6" x14ac:dyDescent="0.2">
      <c r="A8" s="35"/>
      <c r="D8" s="29"/>
      <c r="E8" s="30"/>
      <c r="F8" s="31"/>
    </row>
    <row r="9" spans="1:6" ht="20.25" x14ac:dyDescent="0.3">
      <c r="A9" s="34" t="s">
        <v>1</v>
      </c>
      <c r="B9" s="53" t="s">
        <v>31</v>
      </c>
      <c r="C9" s="53"/>
      <c r="D9" s="53"/>
      <c r="E9" s="53"/>
      <c r="F9" s="54"/>
    </row>
    <row r="10" spans="1:6" ht="12.75" x14ac:dyDescent="0.2">
      <c r="A10" s="13"/>
      <c r="B10"/>
      <c r="C10"/>
      <c r="D10" s="8"/>
      <c r="E10" s="3"/>
      <c r="F10" s="15"/>
    </row>
    <row r="11" spans="1:6" ht="29.25" customHeight="1" x14ac:dyDescent="0.2">
      <c r="A11" s="55" t="s">
        <v>11</v>
      </c>
      <c r="B11" s="56"/>
      <c r="C11" s="56"/>
      <c r="D11" s="56"/>
      <c r="E11" s="56"/>
      <c r="F11" s="57"/>
    </row>
    <row r="12" spans="1:6" ht="24" customHeight="1" x14ac:dyDescent="0.2">
      <c r="A12" s="36" t="s">
        <v>19</v>
      </c>
      <c r="B12" s="32"/>
      <c r="C12" s="32"/>
      <c r="D12" s="32"/>
      <c r="E12" s="32"/>
      <c r="F12" s="33"/>
    </row>
    <row r="13" spans="1:6" ht="39" customHeight="1" x14ac:dyDescent="0.2">
      <c r="A13" s="64" t="s">
        <v>32</v>
      </c>
      <c r="B13" s="65"/>
      <c r="C13" s="65"/>
      <c r="D13" s="65"/>
      <c r="E13" s="65"/>
      <c r="F13" s="66"/>
    </row>
    <row r="14" spans="1:6" ht="39" customHeight="1" x14ac:dyDescent="0.2">
      <c r="A14" s="64" t="s">
        <v>22</v>
      </c>
      <c r="B14" s="65"/>
      <c r="C14" s="65"/>
      <c r="D14" s="65"/>
      <c r="E14" s="65"/>
      <c r="F14" s="66"/>
    </row>
    <row r="15" spans="1:6" ht="39" customHeight="1" x14ac:dyDescent="0.2">
      <c r="A15" s="64" t="s">
        <v>23</v>
      </c>
      <c r="B15" s="65"/>
      <c r="C15" s="65"/>
      <c r="D15" s="65"/>
      <c r="E15" s="65"/>
      <c r="F15" s="66"/>
    </row>
    <row r="16" spans="1:6" ht="39" customHeight="1" x14ac:dyDescent="0.2">
      <c r="A16" s="64" t="s">
        <v>24</v>
      </c>
      <c r="B16" s="65"/>
      <c r="C16" s="65"/>
      <c r="D16" s="65"/>
      <c r="E16" s="65"/>
      <c r="F16" s="66"/>
    </row>
    <row r="17" spans="1:14" ht="42.95" customHeight="1" x14ac:dyDescent="0.25">
      <c r="A17" s="67" t="s">
        <v>20</v>
      </c>
      <c r="B17" s="68"/>
      <c r="C17" s="68"/>
      <c r="D17" s="68"/>
      <c r="E17" s="68"/>
      <c r="F17" s="69"/>
    </row>
    <row r="18" spans="1:14" ht="3.75" customHeight="1" x14ac:dyDescent="0.2">
      <c r="A18" s="21"/>
      <c r="B18" s="22"/>
      <c r="C18" s="22"/>
      <c r="D18" s="22"/>
      <c r="E18" s="9"/>
      <c r="F18" s="16"/>
    </row>
    <row r="19" spans="1:14" s="11" customFormat="1" ht="32.25" customHeight="1" x14ac:dyDescent="0.2">
      <c r="A19" s="58" t="s">
        <v>31</v>
      </c>
      <c r="B19" s="59"/>
      <c r="C19" s="59"/>
      <c r="D19" s="59"/>
      <c r="E19" s="59"/>
      <c r="F19" s="59"/>
      <c r="I19" s="11" t="str">
        <f>UPPER(I20:K20)</f>
        <v/>
      </c>
    </row>
    <row r="20" spans="1:14" ht="36.75" customHeight="1" x14ac:dyDescent="0.2">
      <c r="A20" s="62" t="s">
        <v>65</v>
      </c>
      <c r="B20" s="63"/>
      <c r="C20" s="63"/>
      <c r="D20" s="63"/>
      <c r="E20" s="63"/>
      <c r="F20" s="63"/>
      <c r="I20" s="28"/>
      <c r="J20" s="28"/>
      <c r="K20" s="28"/>
      <c r="L20" s="28"/>
      <c r="M20" s="28"/>
      <c r="N20" s="28"/>
    </row>
    <row r="21" spans="1:14" s="10" customFormat="1" ht="42" customHeight="1" x14ac:dyDescent="0.25">
      <c r="A21" s="23" t="s">
        <v>2</v>
      </c>
      <c r="B21" s="23" t="s">
        <v>3</v>
      </c>
      <c r="C21" s="25" t="s">
        <v>12</v>
      </c>
      <c r="D21" s="25" t="s">
        <v>9</v>
      </c>
      <c r="E21" s="24" t="s">
        <v>4</v>
      </c>
      <c r="F21" s="27" t="s">
        <v>13</v>
      </c>
    </row>
    <row r="22" spans="1:14" ht="21.95" customHeight="1" x14ac:dyDescent="0.2">
      <c r="A22" s="37" t="s">
        <v>14</v>
      </c>
      <c r="B22" s="38" t="s">
        <v>15</v>
      </c>
      <c r="C22" s="39" t="s">
        <v>18</v>
      </c>
      <c r="D22" s="40">
        <v>1</v>
      </c>
      <c r="E22" s="41"/>
      <c r="F22" s="42">
        <f>E22</f>
        <v>0</v>
      </c>
    </row>
    <row r="23" spans="1:14" ht="21.95" customHeight="1" x14ac:dyDescent="0.2">
      <c r="A23" s="37" t="s">
        <v>16</v>
      </c>
      <c r="B23" s="38" t="s">
        <v>17</v>
      </c>
      <c r="C23" s="39" t="s">
        <v>18</v>
      </c>
      <c r="D23" s="40">
        <v>1</v>
      </c>
      <c r="E23" s="41"/>
      <c r="F23" s="42">
        <f>E23</f>
        <v>0</v>
      </c>
    </row>
    <row r="24" spans="1:14" ht="39.950000000000003" customHeight="1" x14ac:dyDescent="0.2">
      <c r="A24" s="45" t="s">
        <v>68</v>
      </c>
      <c r="B24" s="46"/>
      <c r="C24" s="46"/>
      <c r="D24" s="46"/>
      <c r="E24" s="47"/>
      <c r="F24" s="44">
        <f>SUM(F22:F23)</f>
        <v>0</v>
      </c>
    </row>
    <row r="25" spans="1:14" ht="39.950000000000003" customHeight="1" x14ac:dyDescent="0.2">
      <c r="A25" s="82" t="s">
        <v>67</v>
      </c>
      <c r="B25" s="83"/>
      <c r="C25" s="83"/>
      <c r="D25" s="83"/>
      <c r="E25" s="83"/>
      <c r="F25" s="84"/>
    </row>
    <row r="26" spans="1:14" ht="39.950000000000003" customHeight="1" x14ac:dyDescent="0.2">
      <c r="A26" s="26" t="s">
        <v>2</v>
      </c>
      <c r="B26" s="23" t="s">
        <v>3</v>
      </c>
      <c r="C26" s="25" t="s">
        <v>12</v>
      </c>
      <c r="D26" s="25" t="s">
        <v>9</v>
      </c>
      <c r="E26" s="24" t="s">
        <v>4</v>
      </c>
      <c r="F26" s="27" t="s">
        <v>13</v>
      </c>
    </row>
    <row r="27" spans="1:14" ht="21.95" customHeight="1" x14ac:dyDescent="0.2">
      <c r="A27" s="37" t="s">
        <v>33</v>
      </c>
      <c r="B27" s="88" t="s">
        <v>34</v>
      </c>
      <c r="C27" s="39" t="s">
        <v>29</v>
      </c>
      <c r="D27" s="89">
        <v>10</v>
      </c>
      <c r="E27" s="43"/>
      <c r="F27" s="42">
        <f>E27*D27</f>
        <v>0</v>
      </c>
    </row>
    <row r="28" spans="1:14" ht="21.95" customHeight="1" x14ac:dyDescent="0.2">
      <c r="A28" s="37" t="s">
        <v>35</v>
      </c>
      <c r="B28" s="88" t="s">
        <v>36</v>
      </c>
      <c r="C28" s="39" t="s">
        <v>30</v>
      </c>
      <c r="D28" s="89">
        <v>2000</v>
      </c>
      <c r="E28" s="43"/>
      <c r="F28" s="42">
        <f t="shared" ref="F28:F36" si="0">E28*D28</f>
        <v>0</v>
      </c>
    </row>
    <row r="29" spans="1:14" ht="21.95" customHeight="1" x14ac:dyDescent="0.2">
      <c r="A29" s="37" t="s">
        <v>37</v>
      </c>
      <c r="B29" s="88" t="s">
        <v>38</v>
      </c>
      <c r="C29" s="39" t="s">
        <v>39</v>
      </c>
      <c r="D29" s="90">
        <v>0.5</v>
      </c>
      <c r="E29" s="43"/>
      <c r="F29" s="42">
        <f t="shared" si="0"/>
        <v>0</v>
      </c>
    </row>
    <row r="30" spans="1:14" ht="21.95" customHeight="1" x14ac:dyDescent="0.2">
      <c r="A30" s="88" t="s">
        <v>40</v>
      </c>
      <c r="B30" s="88" t="s">
        <v>41</v>
      </c>
      <c r="C30" s="39" t="s">
        <v>27</v>
      </c>
      <c r="D30" s="89">
        <v>3087</v>
      </c>
      <c r="E30" s="43"/>
      <c r="F30" s="42">
        <f t="shared" si="0"/>
        <v>0</v>
      </c>
    </row>
    <row r="31" spans="1:14" ht="21.95" customHeight="1" x14ac:dyDescent="0.2">
      <c r="A31" s="88" t="s">
        <v>25</v>
      </c>
      <c r="B31" s="88" t="s">
        <v>42</v>
      </c>
      <c r="C31" s="39" t="s">
        <v>26</v>
      </c>
      <c r="D31" s="40">
        <v>750</v>
      </c>
      <c r="E31" s="43"/>
      <c r="F31" s="42">
        <f t="shared" si="0"/>
        <v>0</v>
      </c>
    </row>
    <row r="32" spans="1:14" ht="21.95" customHeight="1" x14ac:dyDescent="0.2">
      <c r="A32" s="37" t="s">
        <v>43</v>
      </c>
      <c r="B32" s="88" t="s">
        <v>44</v>
      </c>
      <c r="C32" s="39" t="s">
        <v>27</v>
      </c>
      <c r="D32" s="89">
        <v>3087</v>
      </c>
      <c r="E32" s="43"/>
      <c r="F32" s="42">
        <f t="shared" si="0"/>
        <v>0</v>
      </c>
    </row>
    <row r="33" spans="1:6" ht="21.95" customHeight="1" x14ac:dyDescent="0.2">
      <c r="A33" s="37" t="s">
        <v>45</v>
      </c>
      <c r="B33" s="88" t="s">
        <v>46</v>
      </c>
      <c r="C33" s="39" t="s">
        <v>28</v>
      </c>
      <c r="D33" s="89">
        <v>308</v>
      </c>
      <c r="E33" s="43"/>
      <c r="F33" s="42">
        <f t="shared" si="0"/>
        <v>0</v>
      </c>
    </row>
    <row r="34" spans="1:6" ht="21.95" customHeight="1" x14ac:dyDescent="0.2">
      <c r="A34" s="37" t="s">
        <v>47</v>
      </c>
      <c r="B34" s="88" t="s">
        <v>48</v>
      </c>
      <c r="C34" s="39" t="s">
        <v>27</v>
      </c>
      <c r="D34" s="89">
        <v>163</v>
      </c>
      <c r="E34" s="43"/>
      <c r="F34" s="42">
        <f t="shared" si="0"/>
        <v>0</v>
      </c>
    </row>
    <row r="35" spans="1:6" ht="21.95" customHeight="1" x14ac:dyDescent="0.2">
      <c r="A35" s="37" t="s">
        <v>49</v>
      </c>
      <c r="B35" s="37" t="s">
        <v>50</v>
      </c>
      <c r="C35" s="39" t="s">
        <v>51</v>
      </c>
      <c r="D35" s="89">
        <v>41</v>
      </c>
      <c r="E35" s="43"/>
      <c r="F35" s="42">
        <f t="shared" si="0"/>
        <v>0</v>
      </c>
    </row>
    <row r="36" spans="1:6" ht="21.95" customHeight="1" x14ac:dyDescent="0.2">
      <c r="A36" s="37" t="s">
        <v>52</v>
      </c>
      <c r="B36" s="37" t="s">
        <v>53</v>
      </c>
      <c r="C36" s="39" t="s">
        <v>27</v>
      </c>
      <c r="D36" s="89">
        <v>8000</v>
      </c>
      <c r="E36" s="43"/>
      <c r="F36" s="42">
        <f t="shared" si="0"/>
        <v>0</v>
      </c>
    </row>
    <row r="37" spans="1:6" ht="39.950000000000003" customHeight="1" x14ac:dyDescent="0.2">
      <c r="A37" s="45" t="s">
        <v>69</v>
      </c>
      <c r="B37" s="46"/>
      <c r="C37" s="46"/>
      <c r="D37" s="46"/>
      <c r="E37" s="47"/>
      <c r="F37" s="44">
        <f>SUM(F27:F36)</f>
        <v>0</v>
      </c>
    </row>
    <row r="38" spans="1:6" ht="39.950000000000003" customHeight="1" x14ac:dyDescent="0.2">
      <c r="A38" s="82" t="s">
        <v>66</v>
      </c>
      <c r="B38" s="83"/>
      <c r="C38" s="83"/>
      <c r="D38" s="83"/>
      <c r="E38" s="83"/>
      <c r="F38" s="84"/>
    </row>
    <row r="39" spans="1:6" ht="39.950000000000003" customHeight="1" x14ac:dyDescent="0.2">
      <c r="A39" s="26" t="s">
        <v>2</v>
      </c>
      <c r="B39" s="23" t="s">
        <v>3</v>
      </c>
      <c r="C39" s="25" t="s">
        <v>12</v>
      </c>
      <c r="D39" s="25" t="s">
        <v>9</v>
      </c>
      <c r="E39" s="24" t="s">
        <v>4</v>
      </c>
      <c r="F39" s="27" t="s">
        <v>13</v>
      </c>
    </row>
    <row r="40" spans="1:6" ht="60.75" customHeight="1" x14ac:dyDescent="0.2">
      <c r="A40" s="37" t="s">
        <v>54</v>
      </c>
      <c r="B40" s="91" t="s">
        <v>55</v>
      </c>
      <c r="C40" s="39" t="s">
        <v>56</v>
      </c>
      <c r="D40" s="89">
        <v>4</v>
      </c>
      <c r="E40" s="43"/>
      <c r="F40" s="43">
        <f>E40*D40</f>
        <v>0</v>
      </c>
    </row>
    <row r="41" spans="1:6" ht="39.950000000000003" customHeight="1" x14ac:dyDescent="0.2">
      <c r="A41" s="37" t="s">
        <v>57</v>
      </c>
      <c r="B41" s="91" t="s">
        <v>58</v>
      </c>
      <c r="C41" s="39" t="s">
        <v>56</v>
      </c>
      <c r="D41" s="89">
        <v>3</v>
      </c>
      <c r="E41" s="43"/>
      <c r="F41" s="43">
        <f t="shared" ref="F41:F44" si="1">E41*D41</f>
        <v>0</v>
      </c>
    </row>
    <row r="42" spans="1:6" ht="32.25" customHeight="1" x14ac:dyDescent="0.2">
      <c r="A42" s="37" t="s">
        <v>59</v>
      </c>
      <c r="B42" s="37" t="s">
        <v>60</v>
      </c>
      <c r="C42" s="39" t="s">
        <v>29</v>
      </c>
      <c r="D42" s="89">
        <v>1</v>
      </c>
      <c r="E42" s="43"/>
      <c r="F42" s="43">
        <f t="shared" si="1"/>
        <v>0</v>
      </c>
    </row>
    <row r="43" spans="1:6" ht="45.75" customHeight="1" x14ac:dyDescent="0.2">
      <c r="A43" s="91" t="s">
        <v>61</v>
      </c>
      <c r="B43" s="91" t="s">
        <v>62</v>
      </c>
      <c r="C43" s="92" t="s">
        <v>29</v>
      </c>
      <c r="D43" s="96">
        <v>4</v>
      </c>
      <c r="E43" s="43"/>
      <c r="F43" s="43">
        <f t="shared" si="1"/>
        <v>0</v>
      </c>
    </row>
    <row r="44" spans="1:6" ht="39.950000000000003" customHeight="1" x14ac:dyDescent="0.2">
      <c r="A44" s="91" t="s">
        <v>63</v>
      </c>
      <c r="B44" s="91" t="s">
        <v>64</v>
      </c>
      <c r="C44" s="92" t="s">
        <v>29</v>
      </c>
      <c r="D44" s="96">
        <v>4</v>
      </c>
      <c r="E44" s="43"/>
      <c r="F44" s="43">
        <f t="shared" si="1"/>
        <v>0</v>
      </c>
    </row>
    <row r="45" spans="1:6" ht="39.950000000000003" customHeight="1" x14ac:dyDescent="0.2">
      <c r="A45" s="45" t="s">
        <v>70</v>
      </c>
      <c r="B45" s="46"/>
      <c r="C45" s="46"/>
      <c r="D45" s="46"/>
      <c r="E45" s="47"/>
      <c r="F45" s="44">
        <f>SUM(F40:F44)</f>
        <v>0</v>
      </c>
    </row>
    <row r="46" spans="1:6" ht="39.950000000000003" customHeight="1" thickBot="1" x14ac:dyDescent="0.25">
      <c r="A46" s="85" t="s">
        <v>71</v>
      </c>
      <c r="B46" s="86"/>
      <c r="C46" s="86"/>
      <c r="D46" s="86"/>
      <c r="E46" s="87"/>
      <c r="F46" s="97">
        <f>SUM(F24+F37+F45)</f>
        <v>0</v>
      </c>
    </row>
    <row r="47" spans="1:6" ht="39.950000000000003" customHeight="1" x14ac:dyDescent="0.2">
      <c r="A47" s="82" t="s">
        <v>72</v>
      </c>
      <c r="B47" s="83"/>
      <c r="C47" s="83"/>
      <c r="D47" s="83"/>
      <c r="E47" s="83"/>
      <c r="F47" s="84"/>
    </row>
    <row r="48" spans="1:6" ht="39.950000000000003" customHeight="1" x14ac:dyDescent="0.2">
      <c r="A48" s="26" t="s">
        <v>2</v>
      </c>
      <c r="B48" s="23" t="s">
        <v>3</v>
      </c>
      <c r="C48" s="25" t="s">
        <v>12</v>
      </c>
      <c r="D48" s="25" t="s">
        <v>9</v>
      </c>
      <c r="E48" s="24" t="s">
        <v>4</v>
      </c>
      <c r="F48" s="27" t="s">
        <v>13</v>
      </c>
    </row>
    <row r="49" spans="1:6" ht="21.95" customHeight="1" x14ac:dyDescent="0.2">
      <c r="A49" s="94" t="s">
        <v>16</v>
      </c>
      <c r="B49" s="95" t="s">
        <v>17</v>
      </c>
      <c r="C49" s="90" t="s">
        <v>18</v>
      </c>
      <c r="D49" s="89">
        <v>1</v>
      </c>
      <c r="E49" s="93"/>
      <c r="F49" s="43">
        <f>SUM(D49*E49)</f>
        <v>0</v>
      </c>
    </row>
    <row r="50" spans="1:6" ht="21.95" customHeight="1" x14ac:dyDescent="0.2">
      <c r="A50" s="94" t="s">
        <v>73</v>
      </c>
      <c r="B50" s="95" t="s">
        <v>36</v>
      </c>
      <c r="C50" s="90" t="s">
        <v>30</v>
      </c>
      <c r="D50" s="89">
        <v>500</v>
      </c>
      <c r="E50" s="42"/>
      <c r="F50" s="43">
        <f t="shared" ref="F50:F55" si="2">SUM(D50*E50)</f>
        <v>0</v>
      </c>
    </row>
    <row r="51" spans="1:6" ht="21.95" customHeight="1" x14ac:dyDescent="0.2">
      <c r="A51" s="94" t="s">
        <v>40</v>
      </c>
      <c r="B51" s="95" t="s">
        <v>74</v>
      </c>
      <c r="C51" s="90" t="s">
        <v>27</v>
      </c>
      <c r="D51" s="89">
        <v>3200</v>
      </c>
      <c r="E51" s="42"/>
      <c r="F51" s="43">
        <f t="shared" si="2"/>
        <v>0</v>
      </c>
    </row>
    <row r="52" spans="1:6" ht="21.95" customHeight="1" x14ac:dyDescent="0.2">
      <c r="A52" s="94" t="s">
        <v>43</v>
      </c>
      <c r="B52" s="95" t="s">
        <v>75</v>
      </c>
      <c r="C52" s="90" t="s">
        <v>27</v>
      </c>
      <c r="D52" s="89">
        <v>500</v>
      </c>
      <c r="E52" s="42"/>
      <c r="F52" s="43">
        <f t="shared" si="2"/>
        <v>0</v>
      </c>
    </row>
    <row r="53" spans="1:6" ht="21.95" customHeight="1" x14ac:dyDescent="0.2">
      <c r="A53" s="94" t="s">
        <v>76</v>
      </c>
      <c r="B53" s="95" t="s">
        <v>46</v>
      </c>
      <c r="C53" s="90" t="s">
        <v>28</v>
      </c>
      <c r="D53" s="89">
        <v>300</v>
      </c>
      <c r="E53" s="42"/>
      <c r="F53" s="43">
        <f t="shared" si="2"/>
        <v>0</v>
      </c>
    </row>
    <row r="54" spans="1:6" ht="21.95" customHeight="1" x14ac:dyDescent="0.2">
      <c r="A54" s="94" t="s">
        <v>77</v>
      </c>
      <c r="B54" s="95" t="s">
        <v>78</v>
      </c>
      <c r="C54" s="90" t="s">
        <v>51</v>
      </c>
      <c r="D54" s="89">
        <v>50</v>
      </c>
      <c r="E54" s="42"/>
      <c r="F54" s="43">
        <f t="shared" si="2"/>
        <v>0</v>
      </c>
    </row>
    <row r="55" spans="1:6" ht="21.95" customHeight="1" x14ac:dyDescent="0.2">
      <c r="A55" s="94" t="s">
        <v>52</v>
      </c>
      <c r="B55" s="95" t="s">
        <v>53</v>
      </c>
      <c r="C55" s="90" t="s">
        <v>27</v>
      </c>
      <c r="D55" s="89">
        <v>1200</v>
      </c>
      <c r="E55" s="42"/>
      <c r="F55" s="43">
        <f t="shared" si="2"/>
        <v>0</v>
      </c>
    </row>
    <row r="56" spans="1:6" ht="39.950000000000003" customHeight="1" x14ac:dyDescent="0.2">
      <c r="A56" s="45" t="s">
        <v>79</v>
      </c>
      <c r="B56" s="46"/>
      <c r="C56" s="46"/>
      <c r="D56" s="46"/>
      <c r="E56" s="47"/>
      <c r="F56" s="44">
        <f>SUM(F49:F55)</f>
        <v>0</v>
      </c>
    </row>
    <row r="57" spans="1:6" ht="39.950000000000003" customHeight="1" thickBot="1" x14ac:dyDescent="0.25">
      <c r="A57" s="85" t="s">
        <v>80</v>
      </c>
      <c r="B57" s="86"/>
      <c r="C57" s="86"/>
      <c r="D57" s="86"/>
      <c r="E57" s="87"/>
      <c r="F57" s="97">
        <f>F56</f>
        <v>0</v>
      </c>
    </row>
    <row r="58" spans="1:6" ht="39.950000000000003" customHeight="1" thickBot="1" x14ac:dyDescent="0.25">
      <c r="A58" s="85" t="s">
        <v>71</v>
      </c>
      <c r="B58" s="86"/>
      <c r="C58" s="86"/>
      <c r="D58" s="86"/>
      <c r="E58" s="87"/>
      <c r="F58" s="97">
        <f>F46</f>
        <v>0</v>
      </c>
    </row>
    <row r="59" spans="1:6" ht="20.100000000000001" customHeight="1" x14ac:dyDescent="0.2">
      <c r="A59" s="18"/>
      <c r="B59" s="17"/>
      <c r="C59" s="18"/>
      <c r="D59" s="18">
        <v>920</v>
      </c>
      <c r="E59" s="19"/>
      <c r="F59" s="19"/>
    </row>
    <row r="60" spans="1:6" ht="20.100000000000001" customHeight="1" x14ac:dyDescent="0.2">
      <c r="A60" s="78" t="s">
        <v>6</v>
      </c>
      <c r="B60" s="78"/>
      <c r="C60" s="78"/>
      <c r="D60" s="78"/>
      <c r="E60" s="78"/>
      <c r="F60" s="78"/>
    </row>
    <row r="61" spans="1:6" ht="29.25" customHeight="1" x14ac:dyDescent="0.2">
      <c r="A61" s="79" t="s">
        <v>5</v>
      </c>
      <c r="B61" s="80"/>
      <c r="C61" s="80"/>
      <c r="D61" s="81"/>
      <c r="E61" s="75">
        <f>F57+F58</f>
        <v>0</v>
      </c>
      <c r="F61" s="76"/>
    </row>
    <row r="62" spans="1:6" ht="20.100000000000001" customHeight="1" x14ac:dyDescent="0.2">
      <c r="A62" s="77" t="s">
        <v>7</v>
      </c>
      <c r="B62" s="77"/>
      <c r="C62" s="77"/>
      <c r="D62" s="77"/>
      <c r="E62" s="77"/>
      <c r="F62" s="77"/>
    </row>
    <row r="63" spans="1:6" ht="38.25" customHeight="1" x14ac:dyDescent="0.25">
      <c r="A63" s="70" t="s">
        <v>10</v>
      </c>
      <c r="B63" s="71"/>
      <c r="C63" s="71"/>
      <c r="D63" s="71"/>
      <c r="E63" s="71"/>
      <c r="F63" s="72"/>
    </row>
    <row r="64" spans="1:6" ht="20.100000000000001" customHeight="1" x14ac:dyDescent="0.2">
      <c r="A64" s="20"/>
      <c r="B64" s="73" t="s">
        <v>8</v>
      </c>
      <c r="C64" s="73"/>
      <c r="D64" s="73"/>
      <c r="E64" s="73"/>
      <c r="F64" s="74"/>
    </row>
    <row r="65" ht="20.100000000000001" customHeight="1" x14ac:dyDescent="0.2"/>
  </sheetData>
  <mergeCells count="27">
    <mergeCell ref="A56:E56"/>
    <mergeCell ref="A57:E57"/>
    <mergeCell ref="A58:E58"/>
    <mergeCell ref="A38:F38"/>
    <mergeCell ref="A46:E46"/>
    <mergeCell ref="A47:F47"/>
    <mergeCell ref="A63:F63"/>
    <mergeCell ref="B64:F64"/>
    <mergeCell ref="E61:F61"/>
    <mergeCell ref="A62:F62"/>
    <mergeCell ref="A60:F60"/>
    <mergeCell ref="A61:D61"/>
    <mergeCell ref="A45:E45"/>
    <mergeCell ref="B1:F4"/>
    <mergeCell ref="B9:F9"/>
    <mergeCell ref="A11:F11"/>
    <mergeCell ref="A37:E37"/>
    <mergeCell ref="A19:F19"/>
    <mergeCell ref="B7:F7"/>
    <mergeCell ref="A20:F20"/>
    <mergeCell ref="A24:E24"/>
    <mergeCell ref="A13:F13"/>
    <mergeCell ref="A14:F14"/>
    <mergeCell ref="A15:F15"/>
    <mergeCell ref="A16:F16"/>
    <mergeCell ref="A17:F17"/>
    <mergeCell ref="A25:F25"/>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D73229A-60A9-434A-ABF3-9D1837D39756}"/>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2023-03-24T15:35:36Z</cp:lastPrinted>
  <dcterms:created xsi:type="dcterms:W3CDTF">1998-06-09T19:27:04Z</dcterms:created>
  <dcterms:modified xsi:type="dcterms:W3CDTF">2024-12-05T16:16:22Z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