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S:\Procurement Management\WORKAREA\SCHECYL\ACTIVE\ITB\B240425SSL-Resurfacing of Pine Island 3FY25 H\2 - Draft Solicitation Docs\"/>
    </mc:Choice>
  </mc:AlternateContent>
  <xr:revisionPtr revIDLastSave="0" documentId="13_ncr:1_{A07882FF-03F8-45F1-8DEF-EAF4E2EAFC53}" xr6:coauthVersionLast="47" xr6:coauthVersionMax="47" xr10:uidLastSave="{00000000-0000-0000-0000-000000000000}"/>
  <bookViews>
    <workbookView xWindow="28680" yWindow="-120" windowWidth="29040" windowHeight="15720" tabRatio="601" xr2:uid="{00000000-000D-0000-FFFF-FFFF00000000}"/>
  </bookViews>
  <sheets>
    <sheet name="BID-PROPOSAL FORM" sheetId="4" r:id="rId1"/>
  </sheets>
  <definedNames>
    <definedName name="_xlnm.Print_Area" localSheetId="0">'BID-PROPOSAL FORM'!$A$1:$F$43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F20" i="4"/>
  <c r="F21" i="4"/>
  <c r="F36" i="4"/>
  <c r="F34" i="4"/>
  <c r="F32" i="4"/>
  <c r="F30" i="4"/>
  <c r="F35" i="4"/>
  <c r="F22" i="4" l="1"/>
  <c r="F28" i="4"/>
  <c r="F29" i="4" l="1"/>
  <c r="F31" i="4"/>
  <c r="F26" i="4" l="1"/>
  <c r="F27" i="4" l="1"/>
  <c r="F33" i="4"/>
  <c r="F37" i="4" l="1"/>
  <c r="E40" i="4" s="1"/>
  <c r="I17" i="4" l="1"/>
</calcChain>
</file>

<file path=xl/sharedStrings.xml><?xml version="1.0" encoding="utf-8"?>
<sst xmlns="http://schemas.openxmlformats.org/spreadsheetml/2006/main" count="70" uniqueCount="55">
  <si>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</si>
  <si>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</si>
  <si>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</si>
  <si>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</si>
  <si>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</si>
  <si>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</si>
  <si>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</si>
  <si>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</si>
  <si>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</si>
  <si>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</si>
  <si>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</si>
  <si>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</si>
  <si>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</si>
  <si>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r>
      <t xml:space="preserve">PROCUREMENT MANAGEMENT DEPARTMENT
</t>
    </r>
    <r>
      <rPr>
        <b/>
        <u/>
        <sz val="18"/>
        <rFont val="Arial"/>
        <family val="2"/>
      </rPr>
      <t>BID/PROPOSAL FORM</t>
    </r>
  </si>
  <si>
    <t xml:space="preserve">Unit of
Measure </t>
  </si>
  <si>
    <t>Extended
Amount</t>
  </si>
  <si>
    <t>SITE AND CIVIL ITEMS</t>
  </si>
  <si>
    <t>MOB/MOT</t>
  </si>
  <si>
    <t>101-1</t>
  </si>
  <si>
    <t>Mobilization</t>
  </si>
  <si>
    <t>102-1</t>
  </si>
  <si>
    <t>Maintenance of Traffic</t>
  </si>
  <si>
    <t>TN</t>
  </si>
  <si>
    <t>SY</t>
  </si>
  <si>
    <t>327-70-6</t>
  </si>
  <si>
    <t>LF</t>
  </si>
  <si>
    <t>EA</t>
  </si>
  <si>
    <t>711-3</t>
  </si>
  <si>
    <t>711-7</t>
  </si>
  <si>
    <t>711-8</t>
  </si>
  <si>
    <t>710-9</t>
  </si>
  <si>
    <t>710-5</t>
  </si>
  <si>
    <t>Milling existing asphalt pavement 1 1/2" avg depth</t>
  </si>
  <si>
    <t>Reflective Pavement Markers (RPM)</t>
  </si>
  <si>
    <t>Directional arrow/ Extruded Thermo</t>
  </si>
  <si>
    <t>706-1</t>
  </si>
  <si>
    <t>710-1</t>
  </si>
  <si>
    <t>6" solid traffic stripe (paint)</t>
  </si>
  <si>
    <t>8" Solid Traffic Stripe (Paint)</t>
  </si>
  <si>
    <t xml:space="preserve">18" Solid stripe/Extruded Thermo </t>
  </si>
  <si>
    <t>LS</t>
  </si>
  <si>
    <t>711-4</t>
  </si>
  <si>
    <t>24" Solid Stripe/Extruded Thermo</t>
  </si>
  <si>
    <t>12" Solid stripe/Extruded Thermo</t>
  </si>
  <si>
    <t>711-2</t>
  </si>
  <si>
    <t>Pavement Message/Extruded Thermo (Ped)2+ (Xing)2</t>
  </si>
  <si>
    <t>SuperPave Asphaltic Concrete SP 12.5 Traffic E</t>
  </si>
  <si>
    <t>710-6</t>
  </si>
  <si>
    <t>6" 10'-30' skip and 6'10' skip (paint)</t>
  </si>
  <si>
    <t>6" 2'-4' dotted guide lines(paint)</t>
  </si>
  <si>
    <t>334-1-15B</t>
  </si>
  <si>
    <t xml:space="preserve">MOB/MOT SUBTOTAL: </t>
  </si>
  <si>
    <t xml:space="preserve">SITE AND CIVIL ITEMS SUBTOTAL: </t>
  </si>
  <si>
    <t>Resurfacing of Pine Island 3FY25 H</t>
  </si>
  <si>
    <t xml:space="preserve">B240425SSL-Resurfacing of Pine Island 3FY25 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</si>
</sst>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1"/>
      <color rgb="FF9C5700"/>
      <name val="Calibri"/>
      <family val="2"/>
      <scheme val="minor"/>
    </font>
    <font>
      <sz val="14"/>
      <color theme="1"/>
      <name val="FDOT"/>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6">
    <xf numFmtId="0" fontId="0" fillId="0" borderId="0"/>
    <xf numFmtId="0" fontId="6" fillId="0" borderId="0"/>
    <xf numFmtId="0" fontId="6" fillId="0" borderId="0"/>
    <xf numFmtId="0" fontId="2" fillId="0" borderId="0"/>
    <xf numFmtId="0" fontId="1" fillId="0" borderId="0"/>
    <xf numFmtId="0" fontId="28" fillId="11" borderId="0" applyNumberFormat="0" applyBorder="0" applyAlignment="0" applyProtection="0"/>
  </cellStyleXfs>
  <cellXfs count="83">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13" fillId="0" borderId="1" xfId="0" applyFont="1" applyBorder="1" applyAlignment="1">
      <alignment horizontal="left" vertical="center"/>
    </xf>
    <xf numFmtId="0" fontId="13" fillId="0" borderId="1" xfId="0" applyFont="1" applyBorder="1" applyAlignment="1">
      <alignment horizontal="center" vertical="center"/>
    </xf>
    <xf numFmtId="44" fontId="13" fillId="0" borderId="1" xfId="0" applyNumberFormat="1" applyFont="1" applyBorder="1" applyAlignment="1">
      <alignment horizontal="right" vertical="center"/>
    </xf>
    <xf numFmtId="0" fontId="8" fillId="0" borderId="0" xfId="0" applyFont="1" applyAlignment="1">
      <alignment horizontal="center" wrapText="1"/>
    </xf>
    <xf numFmtId="44" fontId="8"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5" fillId="0" borderId="0" xfId="0" applyFont="1"/>
    <xf numFmtId="0" fontId="16"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7" fillId="0" borderId="10" xfId="0" applyFont="1" applyBorder="1"/>
    <xf numFmtId="0" fontId="6" fillId="0" borderId="11" xfId="0" applyFont="1" applyBorder="1" applyAlignment="1">
      <alignment horizontal="left" vertical="top" wrapText="1"/>
    </xf>
    <xf numFmtId="44" fontId="21" fillId="3" borderId="1" xfId="0" applyNumberFormat="1" applyFont="1" applyFill="1" applyBorder="1" applyAlignment="1">
      <alignment horizontal="right" vertical="center"/>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20" fillId="6" borderId="1" xfId="0" applyFont="1" applyFill="1" applyBorder="1" applyAlignment="1">
      <alignment horizontal="center" vertical="center"/>
    </xf>
    <xf numFmtId="44"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wrapText="1"/>
    </xf>
    <xf numFmtId="0" fontId="20" fillId="6" borderId="12" xfId="0" applyFont="1" applyFill="1" applyBorder="1" applyAlignment="1">
      <alignment horizontal="center" vertical="center"/>
    </xf>
    <xf numFmtId="44" fontId="20" fillId="6" borderId="1" xfId="0" applyNumberFormat="1" applyFont="1" applyFill="1" applyBorder="1" applyAlignment="1">
      <alignment horizontal="center" vertical="center" wrapText="1"/>
    </xf>
    <xf numFmtId="0" fontId="17" fillId="4" borderId="12" xfId="0" applyFont="1" applyFill="1" applyBorder="1" applyAlignment="1">
      <alignment vertical="center"/>
    </xf>
    <xf numFmtId="0" fontId="18" fillId="4" borderId="12" xfId="0" applyFont="1" applyFill="1" applyBorder="1" applyAlignment="1">
      <alignment vertical="center"/>
    </xf>
    <xf numFmtId="3" fontId="13" fillId="0" borderId="1" xfId="0" applyNumberFormat="1" applyFont="1" applyBorder="1" applyAlignment="1">
      <alignment horizontal="center" vertical="center"/>
    </xf>
    <xf numFmtId="0" fontId="13" fillId="9" borderId="1" xfId="0" applyFont="1" applyFill="1" applyBorder="1" applyAlignment="1">
      <alignment horizontal="left" vertical="center" wrapText="1"/>
    </xf>
    <xf numFmtId="44" fontId="13" fillId="0" borderId="1" xfId="0" applyNumberFormat="1" applyFont="1" applyBorder="1" applyAlignment="1">
      <alignment horizontal="center" vertical="center"/>
    </xf>
    <xf numFmtId="0" fontId="17" fillId="0" borderId="0" xfId="0" applyFont="1" applyAlignment="1">
      <alignment vertical="center"/>
    </xf>
    <xf numFmtId="44" fontId="15" fillId="0" borderId="1" xfId="0" applyNumberFormat="1" applyFont="1" applyBorder="1" applyAlignment="1">
      <alignment horizontal="center" vertical="center"/>
    </xf>
    <xf numFmtId="0" fontId="20" fillId="6" borderId="12" xfId="0" applyFont="1" applyFill="1" applyBorder="1" applyAlignment="1">
      <alignment horizontal="center" vertical="center" wrapText="1"/>
    </xf>
    <xf numFmtId="0" fontId="13" fillId="0" borderId="1" xfId="0" applyFont="1" applyBorder="1"/>
    <xf numFmtId="0" fontId="29" fillId="0" borderId="1" xfId="5" applyFont="1" applyFill="1" applyBorder="1" applyProtection="1"/>
    <xf numFmtId="164" fontId="13" fillId="0" borderId="1" xfId="0" applyNumberFormat="1" applyFont="1" applyBorder="1" applyAlignment="1">
      <alignment horizontal="right" vertical="center"/>
    </xf>
    <xf numFmtId="0" fontId="13" fillId="0" borderId="1" xfId="0" applyFont="1" applyBorder="1" applyAlignment="1">
      <alignment horizontal="center"/>
    </xf>
    <xf numFmtId="164" fontId="21" fillId="3" borderId="1" xfId="0" applyNumberFormat="1" applyFont="1" applyFill="1" applyBorder="1" applyAlignment="1">
      <alignment horizontal="right" vertical="center"/>
    </xf>
    <xf numFmtId="0" fontId="24" fillId="0" borderId="8" xfId="0" applyFont="1" applyBorder="1" applyAlignment="1">
      <alignment horizontal="center" wrapText="1"/>
    </xf>
    <xf numFmtId="0" fontId="9" fillId="0" borderId="8" xfId="0" applyFont="1" applyBorder="1" applyAlignment="1">
      <alignment horizontal="center" wrapText="1"/>
    </xf>
    <xf numFmtId="0" fontId="9" fillId="0" borderId="9" xfId="0" applyFont="1" applyBorder="1" applyAlignment="1">
      <alignment horizontal="center" wrapText="1"/>
    </xf>
    <xf numFmtId="0" fontId="9" fillId="0" borderId="0" xfId="0" applyFont="1" applyAlignment="1">
      <alignment horizontal="center" wrapText="1"/>
    </xf>
    <xf numFmtId="0" fontId="9" fillId="0" borderId="11" xfId="0" applyFont="1" applyBorder="1" applyAlignment="1">
      <alignment horizontal="center" wrapText="1"/>
    </xf>
    <xf numFmtId="0" fontId="5" fillId="0" borderId="5" xfId="0" applyFont="1" applyBorder="1" applyAlignment="1">
      <alignment horizontal="left"/>
    </xf>
    <xf numFmtId="0" fontId="5" fillId="0" borderId="6" xfId="0" applyFont="1" applyBorder="1" applyAlignment="1">
      <alignment horizontal="left"/>
    </xf>
    <xf numFmtId="0" fontId="11" fillId="0" borderId="10"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26" fillId="0" borderId="10" xfId="0" applyFont="1" applyBorder="1" applyAlignment="1">
      <alignment horizontal="left" vertical="top" wrapText="1"/>
    </xf>
    <xf numFmtId="0" fontId="26" fillId="0" borderId="0" xfId="0" applyFont="1" applyAlignment="1">
      <alignment horizontal="left" vertical="top" wrapText="1"/>
    </xf>
    <xf numFmtId="0" fontId="26" fillId="0" borderId="11" xfId="0" applyFont="1" applyBorder="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26" fillId="0" borderId="6"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9"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6" fillId="0" borderId="5" xfId="0" applyFont="1" applyBorder="1" applyAlignment="1">
      <alignment horizontal="left"/>
    </xf>
    <xf numFmtId="0" fontId="6" fillId="0" borderId="6" xfId="0" applyFont="1" applyBorder="1" applyAlignment="1">
      <alignment horizontal="left"/>
    </xf>
    <xf numFmtId="0" fontId="17" fillId="10" borderId="1" xfId="0" applyFont="1" applyFill="1" applyBorder="1" applyAlignment="1">
      <alignment horizontal="left" vertical="center"/>
    </xf>
    <xf numFmtId="0" fontId="18" fillId="10" borderId="1" xfId="0" applyFont="1" applyFill="1" applyBorder="1" applyAlignment="1">
      <alignment horizontal="left" vertical="center"/>
    </xf>
    <xf numFmtId="0" fontId="23" fillId="0" borderId="4" xfId="0" applyFont="1" applyBorder="1"/>
    <xf numFmtId="0" fontId="23" fillId="0" borderId="5" xfId="0" applyFont="1" applyBorder="1"/>
    <xf numFmtId="0" fontId="23" fillId="0" borderId="6" xfId="0" applyFont="1" applyBorder="1"/>
    <xf numFmtId="0" fontId="25" fillId="0" borderId="13" xfId="0" applyFont="1" applyBorder="1" applyAlignment="1">
      <alignment horizontal="center" vertical="top"/>
    </xf>
    <xf numFmtId="0" fontId="25" fillId="0" borderId="2" xfId="0" applyFont="1" applyBorder="1" applyAlignment="1">
      <alignment horizontal="center" vertical="top"/>
    </xf>
    <xf numFmtId="164"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2" fillId="0" borderId="12" xfId="0" applyFont="1" applyBorder="1" applyAlignment="1">
      <alignment horizontal="left" vertical="center" wrapText="1"/>
    </xf>
    <xf numFmtId="0" fontId="22" fillId="8" borderId="1" xfId="0" applyFont="1" applyFill="1" applyBorder="1" applyAlignment="1">
      <alignment horizontal="left" vertical="center" wrapText="1"/>
    </xf>
    <xf numFmtId="0" fontId="14" fillId="2" borderId="3" xfId="0" applyFont="1" applyFill="1" applyBorder="1" applyAlignment="1">
      <alignment horizontal="right" vertical="center" wrapText="1"/>
    </xf>
    <xf numFmtId="0" fontId="14" fillId="2" borderId="13" xfId="0" applyFont="1" applyFill="1" applyBorder="1" applyAlignment="1">
      <alignment horizontal="right" vertical="center" wrapText="1"/>
    </xf>
    <xf numFmtId="0" fontId="14" fillId="2" borderId="2" xfId="0" applyFont="1" applyFill="1" applyBorder="1" applyAlignment="1">
      <alignment horizontal="right" vertical="center" wrapText="1"/>
    </xf>
  </cellXfs>
  <cellStyles count="6">
    <cellStyle name="Neutral" xfId="5" builtinId="28"/>
    <cellStyle name="Normal" xfId="0" builtinId="0"/>
    <cellStyle name="Normal 2" xfId="1" xr:uid="{00000000-0005-0000-0000-000001000000}"/>
    <cellStyle name="Normal 2 3" xfId="2" xr:uid="{00000000-0005-0000-0000-000002000000}"/>
    <cellStyle name="Normal 2 4" xfId="3" xr:uid="{00000000-0005-0000-0000-000003000000}"/>
    <cellStyle name="Normal 3" xfId="4" xr:uid="{00000000-0005-0000-0000-000004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232410</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6"/>
  <sheetViews>
    <sheetView tabSelected="1" zoomScale="90" zoomScaleNormal="90" workbookViewId="0">
      <selection activeCell="A11" sqref="A11:F11"/>
    </sheetView>
  </sheetViews>
  <sheetFormatPr defaultRowHeight="15"/>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 min="8" max="8" width="13.140625" bestFit="1" customWidth="1"/>
  </cols>
  <sheetData>
    <row r="1" spans="1:6" ht="12.75">
      <c r="A1" s="15"/>
      <c r="B1" s="46" t="s">
        <v>13</v>
      </c>
      <c r="C1" s="47"/>
      <c r="D1" s="47"/>
      <c r="E1" s="47"/>
      <c r="F1" s="48"/>
    </row>
    <row r="2" spans="1:6" ht="12.75">
      <c r="A2" s="16"/>
      <c r="B2" s="49"/>
      <c r="C2" s="49"/>
      <c r="D2" s="49"/>
      <c r="E2" s="49"/>
      <c r="F2" s="50"/>
    </row>
    <row r="3" spans="1:6" s="2" customFormat="1" ht="24.95" customHeight="1">
      <c r="A3" s="16"/>
      <c r="B3" s="49"/>
      <c r="C3" s="49"/>
      <c r="D3" s="49"/>
      <c r="E3" s="49"/>
      <c r="F3" s="50"/>
    </row>
    <row r="4" spans="1:6" ht="12.75">
      <c r="A4" s="16"/>
      <c r="B4" s="49"/>
      <c r="C4" s="49"/>
      <c r="D4" s="49"/>
      <c r="E4" s="49"/>
      <c r="F4" s="50"/>
    </row>
    <row r="5" spans="1:6" ht="20.25">
      <c r="A5" s="16"/>
      <c r="B5" s="9"/>
      <c r="C5" s="9"/>
      <c r="D5" s="9"/>
      <c r="E5" s="10"/>
      <c r="F5" s="17"/>
    </row>
    <row r="6" spans="1:6" ht="12.75">
      <c r="A6" s="16"/>
      <c r="B6"/>
      <c r="C6"/>
      <c r="D6" s="11"/>
      <c r="E6" s="3"/>
      <c r="F6" s="18"/>
    </row>
    <row r="7" spans="1:6" ht="29.25" customHeight="1">
      <c r="A7" s="19" t="s">
        <v>0</v>
      </c>
      <c r="B7" s="67"/>
      <c r="C7" s="67"/>
      <c r="D7" s="67"/>
      <c r="E7" s="67"/>
      <c r="F7" s="68"/>
    </row>
    <row r="8" spans="1:6" ht="12.75">
      <c r="A8" s="16"/>
      <c r="B8"/>
      <c r="C8"/>
      <c r="D8" s="11"/>
      <c r="E8" s="3"/>
      <c r="F8" s="18"/>
    </row>
    <row r="9" spans="1:6" ht="15.75">
      <c r="A9" s="19" t="s">
        <v>1</v>
      </c>
      <c r="B9" s="51" t="s">
        <v>54</v>
      </c>
      <c r="C9" s="51"/>
      <c r="D9" s="51"/>
      <c r="E9" s="51"/>
      <c r="F9" s="52"/>
    </row>
    <row r="10" spans="1:6" ht="12.75">
      <c r="A10" s="16"/>
      <c r="B10"/>
      <c r="C10"/>
      <c r="D10" s="11"/>
      <c r="E10" s="3"/>
      <c r="F10" s="18"/>
    </row>
    <row r="11" spans="1:6" ht="18" customHeight="1">
      <c r="A11" s="53" t="s">
        <v>11</v>
      </c>
      <c r="B11" s="54"/>
      <c r="C11" s="54"/>
      <c r="D11" s="54"/>
      <c r="E11" s="54"/>
      <c r="F11" s="55"/>
    </row>
    <row r="12" spans="1:6" ht="12.75">
      <c r="A12" s="56" t="s">
        <v>12</v>
      </c>
      <c r="B12" s="57"/>
      <c r="C12" s="57"/>
      <c r="D12" s="57"/>
      <c r="E12" s="57"/>
      <c r="F12" s="58"/>
    </row>
    <row r="13" spans="1:6" ht="12.75">
      <c r="A13" s="56"/>
      <c r="B13" s="57"/>
      <c r="C13" s="57"/>
      <c r="D13" s="57"/>
      <c r="E13" s="57"/>
      <c r="F13" s="58"/>
    </row>
    <row r="14" spans="1:6" ht="12.75">
      <c r="A14" s="56"/>
      <c r="B14" s="57"/>
      <c r="C14" s="57"/>
      <c r="D14" s="57"/>
      <c r="E14" s="57"/>
      <c r="F14" s="58"/>
    </row>
    <row r="15" spans="1:6" ht="111" customHeight="1">
      <c r="A15" s="59"/>
      <c r="B15" s="60"/>
      <c r="C15" s="60"/>
      <c r="D15" s="60"/>
      <c r="E15" s="60"/>
      <c r="F15" s="61"/>
    </row>
    <row r="16" spans="1:6" ht="3.75" customHeight="1">
      <c r="A16" s="26"/>
      <c r="B16" s="27"/>
      <c r="C16" s="27"/>
      <c r="D16" s="27"/>
      <c r="E16" s="12"/>
      <c r="F16" s="20"/>
    </row>
    <row r="17" spans="1:14" s="14" customFormat="1" ht="32.25" customHeight="1">
      <c r="A17" s="65" t="s">
        <v>53</v>
      </c>
      <c r="B17" s="66"/>
      <c r="C17" s="66"/>
      <c r="D17" s="66"/>
      <c r="E17" s="66"/>
      <c r="F17" s="66"/>
      <c r="I17" s="14" t="str">
        <f>UPPER(I18:K18)</f>
        <v/>
      </c>
    </row>
    <row r="18" spans="1:14" ht="36.75" customHeight="1">
      <c r="A18" s="69" t="s">
        <v>17</v>
      </c>
      <c r="B18" s="70"/>
      <c r="C18" s="70"/>
      <c r="D18" s="70"/>
      <c r="E18" s="70"/>
      <c r="F18" s="70"/>
      <c r="I18" s="38"/>
      <c r="J18" s="38"/>
      <c r="K18" s="38"/>
      <c r="L18" s="38"/>
      <c r="M18" s="38"/>
      <c r="N18" s="38"/>
    </row>
    <row r="19" spans="1:14" s="13" customFormat="1" ht="42" customHeight="1">
      <c r="A19" s="28" t="s">
        <v>2</v>
      </c>
      <c r="B19" s="28" t="s">
        <v>3</v>
      </c>
      <c r="C19" s="30" t="s">
        <v>14</v>
      </c>
      <c r="D19" s="30" t="s">
        <v>9</v>
      </c>
      <c r="E19" s="29" t="s">
        <v>4</v>
      </c>
      <c r="F19" s="32" t="s">
        <v>15</v>
      </c>
    </row>
    <row r="20" spans="1:14" ht="20.100000000000001" customHeight="1">
      <c r="A20" s="6" t="s">
        <v>18</v>
      </c>
      <c r="B20" s="36" t="s">
        <v>19</v>
      </c>
      <c r="C20" s="7" t="s">
        <v>40</v>
      </c>
      <c r="D20" s="35">
        <v>1</v>
      </c>
      <c r="E20" s="43"/>
      <c r="F20" s="8">
        <f>E20</f>
        <v>0</v>
      </c>
    </row>
    <row r="21" spans="1:14" ht="20.100000000000001" customHeight="1">
      <c r="A21" s="6" t="s">
        <v>20</v>
      </c>
      <c r="B21" s="36" t="s">
        <v>21</v>
      </c>
      <c r="C21" s="7" t="s">
        <v>40</v>
      </c>
      <c r="D21" s="35">
        <v>1</v>
      </c>
      <c r="E21" s="43"/>
      <c r="F21" s="8">
        <f>E21</f>
        <v>0</v>
      </c>
    </row>
    <row r="22" spans="1:14" ht="39.950000000000003" customHeight="1">
      <c r="A22" s="62" t="s">
        <v>51</v>
      </c>
      <c r="B22" s="63"/>
      <c r="C22" s="63"/>
      <c r="D22" s="63"/>
      <c r="E22" s="64"/>
      <c r="F22" s="45">
        <f>SUM(F10:F21)</f>
        <v>0</v>
      </c>
    </row>
    <row r="23" spans="1:14" ht="39.950000000000003" customHeight="1">
      <c r="A23" s="33" t="s">
        <v>16</v>
      </c>
      <c r="B23" s="34"/>
      <c r="C23" s="34"/>
      <c r="D23" s="34"/>
      <c r="E23" s="34"/>
      <c r="F23" s="34"/>
    </row>
    <row r="24" spans="1:14" ht="39.950000000000003" customHeight="1">
      <c r="A24" s="31" t="s">
        <v>2</v>
      </c>
      <c r="B24" s="31" t="s">
        <v>3</v>
      </c>
      <c r="C24" s="40" t="s">
        <v>14</v>
      </c>
      <c r="D24" s="40" t="s">
        <v>9</v>
      </c>
      <c r="E24" s="29" t="s">
        <v>4</v>
      </c>
      <c r="F24" s="32" t="s">
        <v>15</v>
      </c>
    </row>
    <row r="25" spans="1:14" ht="19.5" customHeight="1">
      <c r="A25" s="41" t="s">
        <v>24</v>
      </c>
      <c r="B25" s="41" t="s">
        <v>32</v>
      </c>
      <c r="C25" s="44" t="s">
        <v>23</v>
      </c>
      <c r="D25" s="44">
        <v>97000</v>
      </c>
      <c r="E25" s="37"/>
      <c r="F25" s="8">
        <f t="shared" ref="F25:F36" si="0">E25*D25</f>
        <v>0</v>
      </c>
    </row>
    <row r="26" spans="1:14" ht="18">
      <c r="A26" s="41" t="s">
        <v>50</v>
      </c>
      <c r="B26" s="42" t="s">
        <v>46</v>
      </c>
      <c r="C26" s="44" t="s">
        <v>22</v>
      </c>
      <c r="D26" s="44">
        <v>8200</v>
      </c>
      <c r="E26" s="39"/>
      <c r="F26" s="8">
        <f t="shared" ref="F26" si="1">E26*D26</f>
        <v>0</v>
      </c>
    </row>
    <row r="27" spans="1:14" ht="19.5" customHeight="1">
      <c r="A27" s="41" t="s">
        <v>35</v>
      </c>
      <c r="B27" s="41" t="s">
        <v>33</v>
      </c>
      <c r="C27" s="44" t="s">
        <v>26</v>
      </c>
      <c r="D27" s="44">
        <v>1600</v>
      </c>
      <c r="E27" s="37"/>
      <c r="F27" s="8">
        <f t="shared" si="0"/>
        <v>0</v>
      </c>
    </row>
    <row r="28" spans="1:14" ht="19.5" customHeight="1">
      <c r="A28" s="41" t="s">
        <v>36</v>
      </c>
      <c r="B28" s="41" t="s">
        <v>37</v>
      </c>
      <c r="C28" s="44" t="s">
        <v>25</v>
      </c>
      <c r="D28" s="44">
        <v>91000</v>
      </c>
      <c r="E28" s="37"/>
      <c r="F28" s="8">
        <f t="shared" si="0"/>
        <v>0</v>
      </c>
    </row>
    <row r="29" spans="1:14" ht="19.5" customHeight="1">
      <c r="A29" s="41" t="s">
        <v>31</v>
      </c>
      <c r="B29" s="41" t="s">
        <v>48</v>
      </c>
      <c r="C29" s="44" t="s">
        <v>25</v>
      </c>
      <c r="D29" s="44">
        <v>3600</v>
      </c>
      <c r="E29" s="37"/>
      <c r="F29" s="8">
        <f t="shared" si="0"/>
        <v>0</v>
      </c>
    </row>
    <row r="30" spans="1:14" ht="19.5" customHeight="1">
      <c r="A30" s="41" t="s">
        <v>47</v>
      </c>
      <c r="B30" s="41" t="s">
        <v>49</v>
      </c>
      <c r="C30" s="44" t="s">
        <v>25</v>
      </c>
      <c r="D30" s="44">
        <v>350</v>
      </c>
      <c r="E30" s="37"/>
      <c r="F30" s="8">
        <f t="shared" si="0"/>
        <v>0</v>
      </c>
    </row>
    <row r="31" spans="1:14" ht="19.5" customHeight="1">
      <c r="A31" s="41" t="s">
        <v>30</v>
      </c>
      <c r="B31" s="41" t="s">
        <v>38</v>
      </c>
      <c r="C31" s="44" t="s">
        <v>25</v>
      </c>
      <c r="D31" s="44">
        <v>550</v>
      </c>
      <c r="E31" s="37"/>
      <c r="F31" s="8">
        <f t="shared" si="0"/>
        <v>0</v>
      </c>
    </row>
    <row r="32" spans="1:14" ht="19.5" customHeight="1">
      <c r="A32" s="41" t="s">
        <v>44</v>
      </c>
      <c r="B32" s="41" t="s">
        <v>43</v>
      </c>
      <c r="C32" s="44" t="s">
        <v>25</v>
      </c>
      <c r="D32" s="44">
        <v>80</v>
      </c>
      <c r="E32" s="37"/>
      <c r="F32" s="8">
        <f t="shared" si="0"/>
        <v>0</v>
      </c>
    </row>
    <row r="33" spans="1:6" ht="19.5" customHeight="1">
      <c r="A33" s="41" t="s">
        <v>27</v>
      </c>
      <c r="B33" s="41" t="s">
        <v>39</v>
      </c>
      <c r="C33" s="44" t="s">
        <v>25</v>
      </c>
      <c r="D33" s="44">
        <v>550</v>
      </c>
      <c r="E33" s="37"/>
      <c r="F33" s="8">
        <f t="shared" si="0"/>
        <v>0</v>
      </c>
    </row>
    <row r="34" spans="1:6" ht="19.5" customHeight="1">
      <c r="A34" s="41" t="s">
        <v>41</v>
      </c>
      <c r="B34" s="41" t="s">
        <v>42</v>
      </c>
      <c r="C34" s="44" t="s">
        <v>25</v>
      </c>
      <c r="D34" s="44">
        <v>60</v>
      </c>
      <c r="E34" s="37"/>
      <c r="F34" s="8">
        <f t="shared" si="0"/>
        <v>0</v>
      </c>
    </row>
    <row r="35" spans="1:6" ht="19.5" customHeight="1">
      <c r="A35" s="41" t="s">
        <v>28</v>
      </c>
      <c r="B35" s="41" t="s">
        <v>34</v>
      </c>
      <c r="C35" s="44" t="s">
        <v>26</v>
      </c>
      <c r="D35" s="44">
        <v>15</v>
      </c>
      <c r="E35" s="37"/>
      <c r="F35" s="8">
        <f t="shared" ref="F35" si="2">E35*D35</f>
        <v>0</v>
      </c>
    </row>
    <row r="36" spans="1:6" ht="19.5" customHeight="1">
      <c r="A36" s="41" t="s">
        <v>29</v>
      </c>
      <c r="B36" s="41" t="s">
        <v>45</v>
      </c>
      <c r="C36" s="44" t="s">
        <v>26</v>
      </c>
      <c r="D36" s="44">
        <v>4</v>
      </c>
      <c r="E36" s="37"/>
      <c r="F36" s="8">
        <f t="shared" si="0"/>
        <v>0</v>
      </c>
    </row>
    <row r="37" spans="1:6" ht="39.950000000000003" customHeight="1">
      <c r="A37" s="62" t="s">
        <v>52</v>
      </c>
      <c r="B37" s="63"/>
      <c r="C37" s="63"/>
      <c r="D37" s="63"/>
      <c r="E37" s="64"/>
      <c r="F37" s="21">
        <f>SUM(F25:F36)</f>
        <v>0</v>
      </c>
    </row>
    <row r="38" spans="1:6" ht="20.100000000000001" customHeight="1">
      <c r="A38" s="23"/>
      <c r="B38" s="22"/>
      <c r="C38" s="23"/>
      <c r="D38" s="23">
        <v>920</v>
      </c>
      <c r="E38" s="24"/>
      <c r="F38" s="24"/>
    </row>
    <row r="39" spans="1:6" ht="39.950000000000003" customHeight="1">
      <c r="A39" s="79" t="s">
        <v>6</v>
      </c>
      <c r="B39" s="79"/>
      <c r="C39" s="79"/>
      <c r="D39" s="79"/>
      <c r="E39" s="79"/>
      <c r="F39" s="79"/>
    </row>
    <row r="40" spans="1:6" ht="20.100000000000001" customHeight="1">
      <c r="A40" s="80" t="s">
        <v>5</v>
      </c>
      <c r="B40" s="81"/>
      <c r="C40" s="81"/>
      <c r="D40" s="82"/>
      <c r="E40" s="76">
        <f>F37+F22</f>
        <v>0</v>
      </c>
      <c r="F40" s="77"/>
    </row>
    <row r="41" spans="1:6" ht="20.100000000000001" customHeight="1">
      <c r="A41" s="78" t="s">
        <v>7</v>
      </c>
      <c r="B41" s="78"/>
      <c r="C41" s="78"/>
      <c r="D41" s="78"/>
      <c r="E41" s="78"/>
      <c r="F41" s="78"/>
    </row>
    <row r="42" spans="1:6" ht="34.5" customHeight="1">
      <c r="A42" s="71" t="s">
        <v>10</v>
      </c>
      <c r="B42" s="72"/>
      <c r="C42" s="72"/>
      <c r="D42" s="72"/>
      <c r="E42" s="72"/>
      <c r="F42" s="73"/>
    </row>
    <row r="43" spans="1:6" ht="36" customHeight="1">
      <c r="A43" s="25"/>
      <c r="B43" s="74" t="s">
        <v>8</v>
      </c>
      <c r="C43" s="74"/>
      <c r="D43" s="74"/>
      <c r="E43" s="74"/>
      <c r="F43" s="75"/>
    </row>
    <row r="44" spans="1:6" ht="20.100000000000001" customHeight="1"/>
    <row r="45" spans="1:6" ht="20.100000000000001" customHeight="1"/>
    <row r="46" spans="1:6" ht="20.100000000000001" customHeight="1"/>
  </sheetData>
  <mergeCells count="15">
    <mergeCell ref="A42:F42"/>
    <mergeCell ref="B43:F43"/>
    <mergeCell ref="E40:F40"/>
    <mergeCell ref="A41:F41"/>
    <mergeCell ref="A39:F39"/>
    <mergeCell ref="A40:D40"/>
    <mergeCell ref="B1:F4"/>
    <mergeCell ref="B9:F9"/>
    <mergeCell ref="A11:F11"/>
    <mergeCell ref="A12:F15"/>
    <mergeCell ref="A37:E37"/>
    <mergeCell ref="A17:F17"/>
    <mergeCell ref="B7:F7"/>
    <mergeCell ref="A18:F18"/>
    <mergeCell ref="A22:E22"/>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2.xml><?xml version="1.0" encoding="utf-8"?>
<ds:datastoreItem xmlns:ds="http://schemas.openxmlformats.org/officeDocument/2006/customXml" ds:itemID="{58A5B670-78D3-4249-AB95-52CAE9CA4ECC}">
  <ds:schemaRef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www.w3.org/XML/1998/namespace"/>
    <ds:schemaRef ds:uri="http://purl.org/dc/terms/"/>
    <ds:schemaRef ds:uri="http://schemas.microsoft.com/office/2006/metadata/properties"/>
  </ds:schemaRefs>
</ds:datastoreItem>
</file>

<file path=customXml/itemProps3.xml><?xml version="1.0" encoding="utf-8"?>
<ds:datastoreItem xmlns:ds="http://schemas.openxmlformats.org/officeDocument/2006/customXml" ds:itemID="{8AAFE613-3C56-4461-8D63-D7F8CDFAB5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Santiago-Lugo, Schecyl</cp:lastModifiedBy>
  <cp:lastPrinted>2022-03-14T19:42:36Z</cp:lastPrinted>
  <dcterms:created xsi:type="dcterms:W3CDTF">1998-06-09T19:27:04Z</dcterms:created>
  <dcterms:modified xsi:type="dcterms:W3CDTF">2024-07-03T15:25:19Z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