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S:\Procurement Management\WORKAREA\KACEY\Active\B240370KLB - Lovers Key - Bonita Beach Nourishment\2 - Draft Solicitation Docs\"/>
    </mc:Choice>
  </mc:AlternateContent>
  <xr:revisionPtr revIDLastSave="0" documentId="13_ncr:1_{AC2CCD79-14FB-43A2-8306-43DF49663BA9}" xr6:coauthVersionLast="47" xr6:coauthVersionMax="47" xr10:uidLastSave="{00000000-0000-0000-0000-000000000000}"/>
  <bookViews>
    <workbookView xWindow="28680" yWindow="-120" windowWidth="29040" windowHeight="15720" tabRatio="601" xr2:uid="{00000000-000D-0000-FFFF-FFFF00000000}"/>
  </bookViews>
  <sheets>
    <sheet name="BID-PROPOSAL FORM" sheetId="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4" l="1"/>
  <c r="F33" i="4"/>
  <c r="F34" i="4"/>
  <c r="F35" i="4"/>
  <c r="F36" i="4"/>
  <c r="F37" i="4"/>
  <c r="F38" i="4"/>
  <c r="F21" i="4"/>
  <c r="F22" i="4"/>
  <c r="F23" i="4"/>
  <c r="F24" i="4"/>
  <c r="F25" i="4"/>
  <c r="F26" i="4"/>
  <c r="F27" i="4"/>
  <c r="F28" i="4"/>
  <c r="F20" i="4"/>
  <c r="F39" i="4" l="1"/>
  <c r="F29" i="4"/>
  <c r="F44" i="4" l="1"/>
  <c r="F43" i="4"/>
</calcChain>
</file>

<file path=xl/sharedStrings.xml><?xml version="1.0" encoding="utf-8"?>
<sst xmlns="http://schemas.openxmlformats.org/spreadsheetml/2006/main" count="69" uniqueCount="51">
  <si>
    <r>
      <t xml:space="preserve">PROCUREMENT MANAGEMENT DEPARTMENT
</t>
    </r>
    <r>
      <rPr>
        <b/>
        <u/>
        <sz val="18"/>
        <rFont val="Arial"/>
        <family val="2"/>
      </rPr>
      <t>BID/PROPOSAL FORM</t>
    </r>
  </si>
  <si>
    <t>COMPANY NAME:</t>
  </si>
  <si>
    <t>SOLICITATION:</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</si>
  <si>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</si>
  <si>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</si>
  <si>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Item</t>
  </si>
  <si>
    <t>Description</t>
  </si>
  <si>
    <t xml:space="preserve">Unit of
Measure </t>
  </si>
  <si>
    <t>Estimated
Quantity</t>
  </si>
  <si>
    <t>Unit Price</t>
  </si>
  <si>
    <t>Extended
Amount</t>
  </si>
  <si>
    <t>Lump Sum</t>
  </si>
  <si>
    <t>2A</t>
  </si>
  <si>
    <t>Beach Fill - Lovers Key</t>
  </si>
  <si>
    <t>Cubic Yard</t>
  </si>
  <si>
    <t>2B</t>
  </si>
  <si>
    <t>Beach Fill - Bonita Beach</t>
  </si>
  <si>
    <t>Beach Fill - South Bonita Beach</t>
  </si>
  <si>
    <t>Days</t>
  </si>
  <si>
    <t>Submerged Sediment Pipeline Monitoring</t>
  </si>
  <si>
    <t>Surveys</t>
  </si>
  <si>
    <t>Mobilization - South Bonita Beach</t>
  </si>
  <si>
    <t>Mobilization - Lovers Key and Bonita Beach</t>
  </si>
  <si>
    <t>Environmental Protection - Lovers Key and Bonita Beach</t>
  </si>
  <si>
    <t>Endangered Species Observations (Hopper) - Lovers Key and Bonita Beach</t>
  </si>
  <si>
    <t>Relocation Trawling (Hopper) - Lovers Key and Bonita Beach</t>
  </si>
  <si>
    <t>Shorebird Protection - Lovers Key and Bonita Beach</t>
  </si>
  <si>
    <t>Turbidity Monitoring - Lovers Key and Bonita Beach</t>
  </si>
  <si>
    <t>Environmental Protection - South Bonita Beach</t>
  </si>
  <si>
    <t>Endangered Species Observations (Hopper) - South Bonita Beach</t>
  </si>
  <si>
    <t>Relocation Trawling (Hopper) - South Bonita Beach</t>
  </si>
  <si>
    <t>Shorebird Protection - South Bonita Beach</t>
  </si>
  <si>
    <t>Turbidity Monitoring - South Bonita Beach</t>
  </si>
  <si>
    <t xml:space="preserve">B240370KLB - Lovers Key / Bonita Beach Nourishment </t>
  </si>
  <si>
    <t>BASE BID FOR LOVERS KEY AND BONITA BEACH</t>
  </si>
  <si>
    <t xml:space="preserve"> B240370KLB - LOVERS KEY / BONITA BEACH NOURISHMENT</t>
  </si>
  <si>
    <t>ALTERNATE - SOUTH BONITA BEACH</t>
  </si>
  <si>
    <t>A-1</t>
  </si>
  <si>
    <t>A-2</t>
  </si>
  <si>
    <t>A-3</t>
  </si>
  <si>
    <t>A-4</t>
  </si>
  <si>
    <t>A-5</t>
  </si>
  <si>
    <t>A-6</t>
  </si>
  <si>
    <t>A-7</t>
  </si>
  <si>
    <t xml:space="preserve">SUBTOTAL: ALTERNATE ITEMS  </t>
  </si>
  <si>
    <t>SUBTOTAL:  BASE BID</t>
  </si>
  <si>
    <t xml:space="preserve">BASE BID + ALTERNATE BID SUMMARY COMBINATION PRECEDENCE </t>
  </si>
  <si>
    <t xml:space="preserve">Comb. 1  </t>
  </si>
  <si>
    <t>Comb. 2</t>
  </si>
  <si>
    <t>Base Bid Project Total</t>
  </si>
  <si>
    <t xml:space="preserve">Base Bid + Alternate Project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</si>
</sst>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4">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14"/>
      <name val="FDOT"/>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8"/>
      <name val="Arial"/>
      <family val="2"/>
    </font>
    <font>
      <sz val="10"/>
      <color theme="1"/>
      <name val="Arial"/>
      <family val="2"/>
    </font>
    <font>
      <sz val="11"/>
      <name val="Arial"/>
      <family val="2"/>
    </font>
    <font>
      <b/>
      <sz val="11"/>
      <name val="Arial"/>
      <family val="2"/>
    </font>
  </fonts>
  <fills count="8">
    <fill>
      <patternFill patternType="none"/>
    </fill>
    <fill>
      <patternFill patternType="gray125"/>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5" fillId="0" borderId="0"/>
    <xf numFmtId="0" fontId="5" fillId="0" borderId="0"/>
    <xf numFmtId="0" fontId="1" fillId="0" borderId="0"/>
  </cellStyleXfs>
  <cellXfs count="85">
    <xf numFmtId="0" fontId="0" fillId="0" borderId="0" xfId="0"/>
    <xf numFmtId="0" fontId="3" fillId="0" borderId="0" xfId="0" applyFont="1"/>
    <xf numFmtId="0" fontId="0" fillId="0" borderId="0" xfId="0" applyAlignment="1">
      <alignment vertical="center"/>
    </xf>
    <xf numFmtId="44" fontId="3" fillId="0" borderId="0" xfId="0" applyNumberFormat="1" applyFont="1"/>
    <xf numFmtId="44" fontId="3" fillId="0" borderId="0" xfId="0" applyNumberFormat="1" applyFont="1" applyAlignment="1">
      <alignment horizontal="left"/>
    </xf>
    <xf numFmtId="0" fontId="11" fillId="0" borderId="1" xfId="0" applyFont="1" applyBorder="1" applyAlignment="1">
      <alignment horizontal="center" vertical="center"/>
    </xf>
    <xf numFmtId="44" fontId="11" fillId="0" borderId="1" xfId="0" applyNumberFormat="1" applyFont="1" applyBorder="1" applyAlignment="1">
      <alignment horizontal="right" vertical="center"/>
    </xf>
    <xf numFmtId="0" fontId="12" fillId="0" borderId="0" xfId="0" applyFont="1"/>
    <xf numFmtId="0" fontId="13" fillId="0" borderId="0" xfId="0" applyFont="1"/>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0" fillId="0" borderId="1" xfId="0" applyBorder="1"/>
    <xf numFmtId="0" fontId="17" fillId="5" borderId="1" xfId="0" applyFont="1" applyFill="1" applyBorder="1" applyAlignment="1">
      <alignment horizontal="center" vertical="center"/>
    </xf>
    <xf numFmtId="44" fontId="17" fillId="5" borderId="1"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0" fontId="11" fillId="0" borderId="2" xfId="0" applyFont="1" applyBorder="1" applyAlignment="1" applyProtection="1">
      <alignment horizontal="left" vertical="center"/>
      <protection locked="0"/>
    </xf>
    <xf numFmtId="0" fontId="11" fillId="0" borderId="2" xfId="0" applyFont="1" applyBorder="1" applyAlignment="1">
      <alignment horizontal="left" vertical="center"/>
    </xf>
    <xf numFmtId="3" fontId="11" fillId="0" borderId="1" xfId="0" applyNumberFormat="1" applyFont="1" applyBorder="1" applyAlignment="1">
      <alignment horizontal="center" vertical="center"/>
    </xf>
    <xf numFmtId="0" fontId="2" fillId="0" borderId="4" xfId="0" applyFont="1" applyBorder="1" applyAlignment="1">
      <alignment horizontal="left" vertical="top" wrapText="1"/>
    </xf>
    <xf numFmtId="0" fontId="21" fillId="0" borderId="0" xfId="0" applyFont="1" applyAlignment="1">
      <alignment horizontal="center" vertical="top"/>
    </xf>
    <xf numFmtId="3" fontId="0" fillId="0" borderId="0" xfId="0" applyNumberFormat="1"/>
    <xf numFmtId="0" fontId="19" fillId="7" borderId="1"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19" fillId="7" borderId="2" xfId="0" applyFont="1" applyFill="1" applyBorder="1" applyAlignment="1">
      <alignment horizontal="left" vertical="center" wrapText="1"/>
    </xf>
    <xf numFmtId="0" fontId="23" fillId="0" borderId="4" xfId="0" applyFont="1" applyBorder="1" applyAlignment="1">
      <alignment horizontal="left"/>
    </xf>
    <xf numFmtId="0" fontId="6" fillId="0" borderId="4" xfId="0" applyFont="1" applyBorder="1" applyAlignment="1">
      <alignment horizontal="left"/>
    </xf>
    <xf numFmtId="0" fontId="22" fillId="0" borderId="4" xfId="0" applyFont="1" applyBorder="1" applyAlignment="1">
      <alignment horizontal="left" vertical="top" wrapText="1"/>
    </xf>
    <xf numFmtId="49" fontId="4" fillId="2" borderId="1" xfId="0" applyNumberFormat="1" applyFont="1" applyFill="1" applyBorder="1" applyAlignment="1">
      <alignment horizontal="right" vertical="center"/>
    </xf>
    <xf numFmtId="0" fontId="16" fillId="4" borderId="1" xfId="0" applyFont="1" applyFill="1" applyBorder="1" applyAlignment="1">
      <alignment horizontal="center" vertical="center"/>
    </xf>
    <xf numFmtId="0" fontId="15" fillId="3" borderId="5" xfId="0" applyFont="1" applyFill="1" applyBorder="1" applyAlignment="1">
      <alignment horizontal="left" vertical="center"/>
    </xf>
    <xf numFmtId="0" fontId="2" fillId="0" borderId="4" xfId="0" applyFont="1" applyBorder="1" applyAlignment="1">
      <alignment horizontal="left"/>
    </xf>
    <xf numFmtId="0" fontId="0" fillId="0" borderId="7" xfId="0" applyBorder="1"/>
    <xf numFmtId="0" fontId="20"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0" fillId="0" borderId="10" xfId="0" applyBorder="1"/>
    <xf numFmtId="0" fontId="8" fillId="0" borderId="0" xfId="0" applyFont="1" applyBorder="1" applyAlignment="1">
      <alignment horizontal="center" wrapText="1"/>
    </xf>
    <xf numFmtId="0" fontId="8" fillId="0" borderId="11" xfId="0" applyFont="1" applyBorder="1" applyAlignment="1">
      <alignment horizontal="center" wrapText="1"/>
    </xf>
    <xf numFmtId="0" fontId="7" fillId="0" borderId="0" xfId="0" applyFont="1" applyBorder="1" applyAlignment="1">
      <alignment horizontal="center" wrapText="1"/>
    </xf>
    <xf numFmtId="44" fontId="7" fillId="0" borderId="0" xfId="0" applyNumberFormat="1" applyFont="1" applyBorder="1" applyAlignment="1">
      <alignment horizontal="center" wrapText="1"/>
    </xf>
    <xf numFmtId="44" fontId="2" fillId="0" borderId="11" xfId="0" applyNumberFormat="1" applyFont="1" applyBorder="1" applyAlignment="1">
      <alignment horizontal="center" wrapText="1"/>
    </xf>
    <xf numFmtId="0" fontId="0" fillId="0" borderId="0" xfId="0" applyBorder="1"/>
    <xf numFmtId="0" fontId="0" fillId="0" borderId="0" xfId="0" applyBorder="1" applyAlignment="1">
      <alignment horizontal="center"/>
    </xf>
    <xf numFmtId="44" fontId="0" fillId="0" borderId="0" xfId="0" applyNumberFormat="1" applyBorder="1" applyAlignment="1">
      <alignment horizontal="center" vertical="center"/>
    </xf>
    <xf numFmtId="44" fontId="2" fillId="0" borderId="11" xfId="0" applyNumberFormat="1" applyFont="1" applyBorder="1" applyAlignment="1">
      <alignment horizontal="center" vertical="center"/>
    </xf>
    <xf numFmtId="0" fontId="6" fillId="0" borderId="10" xfId="0" applyFont="1" applyBorder="1"/>
    <xf numFmtId="0" fontId="2" fillId="0" borderId="12" xfId="0" applyFont="1" applyBorder="1" applyAlignment="1">
      <alignment horizontal="left"/>
    </xf>
    <xf numFmtId="0" fontId="6" fillId="0" borderId="12" xfId="0" applyFont="1" applyBorder="1" applyAlignment="1">
      <alignment horizontal="left"/>
    </xf>
    <xf numFmtId="0" fontId="6" fillId="0" borderId="10"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22" fillId="0" borderId="11" xfId="0" applyFont="1" applyBorder="1" applyAlignment="1">
      <alignment horizontal="left" vertical="top" wrapText="1"/>
    </xf>
    <xf numFmtId="0" fontId="22" fillId="0" borderId="13" xfId="0" applyFont="1" applyBorder="1" applyAlignment="1">
      <alignment horizontal="left" vertical="top" wrapText="1"/>
    </xf>
    <xf numFmtId="0" fontId="2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xf>
    <xf numFmtId="0" fontId="14" fillId="3" borderId="16" xfId="0" applyFont="1" applyFill="1" applyBorder="1" applyAlignment="1">
      <alignment horizontal="left" vertical="center"/>
    </xf>
    <xf numFmtId="0" fontId="15" fillId="3" borderId="17" xfId="0" applyFont="1" applyFill="1" applyBorder="1" applyAlignment="1">
      <alignment horizontal="left" vertical="center"/>
    </xf>
    <xf numFmtId="0" fontId="17" fillId="5" borderId="16" xfId="0" applyFont="1" applyFill="1" applyBorder="1" applyAlignment="1">
      <alignment horizontal="center" vertical="center"/>
    </xf>
    <xf numFmtId="44" fontId="17" fillId="5" borderId="15" xfId="0" applyNumberFormat="1" applyFont="1" applyFill="1" applyBorder="1" applyAlignment="1">
      <alignment horizontal="center" vertical="center" wrapText="1"/>
    </xf>
    <xf numFmtId="0" fontId="11" fillId="0" borderId="14" xfId="0" applyFont="1" applyBorder="1" applyAlignment="1">
      <alignment horizontal="center" vertical="center"/>
    </xf>
    <xf numFmtId="44" fontId="11" fillId="0" borderId="15" xfId="0" applyNumberFormat="1" applyFont="1" applyBorder="1" applyAlignment="1">
      <alignment horizontal="right" vertical="center"/>
    </xf>
    <xf numFmtId="1" fontId="11" fillId="0" borderId="14" xfId="0" applyNumberFormat="1" applyFont="1" applyBorder="1" applyAlignment="1">
      <alignment horizontal="center" vertical="center"/>
    </xf>
    <xf numFmtId="49" fontId="4" fillId="2" borderId="18" xfId="0" applyNumberFormat="1" applyFont="1" applyFill="1" applyBorder="1" applyAlignment="1">
      <alignment horizontal="right" vertical="center"/>
    </xf>
    <xf numFmtId="44" fontId="18" fillId="2" borderId="15" xfId="0" applyNumberFormat="1" applyFont="1" applyFill="1" applyBorder="1" applyAlignment="1">
      <alignment horizontal="right" vertical="center"/>
    </xf>
    <xf numFmtId="0" fontId="2" fillId="6" borderId="14" xfId="0" applyFont="1" applyFill="1" applyBorder="1" applyAlignment="1">
      <alignment horizontal="center" vertical="center" wrapText="1"/>
    </xf>
    <xf numFmtId="164" fontId="2" fillId="6" borderId="15" xfId="0" applyNumberFormat="1" applyFont="1" applyFill="1" applyBorder="1" applyAlignment="1">
      <alignment horizontal="center" vertical="center" wrapText="1"/>
    </xf>
    <xf numFmtId="0" fontId="21" fillId="0" borderId="0" xfId="0" applyFont="1" applyBorder="1" applyAlignment="1">
      <alignment horizontal="center" vertical="top"/>
    </xf>
    <xf numFmtId="0" fontId="21" fillId="0" borderId="11" xfId="0" applyFont="1" applyBorder="1" applyAlignment="1">
      <alignment horizontal="center" vertical="top"/>
    </xf>
    <xf numFmtId="0" fontId="19" fillId="7" borderId="14" xfId="0" applyFont="1" applyFill="1" applyBorder="1" applyAlignment="1">
      <alignment horizontal="left" vertical="center" wrapText="1"/>
    </xf>
    <xf numFmtId="0" fontId="19" fillId="7" borderId="15" xfId="0" applyFont="1" applyFill="1" applyBorder="1" applyAlignment="1">
      <alignment horizontal="left" vertical="center" wrapText="1"/>
    </xf>
    <xf numFmtId="0" fontId="19" fillId="7" borderId="14" xfId="0" applyFont="1" applyFill="1" applyBorder="1" applyAlignment="1">
      <alignment horizontal="left" vertical="center"/>
    </xf>
    <xf numFmtId="164" fontId="19" fillId="7" borderId="15" xfId="0" applyNumberFormat="1" applyFont="1" applyFill="1" applyBorder="1" applyAlignment="1">
      <alignment horizontal="left" vertical="center" wrapText="1"/>
    </xf>
    <xf numFmtId="0" fontId="19" fillId="7" borderId="19" xfId="0" applyFont="1" applyFill="1" applyBorder="1" applyAlignment="1">
      <alignment horizontal="left" vertical="center"/>
    </xf>
    <xf numFmtId="0" fontId="19" fillId="7" borderId="20" xfId="0" applyFont="1" applyFill="1" applyBorder="1" applyAlignment="1">
      <alignment horizontal="left" vertical="center" wrapText="1"/>
    </xf>
    <xf numFmtId="0" fontId="19" fillId="7" borderId="21" xfId="0" applyFont="1" applyFill="1" applyBorder="1" applyAlignment="1">
      <alignment horizontal="left" vertical="center" wrapText="1"/>
    </xf>
    <xf numFmtId="0" fontId="19" fillId="7" borderId="22" xfId="0" applyFont="1" applyFill="1" applyBorder="1" applyAlignment="1">
      <alignment horizontal="left" vertical="center" wrapText="1"/>
    </xf>
    <xf numFmtId="164" fontId="19" fillId="7" borderId="23" xfId="0" applyNumberFormat="1" applyFont="1" applyFill="1" applyBorder="1" applyAlignment="1">
      <alignment horizontal="left" vertical="center" wrapText="1"/>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50"/>
  <sheetViews>
    <sheetView tabSelected="1" zoomScale="80" zoomScaleNormal="80" workbookViewId="0">
      <selection activeCell="B7" sqref="B7:F7"/>
    </sheetView>
  </sheetViews>
  <sheetFormatPr defaultColWidth="9.140625" defaultRowHeight="15"/>
  <cols>
    <col min="1" max="1" width="20.42578125" style="1" customWidth="1"/>
    <col min="2" max="2" width="89.5703125" style="1" customWidth="1"/>
    <col min="3" max="3" width="18.140625" style="1" customWidth="1"/>
    <col min="4" max="4" width="17.85546875" style="1" customWidth="1"/>
    <col min="5" max="5" width="29.140625" style="3" customWidth="1"/>
    <col min="6" max="6" width="26.85546875" style="4" bestFit="1" customWidth="1"/>
  </cols>
  <sheetData>
    <row r="1" spans="1:6" ht="12.75">
      <c r="A1" s="33"/>
      <c r="B1" s="34" t="s">
        <v>0</v>
      </c>
      <c r="C1" s="35"/>
      <c r="D1" s="35"/>
      <c r="E1" s="35"/>
      <c r="F1" s="36"/>
    </row>
    <row r="2" spans="1:6" ht="12.75">
      <c r="A2" s="37"/>
      <c r="B2" s="38"/>
      <c r="C2" s="38"/>
      <c r="D2" s="38"/>
      <c r="E2" s="38"/>
      <c r="F2" s="39"/>
    </row>
    <row r="3" spans="1:6" s="2" customFormat="1" ht="24.95" customHeight="1">
      <c r="A3" s="37"/>
      <c r="B3" s="38"/>
      <c r="C3" s="38"/>
      <c r="D3" s="38"/>
      <c r="E3" s="38"/>
      <c r="F3" s="39"/>
    </row>
    <row r="4" spans="1:6" ht="12.75">
      <c r="A4" s="37"/>
      <c r="B4" s="38"/>
      <c r="C4" s="38"/>
      <c r="D4" s="38"/>
      <c r="E4" s="38"/>
      <c r="F4" s="39"/>
    </row>
    <row r="5" spans="1:6" ht="20.25">
      <c r="A5" s="37"/>
      <c r="B5" s="40"/>
      <c r="C5" s="40"/>
      <c r="D5" s="40"/>
      <c r="E5" s="41"/>
      <c r="F5" s="42"/>
    </row>
    <row r="6" spans="1:6" ht="12.75">
      <c r="A6" s="37"/>
      <c r="B6" s="43"/>
      <c r="C6" s="43"/>
      <c r="D6" s="44"/>
      <c r="E6" s="45"/>
      <c r="F6" s="46"/>
    </row>
    <row r="7" spans="1:6" ht="29.25" customHeight="1">
      <c r="A7" s="47" t="s">
        <v>1</v>
      </c>
      <c r="B7" s="32"/>
      <c r="C7" s="32"/>
      <c r="D7" s="32"/>
      <c r="E7" s="32"/>
      <c r="F7" s="48"/>
    </row>
    <row r="8" spans="1:6" ht="12.75">
      <c r="A8" s="37"/>
      <c r="B8" s="43"/>
      <c r="C8" s="43"/>
      <c r="D8" s="44"/>
      <c r="E8" s="45"/>
      <c r="F8" s="46"/>
    </row>
    <row r="9" spans="1:6" ht="23.25" customHeight="1">
      <c r="A9" s="47" t="s">
        <v>2</v>
      </c>
      <c r="B9" s="26" t="s">
        <v>33</v>
      </c>
      <c r="C9" s="27"/>
      <c r="D9" s="27"/>
      <c r="E9" s="27"/>
      <c r="F9" s="49"/>
    </row>
    <row r="10" spans="1:6" ht="12.75">
      <c r="A10" s="37"/>
      <c r="B10" s="43"/>
      <c r="C10" s="43"/>
      <c r="D10" s="44"/>
      <c r="E10" s="45"/>
      <c r="F10" s="46"/>
    </row>
    <row r="11" spans="1:6" ht="22.5" customHeight="1">
      <c r="A11" s="50" t="s">
        <v>3</v>
      </c>
      <c r="B11" s="51"/>
      <c r="C11" s="51"/>
      <c r="D11" s="51"/>
      <c r="E11" s="51"/>
      <c r="F11" s="52"/>
    </row>
    <row r="12" spans="1:6" ht="12.75">
      <c r="A12" s="53" t="s">
        <v>4</v>
      </c>
      <c r="B12" s="54"/>
      <c r="C12" s="54"/>
      <c r="D12" s="54"/>
      <c r="E12" s="54"/>
      <c r="F12" s="55"/>
    </row>
    <row r="13" spans="1:6" ht="12.75">
      <c r="A13" s="53"/>
      <c r="B13" s="54"/>
      <c r="C13" s="54"/>
      <c r="D13" s="54"/>
      <c r="E13" s="54"/>
      <c r="F13" s="55"/>
    </row>
    <row r="14" spans="1:6" ht="12.75">
      <c r="A14" s="53"/>
      <c r="B14" s="54"/>
      <c r="C14" s="54"/>
      <c r="D14" s="54"/>
      <c r="E14" s="54"/>
      <c r="F14" s="55"/>
    </row>
    <row r="15" spans="1:6" ht="165.75" customHeight="1">
      <c r="A15" s="56"/>
      <c r="B15" s="28"/>
      <c r="C15" s="28"/>
      <c r="D15" s="28"/>
      <c r="E15" s="28"/>
      <c r="F15" s="57"/>
    </row>
    <row r="16" spans="1:6" ht="3.75" customHeight="1">
      <c r="A16" s="58"/>
      <c r="B16" s="19"/>
      <c r="C16" s="19"/>
      <c r="D16" s="19"/>
      <c r="E16" s="59"/>
      <c r="F16" s="60"/>
    </row>
    <row r="17" spans="1:11" s="8" customFormat="1" ht="32.25" customHeight="1">
      <c r="A17" s="61" t="s">
        <v>35</v>
      </c>
      <c r="B17" s="30"/>
      <c r="C17" s="30"/>
      <c r="D17" s="30"/>
      <c r="E17" s="30"/>
      <c r="F17" s="62"/>
    </row>
    <row r="18" spans="1:11" ht="36.75" customHeight="1">
      <c r="A18" s="63" t="s">
        <v>34</v>
      </c>
      <c r="B18" s="31"/>
      <c r="C18" s="31"/>
      <c r="D18" s="31"/>
      <c r="E18" s="31"/>
      <c r="F18" s="64"/>
    </row>
    <row r="19" spans="1:11" s="7" customFormat="1" ht="42.2" customHeight="1">
      <c r="A19" s="65" t="s">
        <v>5</v>
      </c>
      <c r="B19" s="13" t="s">
        <v>6</v>
      </c>
      <c r="C19" s="15" t="s">
        <v>7</v>
      </c>
      <c r="D19" s="15" t="s">
        <v>8</v>
      </c>
      <c r="E19" s="14" t="s">
        <v>9</v>
      </c>
      <c r="F19" s="66" t="s">
        <v>10</v>
      </c>
    </row>
    <row r="20" spans="1:11" ht="20.100000000000001" customHeight="1">
      <c r="A20" s="67">
        <v>1</v>
      </c>
      <c r="B20" s="16" t="s">
        <v>22</v>
      </c>
      <c r="C20" s="5" t="s">
        <v>11</v>
      </c>
      <c r="D20" s="18">
        <v>1</v>
      </c>
      <c r="E20" s="6"/>
      <c r="F20" s="68">
        <f>E20*D20</f>
        <v>0</v>
      </c>
    </row>
    <row r="21" spans="1:11" ht="20.100000000000001" customHeight="1">
      <c r="A21" s="67" t="s">
        <v>12</v>
      </c>
      <c r="B21" s="16" t="s">
        <v>13</v>
      </c>
      <c r="C21" s="5" t="s">
        <v>14</v>
      </c>
      <c r="D21" s="18">
        <v>675000</v>
      </c>
      <c r="E21" s="6"/>
      <c r="F21" s="68">
        <f t="shared" ref="F21:F28" si="0">E21*D21</f>
        <v>0</v>
      </c>
    </row>
    <row r="22" spans="1:11" ht="20.100000000000001" customHeight="1">
      <c r="A22" s="67" t="s">
        <v>15</v>
      </c>
      <c r="B22" s="17" t="s">
        <v>16</v>
      </c>
      <c r="C22" s="5" t="s">
        <v>14</v>
      </c>
      <c r="D22" s="18">
        <v>235000</v>
      </c>
      <c r="E22" s="6"/>
      <c r="F22" s="68">
        <f t="shared" si="0"/>
        <v>0</v>
      </c>
    </row>
    <row r="23" spans="1:11" ht="20.100000000000001" customHeight="1">
      <c r="A23" s="67">
        <v>3</v>
      </c>
      <c r="B23" s="17" t="s">
        <v>23</v>
      </c>
      <c r="C23" s="5" t="s">
        <v>11</v>
      </c>
      <c r="D23" s="18">
        <v>1</v>
      </c>
      <c r="E23" s="6"/>
      <c r="F23" s="68">
        <f t="shared" si="0"/>
        <v>0</v>
      </c>
    </row>
    <row r="24" spans="1:11" ht="20.100000000000001" customHeight="1">
      <c r="A24" s="67">
        <v>4</v>
      </c>
      <c r="B24" s="17" t="s">
        <v>24</v>
      </c>
      <c r="C24" s="5" t="s">
        <v>18</v>
      </c>
      <c r="D24" s="18">
        <v>150</v>
      </c>
      <c r="E24" s="6"/>
      <c r="F24" s="68">
        <f t="shared" si="0"/>
        <v>0</v>
      </c>
    </row>
    <row r="25" spans="1:11" ht="20.100000000000001" customHeight="1">
      <c r="A25" s="67">
        <v>5</v>
      </c>
      <c r="B25" s="17" t="s">
        <v>25</v>
      </c>
      <c r="C25" s="5" t="s">
        <v>18</v>
      </c>
      <c r="D25" s="18">
        <v>150</v>
      </c>
      <c r="E25" s="6"/>
      <c r="F25" s="68">
        <f t="shared" si="0"/>
        <v>0</v>
      </c>
    </row>
    <row r="26" spans="1:11" ht="20.100000000000001" customHeight="1">
      <c r="A26" s="67">
        <v>6</v>
      </c>
      <c r="B26" s="17" t="s">
        <v>26</v>
      </c>
      <c r="C26" s="5" t="s">
        <v>18</v>
      </c>
      <c r="D26" s="18">
        <v>60</v>
      </c>
      <c r="E26" s="6"/>
      <c r="F26" s="68">
        <f t="shared" si="0"/>
        <v>0</v>
      </c>
    </row>
    <row r="27" spans="1:11" ht="20.100000000000001" customHeight="1">
      <c r="A27" s="69">
        <v>7</v>
      </c>
      <c r="B27" s="17" t="s">
        <v>27</v>
      </c>
      <c r="C27" s="5" t="s">
        <v>11</v>
      </c>
      <c r="D27" s="18">
        <v>1</v>
      </c>
      <c r="E27" s="6"/>
      <c r="F27" s="68">
        <f t="shared" si="0"/>
        <v>0</v>
      </c>
    </row>
    <row r="28" spans="1:11" ht="20.100000000000001" customHeight="1">
      <c r="A28" s="69">
        <v>8</v>
      </c>
      <c r="B28" s="17" t="s">
        <v>19</v>
      </c>
      <c r="C28" s="5" t="s">
        <v>20</v>
      </c>
      <c r="D28" s="18">
        <v>4</v>
      </c>
      <c r="E28" s="6"/>
      <c r="F28" s="68">
        <f t="shared" si="0"/>
        <v>0</v>
      </c>
    </row>
    <row r="29" spans="1:11" ht="42.2" customHeight="1">
      <c r="A29" s="70" t="s">
        <v>45</v>
      </c>
      <c r="B29" s="29"/>
      <c r="C29" s="29"/>
      <c r="D29" s="29"/>
      <c r="E29" s="29"/>
      <c r="F29" s="71">
        <f>SUM(F20:F21:F22:F23:F24:F25:F26:F27:F28)</f>
        <v>0</v>
      </c>
    </row>
    <row r="30" spans="1:11" ht="37.5" customHeight="1">
      <c r="A30" s="63" t="s">
        <v>36</v>
      </c>
      <c r="B30" s="31"/>
      <c r="C30" s="31"/>
      <c r="D30" s="31"/>
      <c r="E30" s="31"/>
      <c r="F30" s="64"/>
    </row>
    <row r="31" spans="1:11" ht="39" customHeight="1">
      <c r="A31" s="65" t="s">
        <v>5</v>
      </c>
      <c r="B31" s="13" t="s">
        <v>6</v>
      </c>
      <c r="C31" s="15" t="s">
        <v>7</v>
      </c>
      <c r="D31" s="15" t="s">
        <v>8</v>
      </c>
      <c r="E31" s="14" t="s">
        <v>9</v>
      </c>
      <c r="F31" s="66" t="s">
        <v>10</v>
      </c>
    </row>
    <row r="32" spans="1:11" ht="20.100000000000001" customHeight="1">
      <c r="A32" s="67" t="s">
        <v>37</v>
      </c>
      <c r="B32" s="16" t="s">
        <v>21</v>
      </c>
      <c r="C32" s="5" t="s">
        <v>11</v>
      </c>
      <c r="D32" s="18">
        <v>1</v>
      </c>
      <c r="E32" s="6"/>
      <c r="F32" s="68">
        <f>E32*D32</f>
        <v>0</v>
      </c>
      <c r="K32" s="21"/>
    </row>
    <row r="33" spans="1:126" ht="20.100000000000001" customHeight="1">
      <c r="A33" s="67" t="s">
        <v>38</v>
      </c>
      <c r="B33" s="17" t="s">
        <v>17</v>
      </c>
      <c r="C33" s="5" t="s">
        <v>14</v>
      </c>
      <c r="D33" s="18">
        <v>31000</v>
      </c>
      <c r="E33" s="6"/>
      <c r="F33" s="68">
        <f t="shared" ref="F33:F38" si="1">E33*D33</f>
        <v>0</v>
      </c>
    </row>
    <row r="34" spans="1:126" ht="20.100000000000001" customHeight="1">
      <c r="A34" s="67" t="s">
        <v>39</v>
      </c>
      <c r="B34" s="17" t="s">
        <v>28</v>
      </c>
      <c r="C34" s="5" t="s">
        <v>11</v>
      </c>
      <c r="D34" s="18">
        <v>1</v>
      </c>
      <c r="E34" s="6"/>
      <c r="F34" s="68">
        <f t="shared" si="1"/>
        <v>0</v>
      </c>
    </row>
    <row r="35" spans="1:126" ht="20.100000000000001" customHeight="1">
      <c r="A35" s="67" t="s">
        <v>40</v>
      </c>
      <c r="B35" s="17" t="s">
        <v>29</v>
      </c>
      <c r="C35" s="5" t="s">
        <v>18</v>
      </c>
      <c r="D35" s="18">
        <v>20</v>
      </c>
      <c r="E35" s="6"/>
      <c r="F35" s="68">
        <f t="shared" si="1"/>
        <v>0</v>
      </c>
    </row>
    <row r="36" spans="1:126" ht="20.100000000000001" customHeight="1">
      <c r="A36" s="67" t="s">
        <v>41</v>
      </c>
      <c r="B36" s="17" t="s">
        <v>30</v>
      </c>
      <c r="C36" s="5" t="s">
        <v>18</v>
      </c>
      <c r="D36" s="18">
        <v>20</v>
      </c>
      <c r="E36" s="6"/>
      <c r="F36" s="68">
        <f t="shared" si="1"/>
        <v>0</v>
      </c>
    </row>
    <row r="37" spans="1:126" ht="20.100000000000001" customHeight="1">
      <c r="A37" s="67" t="s">
        <v>42</v>
      </c>
      <c r="B37" s="17" t="s">
        <v>31</v>
      </c>
      <c r="C37" s="5" t="s">
        <v>18</v>
      </c>
      <c r="D37" s="18">
        <v>20</v>
      </c>
      <c r="E37" s="6"/>
      <c r="F37" s="68">
        <f t="shared" si="1"/>
        <v>0</v>
      </c>
    </row>
    <row r="38" spans="1:126" ht="20.100000000000001" customHeight="1">
      <c r="A38" s="67" t="s">
        <v>43</v>
      </c>
      <c r="B38" s="17" t="s">
        <v>32</v>
      </c>
      <c r="C38" s="5" t="s">
        <v>11</v>
      </c>
      <c r="D38" s="18">
        <v>1</v>
      </c>
      <c r="E38" s="6"/>
      <c r="F38" s="68">
        <f t="shared" si="1"/>
        <v>0</v>
      </c>
    </row>
    <row r="39" spans="1:126" ht="47.25" customHeight="1">
      <c r="A39" s="70" t="s">
        <v>44</v>
      </c>
      <c r="B39" s="29"/>
      <c r="C39" s="29"/>
      <c r="D39" s="29"/>
      <c r="E39" s="29"/>
      <c r="F39" s="71">
        <f>SUM(F32:F33:F34:F35:F36:F37:F38)</f>
        <v>0</v>
      </c>
    </row>
    <row r="40" spans="1:126" s="12" customFormat="1" ht="12.75">
      <c r="A40" s="72"/>
      <c r="B40" s="9"/>
      <c r="C40" s="10"/>
      <c r="D40" s="10"/>
      <c r="E40" s="11"/>
      <c r="F40" s="73"/>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row>
    <row r="41" spans="1:126" ht="20.100000000000001" customHeight="1">
      <c r="A41" s="37"/>
      <c r="B41" s="74"/>
      <c r="C41" s="74"/>
      <c r="D41" s="74"/>
      <c r="E41" s="74"/>
      <c r="F41" s="75"/>
    </row>
    <row r="42" spans="1:126" s="12" customFormat="1" ht="36" customHeight="1">
      <c r="A42" s="76" t="s">
        <v>46</v>
      </c>
      <c r="B42" s="22"/>
      <c r="C42" s="22"/>
      <c r="D42" s="22"/>
      <c r="E42" s="22"/>
      <c r="F42" s="77"/>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row>
    <row r="43" spans="1:126" s="12" customFormat="1" ht="36" customHeight="1">
      <c r="A43" s="78" t="s">
        <v>47</v>
      </c>
      <c r="B43" s="23" t="s">
        <v>50</v>
      </c>
      <c r="C43" s="24"/>
      <c r="D43" s="24"/>
      <c r="E43" s="25"/>
      <c r="F43" s="79">
        <f>SUM(F29,F39)</f>
        <v>0</v>
      </c>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row>
    <row r="44" spans="1:126" s="12" customFormat="1" ht="36" customHeight="1" thickBot="1">
      <c r="A44" s="80" t="s">
        <v>48</v>
      </c>
      <c r="B44" s="81" t="s">
        <v>49</v>
      </c>
      <c r="C44" s="82"/>
      <c r="D44" s="82"/>
      <c r="E44" s="83"/>
      <c r="F44" s="84">
        <f>SUM(F29)</f>
        <v>0</v>
      </c>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row>
    <row r="45" spans="1:126" ht="20.100000000000001" customHeight="1">
      <c r="A45"/>
      <c r="B45" s="20"/>
      <c r="C45" s="20"/>
      <c r="D45" s="20"/>
      <c r="E45" s="20"/>
      <c r="F45" s="20"/>
    </row>
    <row r="46" spans="1:126" ht="20.100000000000001" customHeight="1">
      <c r="A46"/>
      <c r="B46" s="20"/>
      <c r="C46" s="20"/>
      <c r="D46" s="20"/>
      <c r="E46" s="20"/>
      <c r="F46" s="20"/>
    </row>
    <row r="47" spans="1:126" ht="20.100000000000001" customHeight="1"/>
    <row r="48" spans="1:126" ht="20.100000000000001" customHeight="1"/>
    <row r="49" ht="20.100000000000001" customHeight="1"/>
    <row r="50" ht="20.100000000000001" customHeight="1"/>
  </sheetData>
  <mergeCells count="13">
    <mergeCell ref="A42:F42"/>
    <mergeCell ref="B43:E43"/>
    <mergeCell ref="B44:E44"/>
    <mergeCell ref="B1:F4"/>
    <mergeCell ref="B9:F9"/>
    <mergeCell ref="A11:F11"/>
    <mergeCell ref="A12:F15"/>
    <mergeCell ref="A29:E29"/>
    <mergeCell ref="A17:F17"/>
    <mergeCell ref="A18:F18"/>
    <mergeCell ref="B7:F7"/>
    <mergeCell ref="A39:E39"/>
    <mergeCell ref="A30:F30"/>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A5B670-78D3-4249-AB95-52CAE9CA4ECC}">
  <ds:schemaRefs>
    <ds:schemaRef ds:uri="http://schemas.microsoft.com/office/2006/metadata/properties"/>
    <ds:schemaRef ds:uri="http://schemas.microsoft.com/office/infopath/2007/PartnerControls"/>
    <ds:schemaRef ds:uri="50f62439-5f5e-440d-8860-38bec33823f7"/>
    <ds:schemaRef ds:uri="291c5850-887f-4001-b4de-f30365e7ea64"/>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BE7413BE-9A30-415E-8E3F-7B14C63474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BID-PROPOSAL FORM</vt:lpstr>
    </vt:vector>
  </TitlesOfParts>
  <Manager/>
  <Company>HDR,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Lytle</dc:creator>
  <cp:keywords/>
  <dc:description/>
  <cp:lastModifiedBy>Dennard, Robin</cp:lastModifiedBy>
  <cp:revision/>
  <cp:lastPrinted>2024-06-07T20:52:31Z</cp:lastPrinted>
  <dcterms:created xsi:type="dcterms:W3CDTF">1998-06-09T19:27:04Z</dcterms:created>
  <dcterms:modified xsi:type="dcterms:W3CDTF">2024-06-07T20:52:38Z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y fmtid="{D5CDD505-2E9C-101B-9397-08002B2CF9AE}" pid="4" name="MediaServiceImageTags">
    <vt:lpwstr/>
  </property>
</Properties>
</file>