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S:\Procurement Management\WORKAREA\KEVIN\ACTIVE\B240261KCW - Lehigh Community Ballpark Irrigation Renovations\7 - Addendum\Addendum 2\"/>
    </mc:Choice>
  </mc:AlternateContent>
  <xr:revisionPtr revIDLastSave="0" documentId="13_ncr:1_{6B978140-353B-4B07-A65F-31F870F095AA}" xr6:coauthVersionLast="47" xr6:coauthVersionMax="47" xr10:uidLastSave="{00000000-0000-0000-0000-000000000000}"/>
  <bookViews>
    <workbookView xWindow="45972" yWindow="-108" windowWidth="23256" windowHeight="12720" tabRatio="601" xr2:uid="{00000000-000D-0000-FFFF-FFFF00000000}"/>
  </bookViews>
  <sheets>
    <sheet name="BID-PROPOSAL FORM" sheetId="4" r:id="rId1"/>
  </sheets>
  <definedNames>
    <definedName name="_xlnm.Print_Area" localSheetId="0">'BID-PROPOSAL FORM'!$A$1:$F$48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2" i="4" l="1"/>
  <c r="F41" i="4"/>
  <c r="F14" i="4"/>
  <c r="F40" i="4"/>
  <c r="F16" i="4"/>
  <c r="F15" i="4"/>
  <c r="F25" i="4"/>
  <c r="F22" i="4"/>
  <c r="F23" i="4"/>
  <c r="F24" i="4"/>
  <c r="F26" i="4"/>
  <c r="F31" i="4"/>
  <c r="F32" i="4"/>
  <c r="F33" i="4"/>
  <c r="F34" i="4"/>
  <c r="F35" i="4"/>
  <c r="F36" i="4"/>
  <c r="F37" i="4"/>
  <c r="F38" i="4"/>
  <c r="F30" i="4"/>
  <c r="F18" i="4"/>
  <c r="F28" i="4"/>
  <c r="F20" i="4"/>
  <c r="F21" i="4"/>
  <c r="F27" i="4"/>
  <c r="F29" i="4"/>
  <c r="F39" i="4"/>
  <c r="F17" i="4" l="1"/>
  <c r="F19" i="4"/>
  <c r="E45" i="4" l="1"/>
</calcChain>
</file>

<file path=xl/sharedStrings.xml><?xml version="1.0" encoding="utf-8"?>
<sst xmlns="http://schemas.openxmlformats.org/spreadsheetml/2006/main" count="76" uniqueCount="50">
  <si>
    <t>COMPANY NAME:</t>
  </si>
  <si>
    <t>Item</t>
  </si>
  <si>
    <t>Description</t>
  </si>
  <si>
    <t xml:space="preserve">Unit of
Measure </t>
  </si>
  <si>
    <t>Estimated
Quantity</t>
  </si>
  <si>
    <t>Unit Price</t>
  </si>
  <si>
    <t>Extended
Amount</t>
  </si>
  <si>
    <t>Mobilization/Demobilization: Includes management, construction meetings, setup, staging, debris removal and cleanup required to implement the work.</t>
  </si>
  <si>
    <t>LS</t>
  </si>
  <si>
    <t>Bonding:  Including associated cost for bonding per contract documents</t>
  </si>
  <si>
    <t>Construction Maintenance of Traffic:  Includes site construction sequencing to maintain irrigation coverage on ball fields per specifications.</t>
  </si>
  <si>
    <t xml:space="preserve">Site Restoration - Field Areas: Repair of grades and sodding with bermuda sod, top dressing and misc work to restore play fields.  </t>
  </si>
  <si>
    <t>Site Restoration - Non-Field Areas:  Restore all  grades, replacement of sod in trenches and disturbed areas with bahia sod.</t>
  </si>
  <si>
    <t>Site Restoration - Sidewalk/Asphalt: Restoration or replacement of walks including backfilling, compaction and placement of walk surface.</t>
  </si>
  <si>
    <t>Hunter I-20-06-HF-SS 10 Turf Rotor, 6" Pop-Up. Adjustable and Full Circle.  Stainless Steel Riser.  Drain Check Valve. High Flow Nozzle, w/ pipe connections</t>
  </si>
  <si>
    <t>EA</t>
  </si>
  <si>
    <t>Hunter I-20-06-LA-SS 3.5 Turf Rotor, 6in. Pop-Up. Adjustable and Full Circle.  Stainless Steel Riser.  Drain Check Valve. Low Angle Nozzle, w/ pipe connections</t>
  </si>
  <si>
    <t>Hunter I-25-06-SS-HS 07 Turf Rotor, 6" Pop-Up. Adjustable and Full Circle.  Stainless Steel Riser.  Drain Check Valve. High Speed Nozzle, w/ pipe connections</t>
  </si>
  <si>
    <t>Hunter I-25-06-SS-HS 10 Turf Rotor, 6" Pop-Up. Adjustable and Full Circle.  Stainless Steel Riser.  Drain Check Valve. High Speed Nozzle, w/ pipe connections</t>
  </si>
  <si>
    <t>Hunter PGP-04-PRB 3.0 Turf Rotor, 4.0" Pop-Up. Adjustable to Full Circle. Pressure Regulating Body., w/ pipe connections</t>
  </si>
  <si>
    <t>Rain Bird 8005-SS 12 Turf Rotor, 5.0" Pop-Up, Stainless Steel Riser, Standard Nozzle. With Seal-A-Matic Check Valve, Adjustable 50-330 arc, and 360 Non-Reversing Full-Circle.  1" (26/34) NPT Female Threaded Inlet. Extended Radius is Ideal for Large Turf Applications, w/ pipe connections</t>
  </si>
  <si>
    <t>Rain Bird 8005-SS 16 Turf Rotor, 5.0" Pop-Up, Stainless Steel Riser, Standard Nozzle. With Seal-A-Matic Check Valve, Adjustable 50-330 arc, and 360 Non-Reversing Full-Circle.  1" (26/34) NPT Female Threaded Inlet. Extended Radius is Ideal for Large Turf Applications, w/ pipe connections</t>
  </si>
  <si>
    <t>Rain Bird PESB 2" 1", 1-1/2", 2" Plastic Industrial Valves.  Low Flow Operating Capability, Globe Configuration. With Scrubber Technology for Reliable Performance in Dirty Water Irrigation Applications, in valve box with gate valve.</t>
  </si>
  <si>
    <t>Rain Bird 7 1-1/2" 1-1/2in. Brass Quick-Coupling Valve, with Corrosion-Resistant Stainless Steel Spring, Metal Cover, and 1-Piece Body in valve box with concrete.</t>
  </si>
  <si>
    <t>Irrigation Mainline: PVC Schedule 40 -4":  2,320 LF</t>
  </si>
  <si>
    <t>Irrigation Wire: Includes all valve wiring: 14 ga</t>
  </si>
  <si>
    <t>As-built Drawings</t>
  </si>
  <si>
    <t>SUBTOTAL:</t>
  </si>
  <si>
    <t>BID SUMMARY</t>
  </si>
  <si>
    <t>PROJECT TOTAL</t>
  </si>
  <si>
    <t>**Quantities are not guaranteed.  Final payment will be based on actual quantities.</t>
  </si>
  <si>
    <t>PROJECT TOTAL:</t>
  </si>
  <si>
    <t>(Use Words to Write Total)</t>
  </si>
  <si>
    <t xml:space="preserve">PROCUREMENT MANAGEMENT DEPARTMENT
</t>
  </si>
  <si>
    <t>Having carefully examined the Contract Documents, Contractor/Vendor proposes to furnish the following which meeting these specifications:</t>
  </si>
  <si>
    <r>
      <rPr>
        <b/>
        <sz val="10"/>
        <rFont val="Arial"/>
        <family val="2"/>
      </rPr>
      <t>PRICING</t>
    </r>
    <r>
      <rPr>
        <sz val="10"/>
        <rFont val="Arial"/>
        <family val="2"/>
      </rPr>
      <t xml:space="preserve">                                                                                                                                                                                                                                                                                                                                                                                                                                                         
Pricing shall be inclusive of all labor, equipment, supplies, overhead, profit, material, and any other incidental costs required to perform and complete all work as specified in the Contract Documents.   All Unit Prices will be bid at the nearest whole penny.  The Excel document contains formulas for convenience, however it is the Contractor’s/Vendor's responsibility to verify all pricing and calculations are CORRECT.  Lee County is not responsible for errors in formulas or calculations contained within Excel document(s).  
</t>
    </r>
    <r>
      <rPr>
        <b/>
        <sz val="10"/>
        <rFont val="Arial"/>
        <family val="2"/>
      </rPr>
      <t>LUMP SUM PRICING:</t>
    </r>
    <r>
      <rPr>
        <sz val="10"/>
        <rFont val="Arial"/>
        <family val="2"/>
      </rPr>
      <t xml:space="preserve"> The Contractor performing the work agrees to complete the project for a fixed amount – no more or less, as stated on the Bid/Price Proposal Form. The lump sum price shall be inclusive of all labor, equipment, supplies, overhead, profit, materials, and any other incidental costs required to perform and complete all work, as specified within the scope, technical specifications, and construction documents. 
In the event there is a discrepancy between a subtotal or total amount and the unit prices and extended amounts, the unit prices will prevail and the corrected extension(s) and total(s) will be considered the price.
The County will only accept bids submitted on bid forms provided by the County.  Bids submitted on other forms, other than those provided by the County, will be deemed non-responsive and ineligible for award.
</t>
    </r>
    <r>
      <rPr>
        <b/>
        <sz val="10"/>
        <rFont val="Arial"/>
        <family val="2"/>
      </rPr>
      <t>**Bidders may not adjust or modify County-authored data as provided within the Bid Schedule.  Bids received with modified data may deem the Bidder as non-responsive and ineligible for award.**</t>
    </r>
    <r>
      <rPr>
        <sz val="10"/>
        <rFont val="Arial"/>
        <family val="2"/>
      </rPr>
      <t xml:space="preserve">
</t>
    </r>
    <r>
      <rPr>
        <b/>
        <sz val="10"/>
        <rFont val="Arial"/>
        <family val="2"/>
      </rPr>
      <t xml:space="preserve">
PLEASE ENSURE you have provided a printed copy of the Bid Schedule with your hard copy submission packages and provided the excel version with your digital submission package.</t>
    </r>
  </si>
  <si>
    <t>SOLICITATION:  B240261KCW - Lehigh Community Park Ballpark Irrigation Renovations</t>
  </si>
  <si>
    <t>Lehigh Acres Community Park Ballfield Irrigation Improvements</t>
  </si>
  <si>
    <t>Irrigation Lateral Line: PVC Schedule 40 -1" including couplings: 930 LF</t>
  </si>
  <si>
    <t>Irrigation Lateral Line: PVC Schedule 40- 1 1/4" including couplings: 2,419 LF</t>
  </si>
  <si>
    <t>Irrigation Lateral Line: PVC Schedule 40-1 1/2" including couplings: 1,238 LF</t>
  </si>
  <si>
    <t>Irrigation Mainline: PVC Schedule 40 -2" including couplings to quick couplers:420 LF</t>
  </si>
  <si>
    <t>Irrigation Lateral Line: PVC Schedule 40 -3/4"  including couplings: 1,335 LF</t>
  </si>
  <si>
    <t>Irrigation Lateral Line: PVC Schedule 40- 2"  including couplings: 1,819 LF</t>
  </si>
  <si>
    <t>Irrigation Lateral Line: PVC Schedule 40-2 1/2" including couplings: 1,928LF</t>
  </si>
  <si>
    <t>Irrigation Lateral Line: PVC Schedule 40- 3" including couplings:850 LF</t>
  </si>
  <si>
    <t>Addenda 1:  Rain Bird 8005-SS 12 Turf Rotor, 5.0" Pop-Up, Stainless Steel Riser, Standard Nozzle. With Seal-A-Matic Check Valve, Adjustable 50-330 arc, and 360 Non-Reversing Full-Circle.  1" (26/34) NPT Female Threaded Inlet. Extended Radius is Ideal for Large Turf Applications, w/ pipe connections</t>
  </si>
  <si>
    <t>Irrigation Controller Relocation as shown</t>
  </si>
  <si>
    <t>ADDENDUM 2</t>
  </si>
  <si>
    <t>REVISED BID/PROPOSAL FORM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</si>
</sst>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2">
    <font>
      <sz val="10"/>
      <name val="Arial"/>
    </font>
    <font>
      <sz val="11"/>
      <color theme="1"/>
      <name val="Calibri"/>
      <family val="2"/>
      <scheme val="minor"/>
    </font>
    <font>
      <sz val="11"/>
      <color theme="1"/>
      <name val="Calibri"/>
      <family val="2"/>
      <scheme val="minor"/>
    </font>
    <font>
      <sz val="10"/>
      <name val="Arial"/>
      <family val="2"/>
    </font>
    <font>
      <sz val="12"/>
      <name val="Arial"/>
      <family val="2"/>
    </font>
    <font>
      <sz val="10"/>
      <name val="Arial"/>
      <family val="2"/>
    </font>
    <font>
      <b/>
      <sz val="10"/>
      <name val="Arial"/>
      <family val="2"/>
    </font>
    <font>
      <sz val="14"/>
      <name val="Arial"/>
      <family val="2"/>
    </font>
    <font>
      <sz val="11"/>
      <color theme="1"/>
      <name val="Arial"/>
      <family val="2"/>
    </font>
    <font>
      <b/>
      <sz val="14"/>
      <name val="Arial"/>
      <family val="2"/>
    </font>
    <font>
      <sz val="10"/>
      <color theme="1"/>
      <name val="Arial"/>
      <family val="2"/>
    </font>
    <font>
      <b/>
      <i/>
      <sz val="10"/>
      <color rgb="FF000000"/>
      <name val="Arial"/>
      <family val="2"/>
    </font>
    <font>
      <b/>
      <i/>
      <sz val="10"/>
      <color rgb="FF0070C0"/>
      <name val="Arial"/>
      <family val="2"/>
    </font>
    <font>
      <sz val="10"/>
      <color rgb="FF0070C0"/>
      <name val="Arial"/>
      <family val="2"/>
    </font>
    <font>
      <sz val="10"/>
      <name val="FDOT"/>
    </font>
    <font>
      <sz val="10"/>
      <name val="Calibri"/>
      <family val="2"/>
      <scheme val="minor"/>
    </font>
    <font>
      <sz val="10"/>
      <color theme="1"/>
      <name val="Calibri"/>
      <family val="2"/>
      <scheme val="minor"/>
    </font>
    <font>
      <b/>
      <sz val="10"/>
      <name val="FDOT"/>
    </font>
    <font>
      <b/>
      <i/>
      <sz val="10"/>
      <color theme="1"/>
      <name val="Arial"/>
      <family val="2"/>
    </font>
    <font>
      <b/>
      <sz val="10"/>
      <color theme="1"/>
      <name val="Arial"/>
      <family val="2"/>
    </font>
    <font>
      <b/>
      <sz val="14"/>
      <color rgb="FFFF0000"/>
      <name val="Arial"/>
      <family val="2"/>
    </font>
    <font>
      <b/>
      <u/>
      <sz val="14"/>
      <color rgb="FFFF000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1"/>
        <bgColor indexed="64"/>
      </patternFill>
    </fill>
    <fill>
      <patternFill patternType="solid">
        <fgColor theme="3"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5">
    <xf numFmtId="0" fontId="0" fillId="0" borderId="0"/>
    <xf numFmtId="0" fontId="5" fillId="0" borderId="0"/>
    <xf numFmtId="0" fontId="5" fillId="0" borderId="0"/>
    <xf numFmtId="0" fontId="2" fillId="0" borderId="0"/>
    <xf numFmtId="0" fontId="1" fillId="0" borderId="0"/>
  </cellStyleXfs>
  <cellXfs count="80">
    <xf numFmtId="0" fontId="0" fillId="0" borderId="0" xfId="0"/>
    <xf numFmtId="0" fontId="3" fillId="7" borderId="1" xfId="0" applyFont="1" applyFill="1" applyBorder="1" applyAlignment="1">
      <alignment horizontal="center" vertical="center" wrapText="1"/>
    </xf>
    <xf numFmtId="164" fontId="3" fillId="7" borderId="1" xfId="0" applyNumberFormat="1" applyFont="1" applyFill="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0" fillId="0" borderId="1" xfId="0" applyBorder="1" applyAlignment="1">
      <alignment horizontal="center" vertical="center"/>
    </xf>
    <xf numFmtId="0" fontId="4" fillId="0" borderId="0" xfId="0" applyFont="1" applyAlignment="1">
      <alignment horizontal="center" vertical="center"/>
    </xf>
    <xf numFmtId="44" fontId="4" fillId="0" borderId="0" xfId="0" applyNumberFormat="1" applyFont="1" applyAlignment="1">
      <alignment horizontal="center" vertical="center"/>
    </xf>
    <xf numFmtId="0" fontId="3" fillId="0" borderId="0" xfId="0" applyFont="1" applyAlignment="1">
      <alignment horizontal="center" vertical="center"/>
    </xf>
    <xf numFmtId="44" fontId="3" fillId="0" borderId="0" xfId="0" applyNumberFormat="1" applyFont="1" applyAlignment="1">
      <alignment horizontal="center" vertical="center"/>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44" fontId="6" fillId="6" borderId="1" xfId="0" applyNumberFormat="1" applyFont="1" applyFill="1" applyBorder="1" applyAlignment="1">
      <alignment horizontal="center" vertical="center"/>
    </xf>
    <xf numFmtId="0" fontId="15" fillId="0" borderId="2"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44" fontId="15" fillId="0" borderId="1" xfId="0" applyNumberFormat="1" applyFont="1" applyBorder="1" applyAlignment="1">
      <alignment horizontal="center" vertical="center"/>
    </xf>
    <xf numFmtId="0" fontId="15" fillId="0" borderId="2" xfId="0" applyFont="1" applyBorder="1" applyAlignment="1">
      <alignment horizontal="center" vertical="center" wrapText="1"/>
    </xf>
    <xf numFmtId="3" fontId="15" fillId="0" borderId="1" xfId="0" applyNumberFormat="1" applyFont="1" applyBorder="1" applyAlignment="1">
      <alignment horizontal="center" vertical="center"/>
    </xf>
    <xf numFmtId="0" fontId="16" fillId="0" borderId="1" xfId="4" applyFont="1" applyBorder="1" applyAlignment="1">
      <alignment horizontal="center" vertical="center" wrapText="1"/>
    </xf>
    <xf numFmtId="0" fontId="13" fillId="4" borderId="4" xfId="0" applyFont="1" applyFill="1" applyBorder="1" applyAlignment="1">
      <alignment horizontal="center" vertical="center"/>
    </xf>
    <xf numFmtId="0" fontId="0" fillId="0" borderId="7" xfId="0" applyBorder="1" applyAlignment="1">
      <alignment horizontal="center"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0" fillId="0" borderId="10" xfId="0" applyBorder="1" applyAlignment="1">
      <alignment horizontal="center" vertical="center"/>
    </xf>
    <xf numFmtId="0" fontId="7" fillId="0" borderId="0" xfId="0" applyFont="1" applyAlignment="1">
      <alignment horizontal="center" vertical="center" wrapText="1"/>
    </xf>
    <xf numFmtId="0" fontId="9" fillId="0" borderId="0" xfId="0" applyFont="1" applyAlignment="1">
      <alignment horizontal="center" vertical="center"/>
    </xf>
    <xf numFmtId="0" fontId="7" fillId="0" borderId="11" xfId="0" applyFont="1" applyBorder="1" applyAlignment="1">
      <alignment horizontal="center" vertical="center" wrapText="1"/>
    </xf>
    <xf numFmtId="0" fontId="3" fillId="0" borderId="10" xfId="0" applyFont="1" applyBorder="1" applyAlignment="1">
      <alignment horizontal="center" vertical="center"/>
    </xf>
    <xf numFmtId="44" fontId="3" fillId="0" borderId="11" xfId="0" applyNumberFormat="1" applyFont="1" applyBorder="1" applyAlignment="1">
      <alignment horizontal="center" vertical="center"/>
    </xf>
    <xf numFmtId="0" fontId="6" fillId="0" borderId="10"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11" xfId="0" applyFont="1" applyBorder="1" applyAlignment="1">
      <alignment vertical="center"/>
    </xf>
    <xf numFmtId="0" fontId="12" fillId="4" borderId="18" xfId="0" applyFont="1" applyFill="1" applyBorder="1" applyAlignment="1">
      <alignment horizontal="center" vertical="center"/>
    </xf>
    <xf numFmtId="0" fontId="13" fillId="4" borderId="19" xfId="0" applyFont="1" applyFill="1" applyBorder="1" applyAlignment="1">
      <alignment horizontal="center" vertical="center"/>
    </xf>
    <xf numFmtId="0" fontId="6" fillId="6" borderId="18" xfId="0" applyFont="1" applyFill="1" applyBorder="1" applyAlignment="1">
      <alignment horizontal="center" vertical="center"/>
    </xf>
    <xf numFmtId="44" fontId="6" fillId="6" borderId="17" xfId="0" applyNumberFormat="1" applyFont="1" applyFill="1" applyBorder="1" applyAlignment="1">
      <alignment horizontal="center" vertical="center" wrapText="1"/>
    </xf>
    <xf numFmtId="0" fontId="14" fillId="0" borderId="16" xfId="0" applyFont="1" applyBorder="1" applyAlignment="1">
      <alignment horizontal="center" vertical="center"/>
    </xf>
    <xf numFmtId="44" fontId="15" fillId="0" borderId="17" xfId="0" applyNumberFormat="1" applyFont="1" applyBorder="1" applyAlignment="1">
      <alignment horizontal="center" vertical="center"/>
    </xf>
    <xf numFmtId="44" fontId="17" fillId="3" borderId="17" xfId="0" applyNumberFormat="1" applyFont="1" applyFill="1" applyBorder="1" applyAlignment="1">
      <alignment horizontal="center" vertical="center"/>
    </xf>
    <xf numFmtId="0" fontId="3" fillId="7" borderId="16" xfId="0" applyFont="1" applyFill="1" applyBorder="1" applyAlignment="1">
      <alignment horizontal="center" vertical="center" wrapText="1"/>
    </xf>
    <xf numFmtId="164" fontId="3" fillId="7" borderId="17" xfId="0" applyNumberFormat="1" applyFont="1" applyFill="1" applyBorder="1" applyAlignment="1">
      <alignment horizontal="center" vertical="center" wrapText="1"/>
    </xf>
    <xf numFmtId="0" fontId="3" fillId="0" borderId="14"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19" fillId="0" borderId="12" xfId="0" applyFont="1" applyBorder="1" applyAlignment="1">
      <alignment horizontal="left" vertical="center"/>
    </xf>
    <xf numFmtId="0" fontId="19" fillId="0" borderId="3" xfId="0" applyFont="1" applyBorder="1" applyAlignment="1">
      <alignment horizontal="left" vertical="center"/>
    </xf>
    <xf numFmtId="0" fontId="19" fillId="0" borderId="13" xfId="0" applyFont="1" applyBorder="1" applyAlignment="1">
      <alignment horizontal="left" vertical="center"/>
    </xf>
    <xf numFmtId="0" fontId="10" fillId="0" borderId="6" xfId="0" applyFont="1" applyBorder="1" applyAlignment="1">
      <alignment horizontal="center" vertical="center"/>
    </xf>
    <xf numFmtId="0" fontId="10" fillId="0" borderId="15" xfId="0" applyFont="1" applyBorder="1" applyAlignment="1">
      <alignment horizontal="center" vertical="center"/>
    </xf>
    <xf numFmtId="164" fontId="6" fillId="2" borderId="1"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18" fillId="8" borderId="16"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17"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12"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49" fontId="6" fillId="3" borderId="20"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xf>
    <xf numFmtId="0" fontId="11" fillId="5" borderId="16" xfId="0" applyFont="1" applyFill="1" applyBorder="1" applyAlignment="1">
      <alignment horizontal="center" vertical="center" wrapText="1"/>
    </xf>
    <xf numFmtId="0" fontId="11" fillId="5" borderId="1" xfId="0" applyFont="1" applyFill="1" applyBorder="1" applyAlignment="1">
      <alignment horizontal="center" vertical="center"/>
    </xf>
    <xf numFmtId="0" fontId="11" fillId="5" borderId="17" xfId="0" applyFont="1" applyFill="1" applyBorder="1" applyAlignment="1">
      <alignment horizontal="center" vertical="center"/>
    </xf>
    <xf numFmtId="0" fontId="6" fillId="0" borderId="14" xfId="0" applyFont="1" applyBorder="1" applyAlignment="1">
      <alignment horizontal="left" vertical="center" wrapText="1"/>
    </xf>
    <xf numFmtId="0" fontId="6" fillId="0" borderId="6" xfId="0" applyFont="1" applyBorder="1" applyAlignment="1">
      <alignment horizontal="left" vertical="center" wrapText="1"/>
    </xf>
    <xf numFmtId="0" fontId="6" fillId="0" borderId="15" xfId="0" applyFont="1" applyBorder="1" applyAlignment="1">
      <alignment horizontal="left" vertical="center" wrapText="1"/>
    </xf>
  </cellXfs>
  <cellStyles count="5">
    <cellStyle name="Normal" xfId="0" builtinId="0"/>
    <cellStyle name="Normal 2" xfId="1" xr:uid="{00000000-0005-0000-0000-000001000000}"/>
    <cellStyle name="Normal 2 3" xfId="2" xr:uid="{00000000-0005-0000-0000-000002000000}"/>
    <cellStyle name="Normal 2 4" xfId="3" xr:uid="{00000000-0005-0000-0000-000003000000}"/>
    <cellStyle name="Normal 3" xfId="4" xr:uid="{9E6EBA4A-1B9D-47C1-9A4C-08AECB375992}"/>
  </cellStyles>
  <dxfs count="0"/>
  <tableStyles count="0" defaultTableStyle="TableStyleMedium9" defaultPivotStyle="PivotStyleLight16"/>
  <colors>
    <mruColors>
      <color rgb="FF66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51218</xdr:colOff>
      <xdr:row>0</xdr:row>
      <xdr:rowOff>86782</xdr:rowOff>
    </xdr:from>
    <xdr:to>
      <xdr:col>1</xdr:col>
      <xdr:colOff>1286933</xdr:colOff>
      <xdr:row>3</xdr:row>
      <xdr:rowOff>122767</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1218" y="86782"/>
          <a:ext cx="1828382" cy="68791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56"/>
  <sheetViews>
    <sheetView tabSelected="1" zoomScale="90" zoomScaleNormal="90" workbookViewId="0">
      <selection activeCell="A9" sqref="A9:F10"/>
    </sheetView>
  </sheetViews>
  <sheetFormatPr defaultColWidth="9.33203125" defaultRowHeight="15"/>
  <cols>
    <col min="1" max="1" width="8.6640625" style="7" customWidth="1"/>
    <col min="2" max="2" width="44.109375" style="7" customWidth="1"/>
    <col min="3" max="3" width="13.33203125" style="7" customWidth="1"/>
    <col min="4" max="4" width="12.44140625" style="7" customWidth="1"/>
    <col min="5" max="5" width="12" style="8" customWidth="1"/>
    <col min="6" max="6" width="12.33203125" style="8" customWidth="1"/>
    <col min="7" max="16384" width="9.33203125" style="3"/>
  </cols>
  <sheetData>
    <row r="1" spans="1:6" ht="13.2" customHeight="1">
      <c r="A1" s="21"/>
      <c r="B1" s="22"/>
      <c r="C1" s="22"/>
      <c r="D1" s="23"/>
      <c r="E1" s="23"/>
      <c r="F1" s="24"/>
    </row>
    <row r="2" spans="1:6" ht="13.2" customHeight="1">
      <c r="A2" s="25"/>
      <c r="B2" s="26"/>
      <c r="C2" s="27" t="s">
        <v>33</v>
      </c>
      <c r="D2" s="26"/>
      <c r="E2" s="26"/>
      <c r="F2" s="28"/>
    </row>
    <row r="3" spans="1:6" ht="25.2" customHeight="1">
      <c r="A3" s="25"/>
      <c r="B3" s="26"/>
      <c r="C3" s="45" t="s">
        <v>48</v>
      </c>
      <c r="D3" s="26"/>
      <c r="E3" s="26"/>
      <c r="F3" s="28"/>
    </row>
    <row r="4" spans="1:6" ht="20.399999999999999" customHeight="1">
      <c r="A4" s="25"/>
      <c r="B4" s="26"/>
      <c r="C4" s="46" t="s">
        <v>49</v>
      </c>
      <c r="D4" s="26"/>
      <c r="E4" s="26"/>
      <c r="F4" s="28"/>
    </row>
    <row r="5" spans="1:6" ht="22.2" customHeight="1">
      <c r="A5" s="63" t="s">
        <v>0</v>
      </c>
      <c r="B5" s="64"/>
      <c r="C5" s="64"/>
      <c r="D5" s="64"/>
      <c r="E5" s="64"/>
      <c r="F5" s="65"/>
    </row>
    <row r="6" spans="1:6" ht="13.2">
      <c r="A6" s="29"/>
      <c r="B6" s="9"/>
      <c r="C6" s="9"/>
      <c r="D6" s="9"/>
      <c r="E6" s="10"/>
      <c r="F6" s="30"/>
    </row>
    <row r="7" spans="1:6" ht="19.95" customHeight="1">
      <c r="A7" s="31" t="s">
        <v>36</v>
      </c>
      <c r="C7" s="32"/>
      <c r="D7" s="33"/>
      <c r="E7" s="33"/>
      <c r="F7" s="34"/>
    </row>
    <row r="8" spans="1:6" ht="31.2" customHeight="1" thickBot="1">
      <c r="A8" s="77" t="s">
        <v>34</v>
      </c>
      <c r="B8" s="78"/>
      <c r="C8" s="78"/>
      <c r="D8" s="78"/>
      <c r="E8" s="78"/>
      <c r="F8" s="79"/>
    </row>
    <row r="9" spans="1:6" ht="21" customHeight="1">
      <c r="A9" s="66" t="s">
        <v>35</v>
      </c>
      <c r="B9" s="67"/>
      <c r="C9" s="67"/>
      <c r="D9" s="67"/>
      <c r="E9" s="67"/>
      <c r="F9" s="68"/>
    </row>
    <row r="10" spans="1:6" ht="296.39999999999998" customHeight="1">
      <c r="A10" s="69"/>
      <c r="B10" s="70"/>
      <c r="C10" s="70"/>
      <c r="D10" s="70"/>
      <c r="E10" s="70"/>
      <c r="F10" s="71"/>
    </row>
    <row r="11" spans="1:6" s="4" customFormat="1" ht="25.95" customHeight="1">
      <c r="A11" s="74" t="s">
        <v>37</v>
      </c>
      <c r="B11" s="75"/>
      <c r="C11" s="75"/>
      <c r="D11" s="75"/>
      <c r="E11" s="75"/>
      <c r="F11" s="76"/>
    </row>
    <row r="12" spans="1:6" ht="19.95" customHeight="1">
      <c r="A12" s="35"/>
      <c r="B12" s="20"/>
      <c r="C12" s="20"/>
      <c r="D12" s="20"/>
      <c r="E12" s="20"/>
      <c r="F12" s="36"/>
    </row>
    <row r="13" spans="1:6" s="5" customFormat="1" ht="35.4" customHeight="1">
      <c r="A13" s="37" t="s">
        <v>1</v>
      </c>
      <c r="B13" s="11" t="s">
        <v>2</v>
      </c>
      <c r="C13" s="12" t="s">
        <v>3</v>
      </c>
      <c r="D13" s="12" t="s">
        <v>4</v>
      </c>
      <c r="E13" s="13" t="s">
        <v>5</v>
      </c>
      <c r="F13" s="38" t="s">
        <v>6</v>
      </c>
    </row>
    <row r="14" spans="1:6" ht="70.2" customHeight="1">
      <c r="A14" s="39">
        <v>1</v>
      </c>
      <c r="B14" s="14" t="s">
        <v>7</v>
      </c>
      <c r="C14" s="15" t="s">
        <v>8</v>
      </c>
      <c r="D14" s="15">
        <v>1</v>
      </c>
      <c r="E14" s="16"/>
      <c r="F14" s="40">
        <f>E14*D14</f>
        <v>0</v>
      </c>
    </row>
    <row r="15" spans="1:6" ht="40.200000000000003" customHeight="1">
      <c r="A15" s="39">
        <v>2</v>
      </c>
      <c r="B15" s="14" t="s">
        <v>9</v>
      </c>
      <c r="C15" s="15" t="s">
        <v>8</v>
      </c>
      <c r="D15" s="15">
        <v>1</v>
      </c>
      <c r="E15" s="16"/>
      <c r="F15" s="40">
        <f>E15*D15</f>
        <v>0</v>
      </c>
    </row>
    <row r="16" spans="1:6" ht="60" customHeight="1">
      <c r="A16" s="39">
        <v>3</v>
      </c>
      <c r="B16" s="14" t="s">
        <v>10</v>
      </c>
      <c r="C16" s="15" t="s">
        <v>8</v>
      </c>
      <c r="D16" s="15">
        <v>1</v>
      </c>
      <c r="E16" s="16"/>
      <c r="F16" s="40">
        <f>E16*D16</f>
        <v>0</v>
      </c>
    </row>
    <row r="17" spans="1:6" ht="60" customHeight="1">
      <c r="A17" s="39">
        <v>4</v>
      </c>
      <c r="B17" s="17" t="s">
        <v>11</v>
      </c>
      <c r="C17" s="15" t="s">
        <v>8</v>
      </c>
      <c r="D17" s="15">
        <v>1</v>
      </c>
      <c r="E17" s="16"/>
      <c r="F17" s="40">
        <f t="shared" ref="F17:F40" si="0">E17*D17</f>
        <v>0</v>
      </c>
    </row>
    <row r="18" spans="1:6" ht="60" customHeight="1">
      <c r="A18" s="39">
        <v>5</v>
      </c>
      <c r="B18" s="17" t="s">
        <v>12</v>
      </c>
      <c r="C18" s="15" t="s">
        <v>8</v>
      </c>
      <c r="D18" s="15">
        <v>1</v>
      </c>
      <c r="E18" s="16"/>
      <c r="F18" s="40">
        <f t="shared" si="0"/>
        <v>0</v>
      </c>
    </row>
    <row r="19" spans="1:6" ht="60" customHeight="1">
      <c r="A19" s="39">
        <v>6</v>
      </c>
      <c r="B19" s="17" t="s">
        <v>13</v>
      </c>
      <c r="C19" s="15" t="s">
        <v>8</v>
      </c>
      <c r="D19" s="18">
        <v>1</v>
      </c>
      <c r="E19" s="16"/>
      <c r="F19" s="40">
        <f t="shared" si="0"/>
        <v>0</v>
      </c>
    </row>
    <row r="20" spans="1:6" ht="60" customHeight="1">
      <c r="A20" s="39">
        <v>7</v>
      </c>
      <c r="B20" s="19" t="s">
        <v>14</v>
      </c>
      <c r="C20" s="15" t="s">
        <v>15</v>
      </c>
      <c r="D20" s="18">
        <v>8</v>
      </c>
      <c r="E20" s="16"/>
      <c r="F20" s="40">
        <f t="shared" si="0"/>
        <v>0</v>
      </c>
    </row>
    <row r="21" spans="1:6" ht="60" customHeight="1">
      <c r="A21" s="39">
        <v>8</v>
      </c>
      <c r="B21" s="19" t="s">
        <v>16</v>
      </c>
      <c r="C21" s="15" t="s">
        <v>15</v>
      </c>
      <c r="D21" s="18">
        <v>39</v>
      </c>
      <c r="E21" s="16"/>
      <c r="F21" s="40">
        <f t="shared" si="0"/>
        <v>0</v>
      </c>
    </row>
    <row r="22" spans="1:6" ht="60" customHeight="1">
      <c r="A22" s="39">
        <v>9</v>
      </c>
      <c r="B22" s="19" t="s">
        <v>17</v>
      </c>
      <c r="C22" s="15" t="s">
        <v>15</v>
      </c>
      <c r="D22" s="18">
        <v>5</v>
      </c>
      <c r="E22" s="16"/>
      <c r="F22" s="40">
        <f t="shared" ref="F22:F26" si="1">E22*D22</f>
        <v>0</v>
      </c>
    </row>
    <row r="23" spans="1:6" ht="60" customHeight="1">
      <c r="A23" s="39">
        <v>10</v>
      </c>
      <c r="B23" s="19" t="s">
        <v>18</v>
      </c>
      <c r="C23" s="15" t="s">
        <v>15</v>
      </c>
      <c r="D23" s="18">
        <v>22</v>
      </c>
      <c r="E23" s="16"/>
      <c r="F23" s="40">
        <f t="shared" si="1"/>
        <v>0</v>
      </c>
    </row>
    <row r="24" spans="1:6" ht="60" customHeight="1">
      <c r="A24" s="39">
        <v>11</v>
      </c>
      <c r="B24" s="19" t="s">
        <v>19</v>
      </c>
      <c r="C24" s="15" t="s">
        <v>15</v>
      </c>
      <c r="D24" s="18">
        <v>35</v>
      </c>
      <c r="E24" s="16"/>
      <c r="F24" s="40">
        <f t="shared" si="1"/>
        <v>0</v>
      </c>
    </row>
    <row r="25" spans="1:6" ht="90" customHeight="1">
      <c r="A25" s="39">
        <v>12</v>
      </c>
      <c r="B25" s="19" t="s">
        <v>46</v>
      </c>
      <c r="C25" s="15" t="s">
        <v>15</v>
      </c>
      <c r="D25" s="18">
        <v>8</v>
      </c>
      <c r="E25" s="16"/>
      <c r="F25" s="40">
        <f t="shared" ref="F25" si="2">E25*D25</f>
        <v>0</v>
      </c>
    </row>
    <row r="26" spans="1:6" ht="90" customHeight="1">
      <c r="A26" s="39">
        <v>13</v>
      </c>
      <c r="B26" s="19" t="s">
        <v>20</v>
      </c>
      <c r="C26" s="15" t="s">
        <v>15</v>
      </c>
      <c r="D26" s="18">
        <v>63</v>
      </c>
      <c r="E26" s="16"/>
      <c r="F26" s="40">
        <f t="shared" si="1"/>
        <v>0</v>
      </c>
    </row>
    <row r="27" spans="1:6" ht="90" customHeight="1">
      <c r="A27" s="39">
        <v>14</v>
      </c>
      <c r="B27" s="19" t="s">
        <v>21</v>
      </c>
      <c r="C27" s="15" t="s">
        <v>15</v>
      </c>
      <c r="D27" s="18">
        <v>37</v>
      </c>
      <c r="E27" s="16"/>
      <c r="F27" s="40">
        <f t="shared" si="0"/>
        <v>0</v>
      </c>
    </row>
    <row r="28" spans="1:6" ht="90" customHeight="1">
      <c r="A28" s="39">
        <v>15</v>
      </c>
      <c r="B28" s="19" t="s">
        <v>22</v>
      </c>
      <c r="C28" s="15" t="s">
        <v>15</v>
      </c>
      <c r="D28" s="18">
        <v>31</v>
      </c>
      <c r="E28" s="16"/>
      <c r="F28" s="40">
        <f t="shared" si="0"/>
        <v>0</v>
      </c>
    </row>
    <row r="29" spans="1:6" ht="70.2" customHeight="1">
      <c r="A29" s="39">
        <v>16</v>
      </c>
      <c r="B29" s="19" t="s">
        <v>23</v>
      </c>
      <c r="C29" s="15" t="s">
        <v>15</v>
      </c>
      <c r="D29" s="18">
        <v>4</v>
      </c>
      <c r="E29" s="16"/>
      <c r="F29" s="40">
        <f t="shared" si="0"/>
        <v>0</v>
      </c>
    </row>
    <row r="30" spans="1:6" ht="40.200000000000003" customHeight="1">
      <c r="A30" s="39">
        <v>17</v>
      </c>
      <c r="B30" s="19" t="s">
        <v>24</v>
      </c>
      <c r="C30" s="15" t="s">
        <v>8</v>
      </c>
      <c r="D30" s="18">
        <v>1</v>
      </c>
      <c r="E30" s="16"/>
      <c r="F30" s="40">
        <f t="shared" ref="F30" si="3">E30*D30</f>
        <v>0</v>
      </c>
    </row>
    <row r="31" spans="1:6" ht="40.200000000000003" customHeight="1">
      <c r="A31" s="39">
        <v>18</v>
      </c>
      <c r="B31" s="19" t="s">
        <v>41</v>
      </c>
      <c r="C31" s="15" t="s">
        <v>8</v>
      </c>
      <c r="D31" s="18">
        <v>1</v>
      </c>
      <c r="E31" s="16"/>
      <c r="F31" s="40">
        <f t="shared" ref="F31:F38" si="4">E31*D31</f>
        <v>0</v>
      </c>
    </row>
    <row r="32" spans="1:6" ht="40.200000000000003" customHeight="1">
      <c r="A32" s="39">
        <v>19</v>
      </c>
      <c r="B32" s="19" t="s">
        <v>42</v>
      </c>
      <c r="C32" s="15" t="s">
        <v>8</v>
      </c>
      <c r="D32" s="18">
        <v>1</v>
      </c>
      <c r="E32" s="16"/>
      <c r="F32" s="40">
        <f t="shared" si="4"/>
        <v>0</v>
      </c>
    </row>
    <row r="33" spans="1:126" ht="40.200000000000003" customHeight="1">
      <c r="A33" s="39">
        <v>20</v>
      </c>
      <c r="B33" s="19" t="s">
        <v>38</v>
      </c>
      <c r="C33" s="15" t="s">
        <v>8</v>
      </c>
      <c r="D33" s="18">
        <v>1</v>
      </c>
      <c r="E33" s="16"/>
      <c r="F33" s="40">
        <f t="shared" si="4"/>
        <v>0</v>
      </c>
    </row>
    <row r="34" spans="1:126" ht="40.200000000000003" customHeight="1">
      <c r="A34" s="39">
        <v>21</v>
      </c>
      <c r="B34" s="19" t="s">
        <v>39</v>
      </c>
      <c r="C34" s="15" t="s">
        <v>8</v>
      </c>
      <c r="D34" s="18">
        <v>1</v>
      </c>
      <c r="E34" s="16"/>
      <c r="F34" s="40">
        <f t="shared" si="4"/>
        <v>0</v>
      </c>
    </row>
    <row r="35" spans="1:126" ht="40.200000000000003" customHeight="1">
      <c r="A35" s="39">
        <v>22</v>
      </c>
      <c r="B35" s="19" t="s">
        <v>40</v>
      </c>
      <c r="C35" s="15" t="s">
        <v>8</v>
      </c>
      <c r="D35" s="18">
        <v>1</v>
      </c>
      <c r="E35" s="16"/>
      <c r="F35" s="40">
        <f t="shared" si="4"/>
        <v>0</v>
      </c>
    </row>
    <row r="36" spans="1:126" ht="40.200000000000003" customHeight="1">
      <c r="A36" s="39">
        <v>23</v>
      </c>
      <c r="B36" s="19" t="s">
        <v>43</v>
      </c>
      <c r="C36" s="15" t="s">
        <v>8</v>
      </c>
      <c r="D36" s="18">
        <v>1</v>
      </c>
      <c r="E36" s="16"/>
      <c r="F36" s="40">
        <f t="shared" si="4"/>
        <v>0</v>
      </c>
    </row>
    <row r="37" spans="1:126" ht="40.200000000000003" customHeight="1">
      <c r="A37" s="39">
        <v>24</v>
      </c>
      <c r="B37" s="19" t="s">
        <v>44</v>
      </c>
      <c r="C37" s="15" t="s">
        <v>8</v>
      </c>
      <c r="D37" s="18">
        <v>1</v>
      </c>
      <c r="E37" s="16"/>
      <c r="F37" s="40">
        <f t="shared" si="4"/>
        <v>0</v>
      </c>
    </row>
    <row r="38" spans="1:126" ht="40.200000000000003" customHeight="1">
      <c r="A38" s="39">
        <v>25</v>
      </c>
      <c r="B38" s="19" t="s">
        <v>45</v>
      </c>
      <c r="C38" s="15" t="s">
        <v>8</v>
      </c>
      <c r="D38" s="18">
        <v>1</v>
      </c>
      <c r="E38" s="16"/>
      <c r="F38" s="40">
        <f t="shared" si="4"/>
        <v>0</v>
      </c>
    </row>
    <row r="39" spans="1:126" ht="40.200000000000003" customHeight="1">
      <c r="A39" s="39">
        <v>26</v>
      </c>
      <c r="B39" s="17" t="s">
        <v>25</v>
      </c>
      <c r="C39" s="15" t="s">
        <v>8</v>
      </c>
      <c r="D39" s="18">
        <v>1</v>
      </c>
      <c r="E39" s="16"/>
      <c r="F39" s="40">
        <f t="shared" si="0"/>
        <v>0</v>
      </c>
    </row>
    <row r="40" spans="1:126" ht="38.25" customHeight="1">
      <c r="A40" s="39">
        <v>27</v>
      </c>
      <c r="B40" s="17" t="s">
        <v>26</v>
      </c>
      <c r="C40" s="15" t="s">
        <v>8</v>
      </c>
      <c r="D40" s="18">
        <v>1</v>
      </c>
      <c r="E40" s="16"/>
      <c r="F40" s="40">
        <f t="shared" si="0"/>
        <v>0</v>
      </c>
    </row>
    <row r="41" spans="1:126" ht="38.25" customHeight="1">
      <c r="A41" s="39">
        <v>28</v>
      </c>
      <c r="B41" s="17" t="s">
        <v>47</v>
      </c>
      <c r="C41" s="15" t="s">
        <v>8</v>
      </c>
      <c r="D41" s="18">
        <v>1</v>
      </c>
      <c r="E41" s="16"/>
      <c r="F41" s="40">
        <f t="shared" ref="F41" si="5">E41*D41</f>
        <v>0</v>
      </c>
    </row>
    <row r="42" spans="1:126" ht="20.399999999999999" customHeight="1">
      <c r="A42" s="72" t="s">
        <v>27</v>
      </c>
      <c r="B42" s="73"/>
      <c r="C42" s="73"/>
      <c r="D42" s="73"/>
      <c r="E42" s="73"/>
      <c r="F42" s="41">
        <f>SUM(F14:F41)</f>
        <v>0</v>
      </c>
    </row>
    <row r="43" spans="1:126" s="6" customFormat="1" ht="13.2">
      <c r="A43" s="42"/>
      <c r="B43" s="1"/>
      <c r="C43" s="1"/>
      <c r="D43" s="1"/>
      <c r="E43" s="2"/>
      <c r="F43" s="4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row>
    <row r="44" spans="1:126" s="6" customFormat="1" ht="20.399999999999999" customHeight="1">
      <c r="A44" s="57" t="s">
        <v>28</v>
      </c>
      <c r="B44" s="58"/>
      <c r="C44" s="58"/>
      <c r="D44" s="58"/>
      <c r="E44" s="58"/>
      <c r="F44" s="59"/>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row>
    <row r="45" spans="1:126" s="6" customFormat="1" ht="27.75" customHeight="1">
      <c r="A45" s="60" t="s">
        <v>29</v>
      </c>
      <c r="B45" s="61"/>
      <c r="C45" s="61"/>
      <c r="D45" s="62"/>
      <c r="E45" s="52">
        <f>SUM(F42)</f>
        <v>0</v>
      </c>
      <c r="F45" s="5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row>
    <row r="46" spans="1:126" s="6" customFormat="1" ht="21.75" customHeight="1">
      <c r="A46" s="54" t="s">
        <v>30</v>
      </c>
      <c r="B46" s="55"/>
      <c r="C46" s="55"/>
      <c r="D46" s="55"/>
      <c r="E46" s="55"/>
      <c r="F46" s="56"/>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row>
    <row r="47" spans="1:126" ht="24" customHeight="1">
      <c r="A47" s="47" t="s">
        <v>31</v>
      </c>
      <c r="B47" s="48"/>
      <c r="C47" s="48"/>
      <c r="D47" s="48"/>
      <c r="E47" s="48"/>
      <c r="F47" s="49"/>
    </row>
    <row r="48" spans="1:126" ht="20.100000000000001" customHeight="1" thickBot="1">
      <c r="A48" s="44"/>
      <c r="B48" s="50" t="s">
        <v>32</v>
      </c>
      <c r="C48" s="50"/>
      <c r="D48" s="50"/>
      <c r="E48" s="50"/>
      <c r="F48" s="51"/>
    </row>
    <row r="49" spans="1:6" ht="20.100000000000001" customHeight="1">
      <c r="A49" s="9"/>
      <c r="B49" s="9"/>
      <c r="C49" s="9"/>
      <c r="D49" s="9"/>
      <c r="E49" s="10"/>
      <c r="F49" s="10"/>
    </row>
    <row r="50" spans="1:6" ht="20.100000000000001" customHeight="1">
      <c r="A50" s="9"/>
      <c r="B50" s="9"/>
      <c r="C50" s="9"/>
      <c r="D50" s="9"/>
      <c r="E50" s="10"/>
      <c r="F50" s="10"/>
    </row>
    <row r="51" spans="1:6" ht="20.100000000000001" customHeight="1"/>
    <row r="52" spans="1:6" ht="20.100000000000001" customHeight="1"/>
    <row r="53" spans="1:6" ht="20.100000000000001" customHeight="1"/>
    <row r="54" spans="1:6" ht="20.100000000000001" customHeight="1"/>
    <row r="55" spans="1:6" ht="20.100000000000001" customHeight="1"/>
    <row r="56" spans="1:6" ht="20.100000000000001" customHeight="1"/>
  </sheetData>
  <mergeCells count="11">
    <mergeCell ref="A5:F5"/>
    <mergeCell ref="A9:F10"/>
    <mergeCell ref="A42:E42"/>
    <mergeCell ref="A11:F11"/>
    <mergeCell ref="A8:F8"/>
    <mergeCell ref="A47:F47"/>
    <mergeCell ref="B48:F48"/>
    <mergeCell ref="E45:F45"/>
    <mergeCell ref="A46:F46"/>
    <mergeCell ref="A44:F44"/>
    <mergeCell ref="A45:D45"/>
  </mergeCells>
  <phoneticPr fontId="0" type="noConversion"/>
  <printOptions horizontalCentered="1"/>
  <pageMargins left="0.2" right="0.2" top="0.25" bottom="0.5" header="0.3" footer="0.3"/>
  <pageSetup fitToHeight="4" orientation="portrait" r:id="rId1"/>
  <headerFooter alignWithMargins="0">
    <oddFooter>&amp;RPage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4117080EC7F984FB31AAEB0DFA8F7A3" ma:contentTypeVersion="2" ma:contentTypeDescription="Create a new document." ma:contentTypeScope="" ma:versionID="3ce30d157fb3420cfa24d826abc8d766">
  <xsd:schema xmlns:xsd="http://www.w3.org/2001/XMLSchema" xmlns:xs="http://www.w3.org/2001/XMLSchema" xmlns:p="http://schemas.microsoft.com/office/2006/metadata/properties" targetNamespace="http://schemas.microsoft.com/office/2006/metadata/properties" ma:root="true" ma:fieldsID="9abfe3f26f379ab2a533ed41fa8c29f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8A5B670-78D3-4249-AB95-52CAE9CA4ECC}">
  <ds:schemaRefs>
    <ds:schemaRef ds:uri="http://schemas.microsoft.com/office/2006/metadata/properties"/>
    <ds:schemaRef ds:uri="http://schemas.microsoft.com/office/infopath/2007/PartnerControls"/>
    <ds:schemaRef ds:uri="d5ad96e6-46eb-43fa-b309-22506ea389e0"/>
  </ds:schemaRefs>
</ds:datastoreItem>
</file>

<file path=customXml/itemProps2.xml><?xml version="1.0" encoding="utf-8"?>
<ds:datastoreItem xmlns:ds="http://schemas.openxmlformats.org/officeDocument/2006/customXml" ds:itemID="{B0DAC873-4641-4531-AD27-C0465866CC28}">
  <ds:schemaRefs>
    <ds:schemaRef ds:uri="http://schemas.microsoft.com/sharepoint/v3/contenttype/forms"/>
  </ds:schemaRefs>
</ds:datastoreItem>
</file>

<file path=customXml/itemProps3.xml><?xml version="1.0" encoding="utf-8"?>
<ds:datastoreItem xmlns:ds="http://schemas.openxmlformats.org/officeDocument/2006/customXml" ds:itemID="{378374D9-9C24-44DF-A42D-C1EFEC6C5FFA}"/>
</file>

<file path=customXml/itemProps4.xml><?xml version="1.0" encoding="utf-8"?>
<ds:datastoreItem xmlns:ds="http://schemas.openxmlformats.org/officeDocument/2006/customXml" ds:itemID="{FA60A3BC-8940-4C30-B1ED-DCB3EAAFA65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BID-PROPOSAL FORM</vt:lpstr>
      <vt:lpstr>'BID-PROPOSAL FORM'!Print_Area</vt:lpstr>
    </vt:vector>
  </TitlesOfParts>
  <Manager/>
  <Company>HDR,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Lytle</dc:creator>
  <cp:keywords/>
  <dc:description/>
  <cp:lastModifiedBy>Walker, Kevin</cp:lastModifiedBy>
  <cp:revision/>
  <cp:lastPrinted>2024-04-17T17:21:20Z</cp:lastPrinted>
  <dcterms:created xsi:type="dcterms:W3CDTF">1998-06-09T19:27:04Z</dcterms:created>
  <dcterms:modified xsi:type="dcterms:W3CDTF">2024-04-17T17:27:50Z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0x01010044117080EC7F984FB31AAEB0DFA8F7A3</vt:lpwstr>
  </property>
  <property fmtid="{D5CDD505-2E9C-101B-9397-08002B2CF9AE}" pid="3" name="_dlc_DocIdItemGuid">
    <vt:lpwstr>505cedc4-5e0f-456c-8b7a-b3ce1348601a</vt:lpwstr>
  </property>
</Properties>
</file>