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Procurement Management\WORKAREA\CAROLINA\ACTIVE\ITB\B240109CMR- San Carlos Canal Drainage 2.0\3 - FINAL POSTED Solicitation Docs\"/>
    </mc:Choice>
  </mc:AlternateContent>
  <xr:revisionPtr revIDLastSave="0" documentId="8_{3A5D60D2-A6C7-47D9-BF4C-832D12B7269D}" xr6:coauthVersionLast="47" xr6:coauthVersionMax="47" xr10:uidLastSave="{00000000-0000-0000-0000-000000000000}"/>
  <bookViews>
    <workbookView xWindow="-120" yWindow="-120" windowWidth="29040" windowHeight="15840" xr2:uid="{A7F0610A-7094-46E4-A65A-B2A630C624F1}"/>
  </bookViews>
  <sheets>
    <sheet name="Sheet1" sheetId="1" r:id="rId1"/>
  </sheets>
  <definedNames>
    <definedName name="_xlnm.Print_Area" localSheetId="0">Sheet1!$A$1:$F$71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 r="F25" i="1"/>
  <c r="F24" i="1"/>
  <c r="F63" i="1" l="1"/>
  <c r="F62" i="1"/>
  <c r="F61" i="1"/>
  <c r="F60" i="1"/>
  <c r="F59" i="1"/>
  <c r="F58" i="1"/>
  <c r="F57" i="1"/>
  <c r="F56" i="1"/>
  <c r="F55" i="1"/>
  <c r="F54" i="1"/>
  <c r="F53" i="1"/>
  <c r="F52" i="1"/>
  <c r="F51" i="1"/>
  <c r="F50" i="1"/>
  <c r="F49" i="1"/>
  <c r="F65" i="1" s="1"/>
  <c r="F45" i="1"/>
  <c r="F44" i="1"/>
  <c r="F43" i="1"/>
  <c r="F42" i="1"/>
  <c r="F41" i="1"/>
  <c r="F40" i="1"/>
  <c r="F39" i="1"/>
  <c r="F38" i="1"/>
  <c r="F37" i="1"/>
  <c r="F36" i="1"/>
  <c r="F35" i="1"/>
  <c r="F34" i="1"/>
  <c r="F33" i="1"/>
  <c r="F32" i="1"/>
  <c r="F31" i="1"/>
  <c r="F30" i="1"/>
  <c r="F29" i="1"/>
  <c r="F28" i="1"/>
  <c r="F27" i="1"/>
  <c r="F26" i="1"/>
  <c r="F23" i="1"/>
  <c r="F46" i="1" l="1"/>
  <c r="E68" i="1"/>
  <c r="F20" i="1"/>
  <c r="F19" i="1"/>
</calcChain>
</file>

<file path=xl/sharedStrings.xml><?xml version="1.0" encoding="utf-8"?>
<sst xmlns="http://schemas.openxmlformats.org/spreadsheetml/2006/main" count="116" uniqueCount="69">
  <si>
    <r>
      <t xml:space="preserve">PROCUREMENT MANAGEMENT DEPARTMENT
</t>
    </r>
    <r>
      <rPr>
        <b/>
        <u/>
        <sz val="18"/>
        <rFont val="Arial"/>
        <family val="2"/>
      </rPr>
      <t>BID/PROPOSAL FORM</t>
    </r>
  </si>
  <si>
    <t>COMPANY NAME:</t>
  </si>
  <si>
    <t>SOLICITATION:</t>
  </si>
  <si>
    <t>Having carefully examined the Contract Documents, Contractor/Vendor proposes to furnish the following which meeting these specifications.</t>
  </si>
  <si>
    <t>San Carlos Canals Drainage Restoration 2.0</t>
  </si>
  <si>
    <t>Item</t>
  </si>
  <si>
    <t>Description</t>
  </si>
  <si>
    <t xml:space="preserve">Unit of
Measure </t>
  </si>
  <si>
    <t>Estimated
Quantity</t>
  </si>
  <si>
    <t>Unit Price</t>
  </si>
  <si>
    <t>Extended
Amount</t>
  </si>
  <si>
    <t>Alico Rd. to Briar Lake Dr.</t>
  </si>
  <si>
    <t>CY</t>
  </si>
  <si>
    <t>Briar Lake Dr. to Winged Foot Dr.</t>
  </si>
  <si>
    <t>Toledo Dr. to Line Item 1 (Alico Rd. to Briar Lake Dr.)</t>
  </si>
  <si>
    <t>Alico to Winged Foot Dr. (Lee)</t>
  </si>
  <si>
    <t>Missouri Rd. to Lee Rd.</t>
  </si>
  <si>
    <t>Alico to Winged Foot Dr. (Phlox)</t>
  </si>
  <si>
    <t>Railroad to Phlox Dr.</t>
  </si>
  <si>
    <t>Phlox Dr. to Missouri Rd.</t>
  </si>
  <si>
    <t>Line Item 7 to New Jersey Blvd.</t>
  </si>
  <si>
    <t>New Jersey Blvd. to Line Item 11</t>
  </si>
  <si>
    <t>Railroad to Line Item 10</t>
  </si>
  <si>
    <t>Sea Island Rd. to Line Item 11</t>
  </si>
  <si>
    <t>Constitution Blvd. to Railroad</t>
  </si>
  <si>
    <t>Constitution Blvd. to West Easement</t>
  </si>
  <si>
    <t>Buchanan Rd. to Line Item 14</t>
  </si>
  <si>
    <t>Constitution Rd. to Line Item 13</t>
  </si>
  <si>
    <t>Line Item 13 to Iris Rd.</t>
  </si>
  <si>
    <t>Sanibel Blvd. to San Carlos Blvd.</t>
  </si>
  <si>
    <t>Iris Rd. to West Easement</t>
  </si>
  <si>
    <t>Line Item 14 to Line Item 22</t>
  </si>
  <si>
    <t>Line Item 22 to Marco Blvd.</t>
  </si>
  <si>
    <t>EMWCD Lake at Weir</t>
  </si>
  <si>
    <t>Item 25 to East</t>
  </si>
  <si>
    <t>BID SUMMARY</t>
  </si>
  <si>
    <t>PROJECT TOTAL</t>
  </si>
  <si>
    <t>**Quantities are not guaranteed.  Final payment will be based on actual quantities.</t>
  </si>
  <si>
    <t>PROJECT TOTAL:</t>
  </si>
  <si>
    <t>(Use Words to Write Total)</t>
  </si>
  <si>
    <t>Mobilization</t>
  </si>
  <si>
    <t>LS</t>
  </si>
  <si>
    <t xml:space="preserve">Task 1 - Mobilization </t>
  </si>
  <si>
    <t>Task 2 - Sediment Removal</t>
  </si>
  <si>
    <t>SUBTOTAL: Task 1- Mobilization</t>
  </si>
  <si>
    <t>SUBTOTAL:  Task 2- Sediment Removal</t>
  </si>
  <si>
    <t>SUBTOTAL: Task 3 - Vegetation and Debris Removal</t>
  </si>
  <si>
    <t>Task 3 -Vegitation and Debris Removal</t>
  </si>
  <si>
    <t>Extended Amount</t>
  </si>
  <si>
    <t>Unit of Measure</t>
  </si>
  <si>
    <t>Estimated Quantity</t>
  </si>
  <si>
    <r>
      <rPr>
        <b/>
        <sz val="11"/>
        <rFont val="Times New Roman"/>
        <family val="1"/>
      </rPr>
      <t>PRICING</t>
    </r>
    <r>
      <rPr>
        <sz val="11"/>
        <rFont val="Times New Roman"/>
        <family val="1"/>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Times New Roman"/>
        <family val="1"/>
      </rPr>
      <t>**Bidders may not adjust or modify County-authored data as provided within the Bid Schedule.  Bids received with modified data may deem the Bidder as non-responsive and ineligible for award.**</t>
    </r>
    <r>
      <rPr>
        <sz val="11"/>
        <rFont val="Times New Roman"/>
        <family val="1"/>
      </rPr>
      <t xml:space="preserve">
</t>
    </r>
    <r>
      <rPr>
        <b/>
        <sz val="11"/>
        <rFont val="Times New Roman"/>
        <family val="1"/>
      </rPr>
      <t xml:space="preserve">
PLEASE ENSURE you have provided a printed copy of the Bid Schedule with your hard copy submission packages and provided the excel version with your digital submission package.</t>
    </r>
  </si>
  <si>
    <t>Alico to Winged Foot (Lee) - 40' wide easement; approx. 2520 LF</t>
  </si>
  <si>
    <t>Item 25 to East - easement; approx. 480 LF</t>
  </si>
  <si>
    <t>Line Item 22 to Marco Blvd. - 30' wide easement/ROW; approx. 2030 LF</t>
  </si>
  <si>
    <t>Line Item 14 to Line Item 22 - 50' wide ROW; approx. 770 LF</t>
  </si>
  <si>
    <t>Iris Rd. to West Easement - 20' wide easement; approx. 1960 LF</t>
  </si>
  <si>
    <t>Sanibel Blvd. to San Carlos Blvd. - 15' wide easement; approx. 890 LF</t>
  </si>
  <si>
    <t>Sea Island Rd. to Line Item 11 - 40' wide ROW; approx. 730 LF</t>
  </si>
  <si>
    <t>Railroad to Line Item 10 - 75' wide ROW; approx. 2210 LF</t>
  </si>
  <si>
    <t>New Jersey Blvd. to Line Item 11 - 50' wide easement/ROW; approx. 2590 LF</t>
  </si>
  <si>
    <t>Line Item 7 to New Jersey Blvd. - 40' wide ROW; approx. 1080 LF</t>
  </si>
  <si>
    <t>Phlox Dr. to Missouri Rd. - 60' wide easement; approx. 640 LF</t>
  </si>
  <si>
    <t>Railroad to Phlox Dr. - 50' wide ROW; approx. 190 LF</t>
  </si>
  <si>
    <t>Alico to Winged Foot Dr. (Phlox) - 40' wide easement; approx. 2820 LF</t>
  </si>
  <si>
    <t>Missouri Rd. to Lee Rd. - 60' wide easement; approx. 1760 LF</t>
  </si>
  <si>
    <t>Toledo Dr. to Line Item 1 (Alico Rd. to Briar Lake Dr.) - 40' wide easement; 
approx. 1000 LF</t>
  </si>
  <si>
    <t>B240109CMR- San Carlos Canal Drainage Restoration 2.0</t>
  </si>
  <si>
    <t>Disposal of vegetation and debris pile in staging area - approx. 7500 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</si>
</sst>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1"/>
      <color theme="1"/>
      <name val="Calibri"/>
      <family val="2"/>
      <scheme val="minor"/>
    </font>
    <font>
      <b/>
      <sz val="18"/>
      <name val="Arial"/>
      <family val="2"/>
    </font>
    <font>
      <b/>
      <u/>
      <sz val="18"/>
      <name val="Arial"/>
      <family val="2"/>
    </font>
    <font>
      <sz val="18"/>
      <name val="Arial"/>
      <family val="2"/>
    </font>
    <font>
      <sz val="16"/>
      <name val="Arial"/>
      <family val="2"/>
    </font>
    <font>
      <sz val="10"/>
      <name val="Arial"/>
      <family val="2"/>
    </font>
    <font>
      <b/>
      <sz val="10"/>
      <name val="Arial"/>
      <family val="2"/>
    </font>
    <font>
      <b/>
      <sz val="12"/>
      <name val="Arial"/>
      <family val="2"/>
    </font>
    <font>
      <sz val="12"/>
      <name val="Arial"/>
      <family val="2"/>
    </font>
    <font>
      <b/>
      <sz val="14"/>
      <name val="Times New Roman"/>
      <family val="1"/>
    </font>
    <font>
      <b/>
      <sz val="9"/>
      <name val="Times New Roman"/>
      <family val="1"/>
    </font>
    <font>
      <sz val="11"/>
      <name val="Times New Roman"/>
      <family val="1"/>
    </font>
    <font>
      <b/>
      <sz val="11"/>
      <name val="Times New Roman"/>
      <family val="1"/>
    </font>
    <font>
      <b/>
      <i/>
      <sz val="18"/>
      <color rgb="FF000000"/>
      <name val="Times New Roman"/>
      <family val="1"/>
    </font>
    <font>
      <b/>
      <i/>
      <sz val="14"/>
      <color rgb="FF0070C0"/>
      <name val="Times New Roman"/>
      <family val="1"/>
    </font>
    <font>
      <sz val="14"/>
      <color rgb="FF0070C0"/>
      <name val="Times New Roman"/>
      <family val="1"/>
    </font>
    <font>
      <sz val="14"/>
      <name val="Times New Roman"/>
      <family val="1"/>
    </font>
    <font>
      <b/>
      <sz val="12"/>
      <name val="Times New Roman"/>
      <family val="1"/>
    </font>
    <font>
      <sz val="10"/>
      <name val="Times New Roman"/>
      <family val="1"/>
    </font>
    <font>
      <b/>
      <i/>
      <sz val="16"/>
      <color theme="1"/>
      <name val="Times New Roman"/>
      <family val="1"/>
    </font>
    <font>
      <b/>
      <sz val="16"/>
      <name val="Times New Roman"/>
      <family val="1"/>
    </font>
    <font>
      <sz val="9"/>
      <name val="Times New Roman"/>
      <family val="1"/>
    </font>
    <font>
      <b/>
      <sz val="14"/>
      <color theme="1"/>
      <name val="Times New Roman"/>
      <family val="1"/>
    </font>
    <font>
      <sz val="11"/>
      <color theme="1"/>
      <name val="Times New Roman"/>
      <family val="1"/>
    </font>
    <font>
      <sz val="10"/>
      <color theme="1"/>
      <name val="Times New Roman"/>
      <family val="1"/>
    </font>
  </fonts>
  <fills count="9">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1"/>
        <bgColor indexed="64"/>
      </patternFill>
    </fill>
    <fill>
      <patternFill patternType="solid">
        <fgColor theme="3" tint="0.59999389629810485"/>
        <bgColor indexed="64"/>
      </patternFill>
    </fill>
    <fill>
      <patternFill patternType="solid">
        <fgColor theme="9" tint="0.59999389629810485"/>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5" fillId="0" borderId="0"/>
  </cellStyleXfs>
  <cellXfs count="81">
    <xf numFmtId="0" fontId="0" fillId="0" borderId="0" xfId="0"/>
    <xf numFmtId="0" fontId="8" fillId="0" borderId="0" xfId="0" applyFont="1"/>
    <xf numFmtId="44" fontId="8" fillId="0" borderId="0" xfId="0" applyNumberFormat="1" applyFont="1"/>
    <xf numFmtId="44" fontId="8" fillId="0" borderId="0" xfId="0" applyNumberFormat="1" applyFont="1" applyAlignment="1">
      <alignment horizontal="left"/>
    </xf>
    <xf numFmtId="44" fontId="9" fillId="5" borderId="8" xfId="0" applyNumberFormat="1" applyFont="1" applyFill="1" applyBorder="1" applyAlignment="1">
      <alignment horizontal="right" vertical="center"/>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5" xfId="0" applyFont="1" applyBorder="1" applyAlignment="1" applyProtection="1">
      <alignment horizontal="left" vertical="center" wrapText="1"/>
      <protection locked="0"/>
    </xf>
    <xf numFmtId="44" fontId="16" fillId="0" borderId="3" xfId="0" applyNumberFormat="1" applyFont="1" applyBorder="1" applyAlignment="1">
      <alignment vertical="center"/>
    </xf>
    <xf numFmtId="44" fontId="9" fillId="4" borderId="3" xfId="0" applyNumberFormat="1" applyFont="1" applyFill="1" applyBorder="1" applyAlignment="1">
      <alignment horizontal="center" vertical="center"/>
    </xf>
    <xf numFmtId="44" fontId="16" fillId="0" borderId="3" xfId="0" applyNumberFormat="1" applyFont="1" applyBorder="1" applyAlignment="1">
      <alignment horizontal="right" vertical="center"/>
    </xf>
    <xf numFmtId="0" fontId="16" fillId="0" borderId="5" xfId="0" applyFont="1" applyBorder="1" applyAlignment="1">
      <alignment horizontal="left" vertical="center" wrapText="1"/>
    </xf>
    <xf numFmtId="0" fontId="18" fillId="6" borderId="3" xfId="0" applyFont="1" applyFill="1" applyBorder="1" applyAlignment="1">
      <alignment horizontal="center" vertical="center" wrapText="1"/>
    </xf>
    <xf numFmtId="0" fontId="18" fillId="6" borderId="3" xfId="0" applyFont="1" applyFill="1" applyBorder="1" applyAlignment="1">
      <alignment vertical="center" wrapText="1"/>
    </xf>
    <xf numFmtId="164" fontId="18" fillId="6" borderId="3" xfId="0" applyNumberFormat="1" applyFont="1" applyFill="1" applyBorder="1" applyAlignment="1">
      <alignment horizontal="center" vertical="center" wrapText="1"/>
    </xf>
    <xf numFmtId="0" fontId="0" fillId="0" borderId="9" xfId="0" applyBorder="1"/>
    <xf numFmtId="0" fontId="0" fillId="0" borderId="12" xfId="0" applyBorder="1"/>
    <xf numFmtId="0" fontId="4" fillId="0" borderId="0" xfId="0" applyFont="1" applyAlignment="1">
      <alignment horizontal="center" wrapText="1"/>
    </xf>
    <xf numFmtId="44" fontId="4" fillId="0" borderId="0" xfId="0" applyNumberFormat="1" applyFont="1" applyAlignment="1">
      <alignment horizontal="center" wrapText="1"/>
    </xf>
    <xf numFmtId="44" fontId="5" fillId="0" borderId="13" xfId="0" applyNumberFormat="1" applyFont="1" applyBorder="1" applyAlignment="1">
      <alignment horizontal="center" wrapText="1"/>
    </xf>
    <xf numFmtId="0" fontId="0" fillId="0" borderId="0" xfId="0" applyAlignment="1">
      <alignment horizontal="center"/>
    </xf>
    <xf numFmtId="44" fontId="0" fillId="0" borderId="0" xfId="0" applyNumberFormat="1" applyAlignment="1">
      <alignment horizontal="center" vertical="center"/>
    </xf>
    <xf numFmtId="44" fontId="5" fillId="0" borderId="13" xfId="0" applyNumberFormat="1" applyFont="1" applyBorder="1" applyAlignment="1">
      <alignment horizontal="center" vertical="center"/>
    </xf>
    <xf numFmtId="0" fontId="6" fillId="0" borderId="12" xfId="0" applyFont="1" applyBorder="1"/>
    <xf numFmtId="0" fontId="9" fillId="4" borderId="17" xfId="0" applyFont="1" applyFill="1" applyBorder="1" applyAlignment="1">
      <alignment horizontal="center" vertical="center"/>
    </xf>
    <xf numFmtId="0" fontId="9" fillId="4" borderId="8" xfId="0" applyFont="1" applyFill="1" applyBorder="1" applyAlignment="1">
      <alignment vertical="center" wrapText="1"/>
    </xf>
    <xf numFmtId="0" fontId="16" fillId="0" borderId="16" xfId="0" applyFont="1" applyBorder="1" applyAlignment="1">
      <alignment horizontal="center" vertical="center"/>
    </xf>
    <xf numFmtId="44" fontId="16" fillId="0" borderId="8" xfId="0" applyNumberFormat="1" applyFont="1" applyBorder="1" applyAlignment="1">
      <alignment vertical="center"/>
    </xf>
    <xf numFmtId="44" fontId="9" fillId="4" borderId="8" xfId="0" applyNumberFormat="1" applyFont="1" applyFill="1" applyBorder="1" applyAlignment="1">
      <alignment horizontal="center" vertical="center" wrapText="1"/>
    </xf>
    <xf numFmtId="44" fontId="16" fillId="0" borderId="8" xfId="0" applyNumberFormat="1" applyFont="1" applyBorder="1" applyAlignment="1">
      <alignment horizontal="right" vertical="center"/>
    </xf>
    <xf numFmtId="1" fontId="16" fillId="0" borderId="16" xfId="0" applyNumberFormat="1" applyFont="1" applyBorder="1" applyAlignment="1">
      <alignment horizontal="center" vertical="center"/>
    </xf>
    <xf numFmtId="0" fontId="18" fillId="6" borderId="16" xfId="0" applyFont="1" applyFill="1" applyBorder="1" applyAlignment="1">
      <alignment horizontal="center" vertical="center" wrapText="1"/>
    </xf>
    <xf numFmtId="164" fontId="18" fillId="6" borderId="8" xfId="0" applyNumberFormat="1" applyFont="1" applyFill="1" applyBorder="1" applyAlignment="1">
      <alignment horizontal="center" vertical="center" wrapText="1"/>
    </xf>
    <xf numFmtId="0" fontId="23" fillId="0" borderId="24" xfId="0" applyFont="1" applyBorder="1"/>
    <xf numFmtId="0" fontId="13" fillId="2" borderId="16"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8" xfId="0" applyFont="1" applyFill="1" applyBorder="1" applyAlignment="1">
      <alignment horizontal="center" vertical="center"/>
    </xf>
    <xf numFmtId="0" fontId="1" fillId="0" borderId="10"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applyAlignment="1">
      <alignment horizontal="center" wrapText="1"/>
    </xf>
    <xf numFmtId="0" fontId="3" fillId="0" borderId="13" xfId="0" applyFont="1" applyBorder="1" applyAlignment="1">
      <alignment horizontal="center" wrapText="1"/>
    </xf>
    <xf numFmtId="0" fontId="5" fillId="0" borderId="2" xfId="0" applyFont="1" applyBorder="1" applyAlignment="1">
      <alignment horizontal="left"/>
    </xf>
    <xf numFmtId="0" fontId="5" fillId="0" borderId="14" xfId="0" applyFont="1" applyBorder="1" applyAlignment="1">
      <alignment horizontal="left"/>
    </xf>
    <xf numFmtId="0" fontId="6" fillId="0" borderId="2" xfId="0" applyFont="1" applyBorder="1" applyAlignment="1">
      <alignment horizontal="left"/>
    </xf>
    <xf numFmtId="0" fontId="6" fillId="0" borderId="14" xfId="0" applyFont="1" applyBorder="1" applyAlignment="1">
      <alignment horizontal="left"/>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11" fillId="0" borderId="12" xfId="0" applyFont="1" applyBorder="1" applyAlignment="1">
      <alignment horizontal="left" vertical="top" wrapText="1"/>
    </xf>
    <xf numFmtId="0" fontId="11" fillId="0" borderId="0" xfId="0" applyFont="1" applyAlignment="1">
      <alignment horizontal="left"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11" fillId="0" borderId="2" xfId="0" applyFont="1" applyBorder="1" applyAlignment="1">
      <alignment horizontal="left" vertical="top" wrapText="1"/>
    </xf>
    <xf numFmtId="0" fontId="11" fillId="0" borderId="14" xfId="0" applyFont="1" applyBorder="1" applyAlignment="1">
      <alignment horizontal="left" vertical="top" wrapText="1"/>
    </xf>
    <xf numFmtId="0" fontId="21" fillId="0" borderId="22" xfId="0" applyFont="1" applyBorder="1" applyAlignment="1">
      <alignment horizontal="left" vertical="center" wrapText="1"/>
    </xf>
    <xf numFmtId="0" fontId="21" fillId="0" borderId="1" xfId="0" applyFont="1" applyBorder="1" applyAlignment="1">
      <alignment horizontal="left" vertical="center" wrapText="1"/>
    </xf>
    <xf numFmtId="0" fontId="21" fillId="0" borderId="23" xfId="0" applyFont="1" applyBorder="1" applyAlignment="1">
      <alignment horizontal="left" vertical="center" wrapText="1"/>
    </xf>
    <xf numFmtId="0" fontId="22" fillId="0" borderId="15" xfId="0" applyFont="1" applyBorder="1"/>
    <xf numFmtId="0" fontId="22" fillId="0" borderId="2" xfId="0" applyFont="1" applyBorder="1"/>
    <xf numFmtId="0" fontId="22" fillId="0" borderId="14" xfId="0" applyFont="1" applyBorder="1"/>
    <xf numFmtId="0" fontId="24" fillId="0" borderId="25" xfId="0" applyFont="1" applyBorder="1" applyAlignment="1">
      <alignment horizontal="center" vertical="top"/>
    </xf>
    <xf numFmtId="0" fontId="24" fillId="0" borderId="26" xfId="0" applyFont="1" applyBorder="1" applyAlignment="1">
      <alignment horizontal="center" vertical="top"/>
    </xf>
    <xf numFmtId="0" fontId="7" fillId="0" borderId="0" xfId="0" applyFont="1" applyAlignment="1">
      <alignment horizontal="left" wrapText="1"/>
    </xf>
    <xf numFmtId="0" fontId="14" fillId="3" borderId="17" xfId="0" applyFont="1" applyFill="1" applyBorder="1" applyAlignment="1">
      <alignment horizontal="left" vertical="center"/>
    </xf>
    <xf numFmtId="0" fontId="15" fillId="3" borderId="4" xfId="0" applyFont="1" applyFill="1" applyBorder="1" applyAlignment="1">
      <alignment horizontal="left" vertical="center"/>
    </xf>
    <xf numFmtId="0" fontId="15" fillId="3" borderId="18" xfId="0" applyFont="1" applyFill="1" applyBorder="1" applyAlignment="1">
      <alignment horizontal="left" vertical="center"/>
    </xf>
    <xf numFmtId="49" fontId="17" fillId="5" borderId="19" xfId="0" applyNumberFormat="1" applyFont="1" applyFill="1" applyBorder="1" applyAlignment="1">
      <alignment horizontal="right" vertical="center"/>
    </xf>
    <xf numFmtId="49" fontId="17" fillId="5" borderId="7" xfId="0" applyNumberFormat="1" applyFont="1" applyFill="1" applyBorder="1" applyAlignment="1">
      <alignment horizontal="right" vertical="center"/>
    </xf>
    <xf numFmtId="49" fontId="17" fillId="5" borderId="20" xfId="0" applyNumberFormat="1" applyFont="1" applyFill="1" applyBorder="1" applyAlignment="1">
      <alignment horizontal="right" vertical="center"/>
    </xf>
    <xf numFmtId="49" fontId="17" fillId="5" borderId="3" xfId="0" applyNumberFormat="1" applyFont="1" applyFill="1" applyBorder="1" applyAlignment="1">
      <alignment horizontal="right" vertical="center"/>
    </xf>
    <xf numFmtId="49" fontId="17" fillId="5" borderId="5" xfId="0" applyNumberFormat="1" applyFont="1" applyFill="1" applyBorder="1" applyAlignment="1">
      <alignment horizontal="right" vertical="center"/>
    </xf>
    <xf numFmtId="0" fontId="19" fillId="7" borderId="19"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21" xfId="0" applyFont="1" applyFill="1" applyBorder="1" applyAlignment="1">
      <alignment horizontal="left" vertical="center" wrapText="1"/>
    </xf>
    <xf numFmtId="0" fontId="20" fillId="8" borderId="19" xfId="0" applyFont="1" applyFill="1" applyBorder="1" applyAlignment="1">
      <alignment horizontal="right" vertical="center" wrapText="1"/>
    </xf>
    <xf numFmtId="0" fontId="20" fillId="8" borderId="7" xfId="0" applyFont="1" applyFill="1" applyBorder="1" applyAlignment="1">
      <alignment horizontal="right" vertical="center" wrapText="1"/>
    </xf>
    <xf numFmtId="0" fontId="20" fillId="8" borderId="5" xfId="0" applyFont="1" applyFill="1" applyBorder="1" applyAlignment="1">
      <alignment horizontal="right" vertical="center" wrapText="1"/>
    </xf>
    <xf numFmtId="164" fontId="20" fillId="8" borderId="6" xfId="0" applyNumberFormat="1" applyFont="1" applyFill="1" applyBorder="1" applyAlignment="1">
      <alignment horizontal="center" vertical="center" wrapText="1"/>
    </xf>
    <xf numFmtId="164" fontId="20" fillId="8" borderId="21" xfId="0" applyNumberFormat="1" applyFont="1" applyFill="1" applyBorder="1" applyAlignment="1">
      <alignment horizontal="center" vertical="center" wrapText="1"/>
    </xf>
  </cellXfs>
  <cellStyles count="2">
    <cellStyle name="Normal" xfId="0" builtinId="0"/>
    <cellStyle name="Normal 2 3" xfId="1" xr:uid="{9181E66D-A9F9-40DD-8088-095AC82B1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201117</xdr:colOff>
      <xdr:row>0</xdr:row>
      <xdr:rowOff>83704</xdr:rowOff>
    </xdr:from>
    <xdr:to>
      <xdr:col>1</xdr:col>
      <xdr:colOff>1050694</xdr:colOff>
      <xdr:row>4</xdr:row>
      <xdr:rowOff>60614</xdr:rowOff>
    </xdr:to>
    <xdr:pic>
      <xdr:nvPicPr>
        <xdr:cNvPr id="2" name="Picture 1">
          <a:extLst>
            <a:ext uri="{FF2B5EF4-FFF2-40B4-BE49-F238E27FC236}">
              <a16:creationId xmlns:a16="http://schemas.microsoft.com/office/drawing/2014/main" id="{5B00D9CE-CD54-4A6A-A316-D2ADFF4124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1117" y="83704"/>
          <a:ext cx="2015610" cy="7389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97DB-31CA-4807-BD35-22EF3D5F095E}">
  <sheetPr>
    <pageSetUpPr fitToPage="1"/>
  </sheetPr>
  <dimension ref="A1:F214"/>
  <sheetViews>
    <sheetView tabSelected="1" topLeftCell="A53" zoomScaleNormal="100" workbookViewId="0">
      <selection activeCell="B64" sqref="B64"/>
    </sheetView>
  </sheetViews>
  <sheetFormatPr defaultRowHeight="15" x14ac:dyDescent="0.25"/>
  <cols>
    <col min="1" max="1" width="17.42578125" customWidth="1"/>
    <col min="2" max="2" width="39.85546875" customWidth="1"/>
    <col min="3" max="3" width="14" customWidth="1"/>
    <col min="4" max="4" width="14.28515625" customWidth="1"/>
    <col min="5" max="5" width="17.5703125" customWidth="1"/>
    <col min="6" max="6" width="28.42578125" customWidth="1"/>
  </cols>
  <sheetData>
    <row r="1" spans="1:6" x14ac:dyDescent="0.25">
      <c r="A1" s="16"/>
      <c r="B1" s="38" t="s">
        <v>0</v>
      </c>
      <c r="C1" s="39"/>
      <c r="D1" s="39"/>
      <c r="E1" s="39"/>
      <c r="F1" s="40"/>
    </row>
    <row r="2" spans="1:6" x14ac:dyDescent="0.25">
      <c r="A2" s="17"/>
      <c r="B2" s="41"/>
      <c r="C2" s="41"/>
      <c r="D2" s="41"/>
      <c r="E2" s="41"/>
      <c r="F2" s="42"/>
    </row>
    <row r="3" spans="1:6" x14ac:dyDescent="0.25">
      <c r="A3" s="17"/>
      <c r="B3" s="41"/>
      <c r="C3" s="41"/>
      <c r="D3" s="41"/>
      <c r="E3" s="41"/>
      <c r="F3" s="42"/>
    </row>
    <row r="4" spans="1:6" x14ac:dyDescent="0.25">
      <c r="A4" s="17"/>
      <c r="B4" s="41"/>
      <c r="C4" s="41"/>
      <c r="D4" s="41"/>
      <c r="E4" s="41"/>
      <c r="F4" s="42"/>
    </row>
    <row r="5" spans="1:6" ht="20.25" x14ac:dyDescent="0.3">
      <c r="A5" s="17"/>
      <c r="B5" s="18"/>
      <c r="C5" s="18"/>
      <c r="D5" s="18"/>
      <c r="E5" s="19"/>
      <c r="F5" s="20"/>
    </row>
    <row r="6" spans="1:6" x14ac:dyDescent="0.25">
      <c r="A6" s="17"/>
      <c r="D6" s="21"/>
      <c r="E6" s="22"/>
      <c r="F6" s="23"/>
    </row>
    <row r="7" spans="1:6" x14ac:dyDescent="0.25">
      <c r="A7" s="24" t="s">
        <v>1</v>
      </c>
      <c r="B7" s="43"/>
      <c r="C7" s="43"/>
      <c r="D7" s="43"/>
      <c r="E7" s="43"/>
      <c r="F7" s="44"/>
    </row>
    <row r="8" spans="1:6" x14ac:dyDescent="0.25">
      <c r="A8" s="17"/>
      <c r="D8" s="21"/>
      <c r="E8" s="22"/>
      <c r="F8" s="23"/>
    </row>
    <row r="9" spans="1:6" x14ac:dyDescent="0.25">
      <c r="A9" s="24" t="s">
        <v>2</v>
      </c>
      <c r="B9" s="45" t="s">
        <v>67</v>
      </c>
      <c r="C9" s="45"/>
      <c r="D9" s="45"/>
      <c r="E9" s="45"/>
      <c r="F9" s="46"/>
    </row>
    <row r="10" spans="1:6" x14ac:dyDescent="0.25">
      <c r="A10" s="17"/>
      <c r="D10" s="21"/>
      <c r="E10" s="22"/>
      <c r="F10" s="23"/>
    </row>
    <row r="11" spans="1:6" x14ac:dyDescent="0.25">
      <c r="A11" s="47" t="s">
        <v>3</v>
      </c>
      <c r="B11" s="48"/>
      <c r="C11" s="48"/>
      <c r="D11" s="48"/>
      <c r="E11" s="48"/>
      <c r="F11" s="49"/>
    </row>
    <row r="12" spans="1:6" x14ac:dyDescent="0.25">
      <c r="A12" s="50" t="s">
        <v>51</v>
      </c>
      <c r="B12" s="51"/>
      <c r="C12" s="51"/>
      <c r="D12" s="51"/>
      <c r="E12" s="51"/>
      <c r="F12" s="52"/>
    </row>
    <row r="13" spans="1:6" x14ac:dyDescent="0.25">
      <c r="A13" s="50"/>
      <c r="B13" s="51"/>
      <c r="C13" s="51"/>
      <c r="D13" s="51"/>
      <c r="E13" s="51"/>
      <c r="F13" s="52"/>
    </row>
    <row r="14" spans="1:6" x14ac:dyDescent="0.25">
      <c r="A14" s="50"/>
      <c r="B14" s="51"/>
      <c r="C14" s="51"/>
      <c r="D14" s="51"/>
      <c r="E14" s="51"/>
      <c r="F14" s="52"/>
    </row>
    <row r="15" spans="1:6" ht="269.25" customHeight="1" x14ac:dyDescent="0.25">
      <c r="A15" s="53"/>
      <c r="B15" s="54"/>
      <c r="C15" s="54"/>
      <c r="D15" s="54"/>
      <c r="E15" s="54"/>
      <c r="F15" s="55"/>
    </row>
    <row r="16" spans="1:6" ht="23.25" x14ac:dyDescent="0.25">
      <c r="A16" s="35" t="s">
        <v>4</v>
      </c>
      <c r="B16" s="36"/>
      <c r="C16" s="36"/>
      <c r="D16" s="36"/>
      <c r="E16" s="36"/>
      <c r="F16" s="37"/>
    </row>
    <row r="17" spans="1:6" ht="19.5" x14ac:dyDescent="0.25">
      <c r="A17" s="65" t="s">
        <v>42</v>
      </c>
      <c r="B17" s="66"/>
      <c r="C17" s="66"/>
      <c r="D17" s="66"/>
      <c r="E17" s="66"/>
      <c r="F17" s="67"/>
    </row>
    <row r="18" spans="1:6" ht="43.5" customHeight="1" x14ac:dyDescent="0.25">
      <c r="A18" s="25" t="s">
        <v>5</v>
      </c>
      <c r="B18" s="5" t="s">
        <v>6</v>
      </c>
      <c r="C18" s="6" t="s">
        <v>49</v>
      </c>
      <c r="D18" s="6" t="s">
        <v>50</v>
      </c>
      <c r="E18" s="6" t="s">
        <v>9</v>
      </c>
      <c r="F18" s="26" t="s">
        <v>48</v>
      </c>
    </row>
    <row r="19" spans="1:6" ht="18.75" x14ac:dyDescent="0.25">
      <c r="A19" s="27">
        <v>1</v>
      </c>
      <c r="B19" s="8" t="s">
        <v>40</v>
      </c>
      <c r="C19" s="7" t="s">
        <v>41</v>
      </c>
      <c r="D19" s="7">
        <v>1</v>
      </c>
      <c r="E19" s="9"/>
      <c r="F19" s="28">
        <f ca="1">E19*F19</f>
        <v>0</v>
      </c>
    </row>
    <row r="20" spans="1:6" ht="18" customHeight="1" x14ac:dyDescent="0.25">
      <c r="A20" s="68" t="s">
        <v>44</v>
      </c>
      <c r="B20" s="69"/>
      <c r="C20" s="69"/>
      <c r="D20" s="69"/>
      <c r="E20" s="69"/>
      <c r="F20" s="4">
        <f ca="1">SUM(F19)</f>
        <v>0</v>
      </c>
    </row>
    <row r="21" spans="1:6" ht="19.5" x14ac:dyDescent="0.25">
      <c r="A21" s="65" t="s">
        <v>43</v>
      </c>
      <c r="B21" s="66"/>
      <c r="C21" s="66"/>
      <c r="D21" s="66"/>
      <c r="E21" s="66"/>
      <c r="F21" s="67"/>
    </row>
    <row r="22" spans="1:6" ht="45.75" customHeight="1" x14ac:dyDescent="0.25">
      <c r="A22" s="25" t="s">
        <v>5</v>
      </c>
      <c r="B22" s="5" t="s">
        <v>6</v>
      </c>
      <c r="C22" s="6" t="s">
        <v>7</v>
      </c>
      <c r="D22" s="6" t="s">
        <v>8</v>
      </c>
      <c r="E22" s="10" t="s">
        <v>9</v>
      </c>
      <c r="F22" s="29" t="s">
        <v>10</v>
      </c>
    </row>
    <row r="23" spans="1:6" ht="18.75" x14ac:dyDescent="0.25">
      <c r="A23" s="27">
        <v>1</v>
      </c>
      <c r="B23" s="8" t="s">
        <v>11</v>
      </c>
      <c r="C23" s="7" t="s">
        <v>12</v>
      </c>
      <c r="D23" s="7">
        <v>602</v>
      </c>
      <c r="E23" s="11"/>
      <c r="F23" s="30">
        <f>E23*D23</f>
        <v>0</v>
      </c>
    </row>
    <row r="24" spans="1:6" ht="18.75" x14ac:dyDescent="0.25">
      <c r="A24" s="27">
        <v>2</v>
      </c>
      <c r="B24" s="8" t="s">
        <v>13</v>
      </c>
      <c r="C24" s="7" t="s">
        <v>12</v>
      </c>
      <c r="D24" s="7">
        <v>187</v>
      </c>
      <c r="E24" s="11"/>
      <c r="F24" s="30">
        <f>E24*D24</f>
        <v>0</v>
      </c>
    </row>
    <row r="25" spans="1:6" ht="37.5" x14ac:dyDescent="0.25">
      <c r="A25" s="27">
        <v>3</v>
      </c>
      <c r="B25" s="8" t="s">
        <v>14</v>
      </c>
      <c r="C25" s="7" t="s">
        <v>12</v>
      </c>
      <c r="D25" s="7">
        <v>204</v>
      </c>
      <c r="E25" s="11"/>
      <c r="F25" s="30">
        <f>E25*D25</f>
        <v>0</v>
      </c>
    </row>
    <row r="26" spans="1:6" ht="18.75" x14ac:dyDescent="0.25">
      <c r="A26" s="27">
        <v>4</v>
      </c>
      <c r="B26" s="8" t="s">
        <v>15</v>
      </c>
      <c r="C26" s="7" t="s">
        <v>12</v>
      </c>
      <c r="D26" s="7">
        <v>1025</v>
      </c>
      <c r="E26" s="11"/>
      <c r="F26" s="30">
        <f t="shared" ref="F26:F45" si="0">E26*D26</f>
        <v>0</v>
      </c>
    </row>
    <row r="27" spans="1:6" ht="18.75" x14ac:dyDescent="0.25">
      <c r="A27" s="27">
        <v>5</v>
      </c>
      <c r="B27" s="12" t="s">
        <v>16</v>
      </c>
      <c r="C27" s="7" t="s">
        <v>12</v>
      </c>
      <c r="D27" s="7">
        <v>1073</v>
      </c>
      <c r="E27" s="11"/>
      <c r="F27" s="30">
        <f t="shared" si="0"/>
        <v>0</v>
      </c>
    </row>
    <row r="28" spans="1:6" ht="18.75" x14ac:dyDescent="0.25">
      <c r="A28" s="27">
        <v>6</v>
      </c>
      <c r="B28" s="12" t="s">
        <v>17</v>
      </c>
      <c r="C28" s="7" t="s">
        <v>12</v>
      </c>
      <c r="D28" s="7">
        <v>1147</v>
      </c>
      <c r="E28" s="11"/>
      <c r="F28" s="30">
        <f t="shared" si="0"/>
        <v>0</v>
      </c>
    </row>
    <row r="29" spans="1:6" ht="18.75" x14ac:dyDescent="0.25">
      <c r="A29" s="27">
        <v>7</v>
      </c>
      <c r="B29" s="12" t="s">
        <v>18</v>
      </c>
      <c r="C29" s="7" t="s">
        <v>12</v>
      </c>
      <c r="D29" s="7">
        <v>1424</v>
      </c>
      <c r="E29" s="11"/>
      <c r="F29" s="30">
        <f t="shared" si="0"/>
        <v>0</v>
      </c>
    </row>
    <row r="30" spans="1:6" ht="18.75" x14ac:dyDescent="0.25">
      <c r="A30" s="27">
        <v>8</v>
      </c>
      <c r="B30" s="12" t="s">
        <v>19</v>
      </c>
      <c r="C30" s="7" t="s">
        <v>12</v>
      </c>
      <c r="D30" s="7">
        <v>388</v>
      </c>
      <c r="E30" s="11"/>
      <c r="F30" s="30">
        <f t="shared" si="0"/>
        <v>0</v>
      </c>
    </row>
    <row r="31" spans="1:6" ht="18.75" x14ac:dyDescent="0.25">
      <c r="A31" s="27">
        <v>9</v>
      </c>
      <c r="B31" s="12" t="s">
        <v>20</v>
      </c>
      <c r="C31" s="7" t="s">
        <v>12</v>
      </c>
      <c r="D31" s="7">
        <v>550</v>
      </c>
      <c r="E31" s="11"/>
      <c r="F31" s="30">
        <f t="shared" si="0"/>
        <v>0</v>
      </c>
    </row>
    <row r="32" spans="1:6" ht="18.75" x14ac:dyDescent="0.25">
      <c r="A32" s="31">
        <v>10</v>
      </c>
      <c r="B32" s="12" t="s">
        <v>21</v>
      </c>
      <c r="C32" s="7" t="s">
        <v>12</v>
      </c>
      <c r="D32" s="7">
        <v>1315</v>
      </c>
      <c r="E32" s="11"/>
      <c r="F32" s="30">
        <f t="shared" si="0"/>
        <v>0</v>
      </c>
    </row>
    <row r="33" spans="1:6" ht="18.75" x14ac:dyDescent="0.25">
      <c r="A33" s="31">
        <v>11</v>
      </c>
      <c r="B33" s="12" t="s">
        <v>22</v>
      </c>
      <c r="C33" s="7" t="s">
        <v>12</v>
      </c>
      <c r="D33" s="7">
        <v>2246</v>
      </c>
      <c r="E33" s="11"/>
      <c r="F33" s="30">
        <f t="shared" si="0"/>
        <v>0</v>
      </c>
    </row>
    <row r="34" spans="1:6" ht="18.75" x14ac:dyDescent="0.25">
      <c r="A34" s="31">
        <v>12</v>
      </c>
      <c r="B34" s="12" t="s">
        <v>23</v>
      </c>
      <c r="C34" s="7" t="s">
        <v>12</v>
      </c>
      <c r="D34" s="7">
        <v>297</v>
      </c>
      <c r="E34" s="11"/>
      <c r="F34" s="30">
        <f t="shared" si="0"/>
        <v>0</v>
      </c>
    </row>
    <row r="35" spans="1:6" ht="18.75" x14ac:dyDescent="0.25">
      <c r="A35" s="27">
        <v>13</v>
      </c>
      <c r="B35" s="8" t="s">
        <v>24</v>
      </c>
      <c r="C35" s="7" t="s">
        <v>12</v>
      </c>
      <c r="D35" s="7">
        <v>1155</v>
      </c>
      <c r="E35" s="11"/>
      <c r="F35" s="30">
        <f t="shared" si="0"/>
        <v>0</v>
      </c>
    </row>
    <row r="36" spans="1:6" ht="37.5" x14ac:dyDescent="0.25">
      <c r="A36" s="27">
        <v>14</v>
      </c>
      <c r="B36" s="8" t="s">
        <v>25</v>
      </c>
      <c r="C36" s="7" t="s">
        <v>12</v>
      </c>
      <c r="D36" s="7">
        <v>1062</v>
      </c>
      <c r="E36" s="11"/>
      <c r="F36" s="30">
        <f t="shared" si="0"/>
        <v>0</v>
      </c>
    </row>
    <row r="37" spans="1:6" ht="18.75" x14ac:dyDescent="0.25">
      <c r="A37" s="27">
        <v>15</v>
      </c>
      <c r="B37" s="8" t="s">
        <v>26</v>
      </c>
      <c r="C37" s="7" t="s">
        <v>12</v>
      </c>
      <c r="D37" s="7">
        <v>96</v>
      </c>
      <c r="E37" s="11"/>
      <c r="F37" s="30">
        <f t="shared" si="0"/>
        <v>0</v>
      </c>
    </row>
    <row r="38" spans="1:6" ht="18.75" x14ac:dyDescent="0.25">
      <c r="A38" s="27">
        <v>19</v>
      </c>
      <c r="B38" s="8" t="s">
        <v>27</v>
      </c>
      <c r="C38" s="7" t="s">
        <v>12</v>
      </c>
      <c r="D38" s="7">
        <v>317</v>
      </c>
      <c r="E38" s="11"/>
      <c r="F38" s="30">
        <f t="shared" si="0"/>
        <v>0</v>
      </c>
    </row>
    <row r="39" spans="1:6" ht="18.75" x14ac:dyDescent="0.25">
      <c r="A39" s="27">
        <v>20</v>
      </c>
      <c r="B39" s="8" t="s">
        <v>28</v>
      </c>
      <c r="C39" s="7" t="s">
        <v>12</v>
      </c>
      <c r="D39" s="7">
        <v>324</v>
      </c>
      <c r="E39" s="11"/>
      <c r="F39" s="30">
        <f t="shared" si="0"/>
        <v>0</v>
      </c>
    </row>
    <row r="40" spans="1:6" ht="18.75" x14ac:dyDescent="0.25">
      <c r="A40" s="27">
        <v>21</v>
      </c>
      <c r="B40" s="8" t="s">
        <v>29</v>
      </c>
      <c r="C40" s="7" t="s">
        <v>12</v>
      </c>
      <c r="D40" s="7">
        <v>270</v>
      </c>
      <c r="E40" s="11"/>
      <c r="F40" s="30">
        <f t="shared" si="0"/>
        <v>0</v>
      </c>
    </row>
    <row r="41" spans="1:6" ht="18.75" x14ac:dyDescent="0.25">
      <c r="A41" s="27">
        <v>22</v>
      </c>
      <c r="B41" s="8" t="s">
        <v>30</v>
      </c>
      <c r="C41" s="7" t="s">
        <v>12</v>
      </c>
      <c r="D41" s="7">
        <v>399</v>
      </c>
      <c r="E41" s="11"/>
      <c r="F41" s="30">
        <f t="shared" si="0"/>
        <v>0</v>
      </c>
    </row>
    <row r="42" spans="1:6" ht="18.75" x14ac:dyDescent="0.25">
      <c r="A42" s="27">
        <v>23</v>
      </c>
      <c r="B42" s="8" t="s">
        <v>31</v>
      </c>
      <c r="C42" s="7" t="s">
        <v>12</v>
      </c>
      <c r="D42" s="7">
        <v>469</v>
      </c>
      <c r="E42" s="11"/>
      <c r="F42" s="30">
        <f t="shared" si="0"/>
        <v>0</v>
      </c>
    </row>
    <row r="43" spans="1:6" ht="18.75" x14ac:dyDescent="0.25">
      <c r="A43" s="27">
        <v>24</v>
      </c>
      <c r="B43" s="8" t="s">
        <v>32</v>
      </c>
      <c r="C43" s="7" t="s">
        <v>12</v>
      </c>
      <c r="D43" s="7">
        <v>413</v>
      </c>
      <c r="E43" s="11"/>
      <c r="F43" s="30">
        <f t="shared" si="0"/>
        <v>0</v>
      </c>
    </row>
    <row r="44" spans="1:6" ht="18.75" x14ac:dyDescent="0.25">
      <c r="A44" s="27">
        <v>25</v>
      </c>
      <c r="B44" s="8" t="s">
        <v>33</v>
      </c>
      <c r="C44" s="7" t="s">
        <v>12</v>
      </c>
      <c r="D44" s="7">
        <v>6302</v>
      </c>
      <c r="E44" s="11"/>
      <c r="F44" s="30">
        <f t="shared" si="0"/>
        <v>0</v>
      </c>
    </row>
    <row r="45" spans="1:6" ht="18.75" x14ac:dyDescent="0.25">
      <c r="A45" s="27">
        <v>26</v>
      </c>
      <c r="B45" s="8" t="s">
        <v>34</v>
      </c>
      <c r="C45" s="7" t="s">
        <v>12</v>
      </c>
      <c r="D45" s="7">
        <v>727</v>
      </c>
      <c r="E45" s="11"/>
      <c r="F45" s="30">
        <f t="shared" si="0"/>
        <v>0</v>
      </c>
    </row>
    <row r="46" spans="1:6" ht="18.75" x14ac:dyDescent="0.25">
      <c r="A46" s="70" t="s">
        <v>45</v>
      </c>
      <c r="B46" s="71"/>
      <c r="C46" s="71"/>
      <c r="D46" s="71"/>
      <c r="E46" s="71"/>
      <c r="F46" s="4">
        <f>SUM(F23:F45)</f>
        <v>0</v>
      </c>
    </row>
    <row r="47" spans="1:6" ht="19.5" x14ac:dyDescent="0.25">
      <c r="A47" s="65" t="s">
        <v>47</v>
      </c>
      <c r="B47" s="66"/>
      <c r="C47" s="66"/>
      <c r="D47" s="66"/>
      <c r="E47" s="66"/>
      <c r="F47" s="67"/>
    </row>
    <row r="48" spans="1:6" ht="42.75" customHeight="1" x14ac:dyDescent="0.25">
      <c r="A48" s="25" t="s">
        <v>5</v>
      </c>
      <c r="B48" s="5" t="s">
        <v>6</v>
      </c>
      <c r="C48" s="6" t="s">
        <v>7</v>
      </c>
      <c r="D48" s="6" t="s">
        <v>8</v>
      </c>
      <c r="E48" s="10" t="s">
        <v>9</v>
      </c>
      <c r="F48" s="29" t="s">
        <v>10</v>
      </c>
    </row>
    <row r="49" spans="1:6" ht="75" x14ac:dyDescent="0.25">
      <c r="A49" s="27">
        <v>3</v>
      </c>
      <c r="B49" s="8" t="s">
        <v>66</v>
      </c>
      <c r="C49" s="7" t="s">
        <v>41</v>
      </c>
      <c r="D49" s="7">
        <v>1</v>
      </c>
      <c r="E49" s="11"/>
      <c r="F49" s="30">
        <f t="shared" ref="F49:F63" si="1">E49*D49</f>
        <v>0</v>
      </c>
    </row>
    <row r="50" spans="1:6" ht="37.5" x14ac:dyDescent="0.25">
      <c r="A50" s="27">
        <v>4</v>
      </c>
      <c r="B50" s="8" t="s">
        <v>52</v>
      </c>
      <c r="C50" s="7" t="s">
        <v>41</v>
      </c>
      <c r="D50" s="7">
        <v>1</v>
      </c>
      <c r="E50" s="11"/>
      <c r="F50" s="30">
        <f t="shared" si="1"/>
        <v>0</v>
      </c>
    </row>
    <row r="51" spans="1:6" ht="37.5" x14ac:dyDescent="0.25">
      <c r="A51" s="27">
        <v>5</v>
      </c>
      <c r="B51" s="12" t="s">
        <v>65</v>
      </c>
      <c r="C51" s="7" t="s">
        <v>41</v>
      </c>
      <c r="D51" s="7">
        <v>1</v>
      </c>
      <c r="E51" s="11"/>
      <c r="F51" s="30">
        <f t="shared" si="1"/>
        <v>0</v>
      </c>
    </row>
    <row r="52" spans="1:6" ht="56.25" x14ac:dyDescent="0.25">
      <c r="A52" s="27">
        <v>6</v>
      </c>
      <c r="B52" s="12" t="s">
        <v>64</v>
      </c>
      <c r="C52" s="7" t="s">
        <v>41</v>
      </c>
      <c r="D52" s="7">
        <v>1</v>
      </c>
      <c r="E52" s="11"/>
      <c r="F52" s="30">
        <f t="shared" si="1"/>
        <v>0</v>
      </c>
    </row>
    <row r="53" spans="1:6" ht="37.5" x14ac:dyDescent="0.25">
      <c r="A53" s="27">
        <v>7</v>
      </c>
      <c r="B53" s="12" t="s">
        <v>63</v>
      </c>
      <c r="C53" s="7" t="s">
        <v>41</v>
      </c>
      <c r="D53" s="7">
        <v>1</v>
      </c>
      <c r="E53" s="11"/>
      <c r="F53" s="30">
        <f t="shared" si="1"/>
        <v>0</v>
      </c>
    </row>
    <row r="54" spans="1:6" ht="37.5" x14ac:dyDescent="0.25">
      <c r="A54" s="27">
        <v>8</v>
      </c>
      <c r="B54" s="12" t="s">
        <v>62</v>
      </c>
      <c r="C54" s="7" t="s">
        <v>41</v>
      </c>
      <c r="D54" s="7">
        <v>1</v>
      </c>
      <c r="E54" s="11"/>
      <c r="F54" s="30">
        <f t="shared" si="1"/>
        <v>0</v>
      </c>
    </row>
    <row r="55" spans="1:6" ht="37.5" x14ac:dyDescent="0.25">
      <c r="A55" s="27">
        <v>9</v>
      </c>
      <c r="B55" s="12" t="s">
        <v>61</v>
      </c>
      <c r="C55" s="7" t="s">
        <v>41</v>
      </c>
      <c r="D55" s="7">
        <v>1</v>
      </c>
      <c r="E55" s="11"/>
      <c r="F55" s="30">
        <f t="shared" si="1"/>
        <v>0</v>
      </c>
    </row>
    <row r="56" spans="1:6" ht="56.25" x14ac:dyDescent="0.25">
      <c r="A56" s="31">
        <v>10</v>
      </c>
      <c r="B56" s="12" t="s">
        <v>60</v>
      </c>
      <c r="C56" s="7" t="s">
        <v>41</v>
      </c>
      <c r="D56" s="7">
        <v>1</v>
      </c>
      <c r="E56" s="11"/>
      <c r="F56" s="30">
        <f t="shared" si="1"/>
        <v>0</v>
      </c>
    </row>
    <row r="57" spans="1:6" ht="37.5" x14ac:dyDescent="0.25">
      <c r="A57" s="31">
        <v>11</v>
      </c>
      <c r="B57" s="12" t="s">
        <v>59</v>
      </c>
      <c r="C57" s="7" t="s">
        <v>41</v>
      </c>
      <c r="D57" s="7">
        <v>1</v>
      </c>
      <c r="E57" s="11"/>
      <c r="F57" s="30">
        <f t="shared" si="1"/>
        <v>0</v>
      </c>
    </row>
    <row r="58" spans="1:6" ht="37.5" x14ac:dyDescent="0.25">
      <c r="A58" s="31">
        <v>12</v>
      </c>
      <c r="B58" s="12" t="s">
        <v>58</v>
      </c>
      <c r="C58" s="7" t="s">
        <v>41</v>
      </c>
      <c r="D58" s="7">
        <v>1</v>
      </c>
      <c r="E58" s="11"/>
      <c r="F58" s="30">
        <f t="shared" si="1"/>
        <v>0</v>
      </c>
    </row>
    <row r="59" spans="1:6" ht="37.5" x14ac:dyDescent="0.25">
      <c r="A59" s="27">
        <v>21</v>
      </c>
      <c r="B59" s="8" t="s">
        <v>57</v>
      </c>
      <c r="C59" s="7" t="s">
        <v>41</v>
      </c>
      <c r="D59" s="7">
        <v>1</v>
      </c>
      <c r="E59" s="11"/>
      <c r="F59" s="30">
        <f t="shared" si="1"/>
        <v>0</v>
      </c>
    </row>
    <row r="60" spans="1:6" ht="37.5" x14ac:dyDescent="0.25">
      <c r="A60" s="27">
        <v>22</v>
      </c>
      <c r="B60" s="8" t="s">
        <v>56</v>
      </c>
      <c r="C60" s="7" t="s">
        <v>41</v>
      </c>
      <c r="D60" s="7">
        <v>1</v>
      </c>
      <c r="E60" s="11"/>
      <c r="F60" s="30">
        <f t="shared" si="1"/>
        <v>0</v>
      </c>
    </row>
    <row r="61" spans="1:6" ht="37.5" x14ac:dyDescent="0.25">
      <c r="A61" s="27">
        <v>23</v>
      </c>
      <c r="B61" s="8" t="s">
        <v>55</v>
      </c>
      <c r="C61" s="7" t="s">
        <v>41</v>
      </c>
      <c r="D61" s="7">
        <v>1</v>
      </c>
      <c r="E61" s="11"/>
      <c r="F61" s="30">
        <f t="shared" si="1"/>
        <v>0</v>
      </c>
    </row>
    <row r="62" spans="1:6" ht="56.25" x14ac:dyDescent="0.25">
      <c r="A62" s="27">
        <v>24</v>
      </c>
      <c r="B62" s="8" t="s">
        <v>54</v>
      </c>
      <c r="C62" s="7" t="s">
        <v>41</v>
      </c>
      <c r="D62" s="7">
        <v>1</v>
      </c>
      <c r="E62" s="11"/>
      <c r="F62" s="30">
        <f t="shared" si="1"/>
        <v>0</v>
      </c>
    </row>
    <row r="63" spans="1:6" ht="37.5" x14ac:dyDescent="0.25">
      <c r="A63" s="27">
        <v>26</v>
      </c>
      <c r="B63" s="8" t="s">
        <v>53</v>
      </c>
      <c r="C63" s="7" t="s">
        <v>41</v>
      </c>
      <c r="D63" s="7">
        <v>1</v>
      </c>
      <c r="E63" s="11"/>
      <c r="F63" s="30">
        <f t="shared" si="1"/>
        <v>0</v>
      </c>
    </row>
    <row r="64" spans="1:6" ht="56.25" x14ac:dyDescent="0.25">
      <c r="A64" s="27">
        <v>27</v>
      </c>
      <c r="B64" s="8" t="s">
        <v>68</v>
      </c>
      <c r="C64" s="7" t="s">
        <v>41</v>
      </c>
      <c r="D64" s="7">
        <v>1</v>
      </c>
      <c r="E64" s="11"/>
      <c r="F64" s="30">
        <f t="shared" ref="F64" si="2">E64*D64</f>
        <v>0</v>
      </c>
    </row>
    <row r="65" spans="1:6" ht="18.75" x14ac:dyDescent="0.25">
      <c r="A65" s="68" t="s">
        <v>46</v>
      </c>
      <c r="B65" s="69"/>
      <c r="C65" s="69"/>
      <c r="D65" s="69"/>
      <c r="E65" s="72"/>
      <c r="F65" s="4">
        <f>SUM(F49:F63)</f>
        <v>0</v>
      </c>
    </row>
    <row r="66" spans="1:6" x14ac:dyDescent="0.25">
      <c r="A66" s="32"/>
      <c r="B66" s="14"/>
      <c r="C66" s="13"/>
      <c r="D66" s="13"/>
      <c r="E66" s="15"/>
      <c r="F66" s="33"/>
    </row>
    <row r="67" spans="1:6" ht="20.25" x14ac:dyDescent="0.25">
      <c r="A67" s="73" t="s">
        <v>35</v>
      </c>
      <c r="B67" s="74"/>
      <c r="C67" s="74"/>
      <c r="D67" s="74"/>
      <c r="E67" s="74"/>
      <c r="F67" s="75"/>
    </row>
    <row r="68" spans="1:6" ht="20.25" x14ac:dyDescent="0.25">
      <c r="A68" s="76" t="s">
        <v>36</v>
      </c>
      <c r="B68" s="77"/>
      <c r="C68" s="77"/>
      <c r="D68" s="78"/>
      <c r="E68" s="79">
        <f ca="1">SUM(F65,F46,F20)</f>
        <v>0</v>
      </c>
      <c r="F68" s="80"/>
    </row>
    <row r="69" spans="1:6" x14ac:dyDescent="0.25">
      <c r="A69" s="56" t="s">
        <v>37</v>
      </c>
      <c r="B69" s="57"/>
      <c r="C69" s="57"/>
      <c r="D69" s="57"/>
      <c r="E69" s="57"/>
      <c r="F69" s="58"/>
    </row>
    <row r="70" spans="1:6" ht="18.75" x14ac:dyDescent="0.3">
      <c r="A70" s="59" t="s">
        <v>38</v>
      </c>
      <c r="B70" s="60"/>
      <c r="C70" s="60"/>
      <c r="D70" s="60"/>
      <c r="E70" s="60"/>
      <c r="F70" s="61"/>
    </row>
    <row r="71" spans="1:6" ht="15.75" thickBot="1" x14ac:dyDescent="0.3">
      <c r="A71" s="34"/>
      <c r="B71" s="62" t="s">
        <v>39</v>
      </c>
      <c r="C71" s="62"/>
      <c r="D71" s="62"/>
      <c r="E71" s="62"/>
      <c r="F71" s="63"/>
    </row>
    <row r="72" spans="1:6" ht="15.75" x14ac:dyDescent="0.25">
      <c r="A72" s="1"/>
      <c r="B72" s="1"/>
      <c r="C72" s="1"/>
      <c r="D72" s="1"/>
      <c r="E72" s="2"/>
      <c r="F72" s="3"/>
    </row>
    <row r="73" spans="1:6" ht="35.25" customHeight="1" x14ac:dyDescent="0.25">
      <c r="A73" s="64"/>
      <c r="B73" s="64"/>
      <c r="C73" s="64"/>
      <c r="D73" s="64"/>
      <c r="E73" s="64"/>
      <c r="F73" s="64"/>
    </row>
    <row r="74" spans="1:6" ht="32.25" customHeight="1" x14ac:dyDescent="0.25">
      <c r="A74" s="64"/>
      <c r="B74" s="64"/>
      <c r="C74" s="64"/>
      <c r="D74" s="64"/>
      <c r="E74" s="64"/>
      <c r="F74" s="64"/>
    </row>
    <row r="200" ht="20.25" customHeight="1" x14ac:dyDescent="0.25"/>
    <row r="201" ht="20.25" customHeight="1" x14ac:dyDescent="0.25"/>
    <row r="202" ht="15" customHeight="1" x14ac:dyDescent="0.25"/>
    <row r="214" ht="28.5" customHeight="1" x14ac:dyDescent="0.25"/>
  </sheetData>
  <mergeCells count="20">
    <mergeCell ref="A69:F69"/>
    <mergeCell ref="A70:F70"/>
    <mergeCell ref="B71:F71"/>
    <mergeCell ref="A74:F74"/>
    <mergeCell ref="A17:F17"/>
    <mergeCell ref="A20:E20"/>
    <mergeCell ref="A21:F21"/>
    <mergeCell ref="A46:E46"/>
    <mergeCell ref="A47:F47"/>
    <mergeCell ref="A65:E65"/>
    <mergeCell ref="A67:F67"/>
    <mergeCell ref="A68:D68"/>
    <mergeCell ref="E68:F68"/>
    <mergeCell ref="A73:F73"/>
    <mergeCell ref="A16:F16"/>
    <mergeCell ref="B1:F4"/>
    <mergeCell ref="B7:F7"/>
    <mergeCell ref="B9:F9"/>
    <mergeCell ref="A11:F11"/>
    <mergeCell ref="A12:F15"/>
  </mergeCells>
  <printOptions gridLines="1"/>
  <pageMargins left="0.7" right="0.7" top="0.75" bottom="0.75" header="0.3" footer="0.3"/>
  <pageSetup scale="7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4E789E-EDC8-4BE1-94BC-BC77EFFC912A}">
  <ds:schemaRefs>
    <ds:schemaRef ds:uri="http://schemas.microsoft.com/sharepoint/v3/contenttype/forms"/>
  </ds:schemaRefs>
</ds:datastoreItem>
</file>

<file path=customXml/itemProps2.xml><?xml version="1.0" encoding="utf-8"?>
<ds:datastoreItem xmlns:ds="http://schemas.openxmlformats.org/officeDocument/2006/customXml" ds:itemID="{8A1B4CE0-E024-4355-9926-77C2007F5589}">
  <ds:schemaRefs>
    <ds:schemaRef ds:uri="http://purl.org/dc/terms/"/>
    <ds:schemaRef ds:uri="f7d0e560-f5f4-4982-b8b2-e0887b58edb0"/>
    <ds:schemaRef ds:uri="http://schemas.microsoft.com/office/2006/documentManagement/types"/>
    <ds:schemaRef ds:uri="1719d1da-c6ad-4101-9503-1be00cc468b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30DADFF-EFCE-4469-8DB9-898BC6E05E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Lee County BOCC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Carolina</dc:creator>
  <cp:lastModifiedBy>Rodriguez, Carolina</cp:lastModifiedBy>
  <cp:lastPrinted>2023-10-10T12:45:36Z</cp:lastPrinted>
  <dcterms:created xsi:type="dcterms:W3CDTF">2023-08-31T16:36:53Z</dcterms:created>
  <dcterms:modified xsi:type="dcterms:W3CDTF">2023-12-27T18:23:24Z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