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S:\Procurement Management\WORKAREA\JAKE\ACTIVE\B240078JJB - FMB WRF Switchgear Replacement\7 - Addendum\Addendum 3\"/>
    </mc:Choice>
  </mc:AlternateContent>
  <xr:revisionPtr revIDLastSave="0" documentId="13_ncr:1_{5DC5FB21-0C57-406F-A933-9A7116ED1B5D}" xr6:coauthVersionLast="47" xr6:coauthVersionMax="47" xr10:uidLastSave="{00000000-0000-0000-0000-000000000000}"/>
  <bookViews>
    <workbookView xWindow="28680" yWindow="-120" windowWidth="29040" windowHeight="15720" tabRatio="601" xr2:uid="{00000000-000D-0000-FFFF-FFFF00000000}"/>
  </bookViews>
  <sheets>
    <sheet name="BID-PROPOSAL FORM" sheetId="4" r:id="rId1"/>
  </sheets>
  <definedNames>
    <definedName name="_xlnm.Print_Area" localSheetId="0">'BID-PROPOSAL FORM'!$A$1:$F$81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8" i="4" l="1"/>
  <c r="F75" i="4"/>
  <c r="F71" i="4"/>
  <c r="F74" i="4"/>
  <c r="F70" i="4"/>
  <c r="F54" i="4"/>
  <c r="F55" i="4"/>
  <c r="F56" i="4"/>
  <c r="F57" i="4"/>
  <c r="F58" i="4"/>
  <c r="F59" i="4"/>
  <c r="F60" i="4"/>
  <c r="F61" i="4"/>
  <c r="F62" i="4"/>
  <c r="F63" i="4"/>
  <c r="F64" i="4"/>
  <c r="F65" i="4"/>
  <c r="F43" i="4"/>
  <c r="F44" i="4"/>
  <c r="F45" i="4"/>
  <c r="F46" i="4"/>
  <c r="F47" i="4"/>
  <c r="F48" i="4"/>
  <c r="F49" i="4"/>
  <c r="F37" i="4"/>
  <c r="F38" i="4"/>
  <c r="F27" i="4"/>
  <c r="F28" i="4"/>
  <c r="F29" i="4"/>
  <c r="F30" i="4"/>
  <c r="F31" i="4"/>
  <c r="F32" i="4"/>
  <c r="F20" i="4"/>
  <c r="F21" i="4"/>
  <c r="F22" i="4"/>
  <c r="F19" i="4"/>
  <c r="F69" i="4"/>
  <c r="F53" i="4"/>
  <c r="F42" i="4"/>
  <c r="F36" i="4"/>
  <c r="F26" i="4"/>
  <c r="F39" i="4" l="1"/>
  <c r="F33" i="4"/>
  <c r="F66" i="4"/>
  <c r="F23" i="4"/>
  <c r="F50" i="4"/>
</calcChain>
</file>

<file path=xl/sharedStrings.xml><?xml version="1.0" encoding="utf-8"?>
<sst xmlns="http://schemas.openxmlformats.org/spreadsheetml/2006/main" count="144" uniqueCount="75">
  <si>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</si>
  <si>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</si>
  <si>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</si>
  <si>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</si>
  <si>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</si>
  <si>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</si>
  <si>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</si>
  <si>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</si>
  <si>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</si>
  <si>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</si>
  <si>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</si>
  <si>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</si>
  <si>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 xml:space="preserve">
PLEASE ENSURE you have provided a printed copy of the Bid Schedule with your hard copy submission packages and provided the excel version with your digital submission package.</t>
    </r>
  </si>
  <si>
    <t xml:space="preserve">Unit of
Measure </t>
  </si>
  <si>
    <t>Extended
Amount</t>
  </si>
  <si>
    <t>FMB WRF SWITCHGEAR REPLACEMENT</t>
  </si>
  <si>
    <t>GENERAL CONTRACT CONDITIONS</t>
  </si>
  <si>
    <t>MOBILIZATION/DEMOBILIZATION</t>
  </si>
  <si>
    <t>LS</t>
  </si>
  <si>
    <t>PERFORMANCE AND PAYMENT BOND PREMIUMS &amp; INSURANCE</t>
  </si>
  <si>
    <t xml:space="preserve">PRE-CONSTRUCTION VIDEO  </t>
  </si>
  <si>
    <t>RECORD SURVEY/DRAWINGS</t>
  </si>
  <si>
    <t>SUBTOTAL:  GENERAL CONTRACT CONDITIONS</t>
  </si>
  <si>
    <t>ELECTRICAL</t>
  </si>
  <si>
    <t>SUBTOTAL:  ELECTRICAL</t>
  </si>
  <si>
    <t>DEMOLITION</t>
  </si>
  <si>
    <t>TEMPORARY WIRING</t>
  </si>
  <si>
    <t>DUCTBANKS, CONDUIT AND WIRE</t>
  </si>
  <si>
    <t>LIGHTNING PROTECTION BONDING AND GROUNDING</t>
  </si>
  <si>
    <t>SWITCHGEAR</t>
  </si>
  <si>
    <t>ELECTRICAL EQUIPMENT</t>
  </si>
  <si>
    <t>INSTRUMENTATION &amp; CONTROL</t>
  </si>
  <si>
    <t>SUBTOTAL:   INSTRUMENTATION &amp; CONTROL</t>
  </si>
  <si>
    <t>PLC PANEL/ETHERNET RACK</t>
  </si>
  <si>
    <t>CONTROL PANEL MODIFICATIONS</t>
  </si>
  <si>
    <t>CONTROL SYSTEM INTEGRATION</t>
  </si>
  <si>
    <t>ARCHITECTURAL</t>
  </si>
  <si>
    <t>SUBTOTAL:  ARCHITECTURAL</t>
  </si>
  <si>
    <t>RAILINGS</t>
  </si>
  <si>
    <t>ROOFING, FASCIA, DOWNSPOUTS AND GUTTERS</t>
  </si>
  <si>
    <t>INSULATION</t>
  </si>
  <si>
    <t>DOORS, FRAMES, AND HARDWARE</t>
  </si>
  <si>
    <t>PORTLAND CEMENT PLASTER</t>
  </si>
  <si>
    <t>PAINT AND SEALANT</t>
  </si>
  <si>
    <t>FIRE EXTINGUISHERS</t>
  </si>
  <si>
    <t>TERMITE PROTECTION</t>
  </si>
  <si>
    <t>CIVIL</t>
  </si>
  <si>
    <t>SUBTOTAL:  CIVIL</t>
  </si>
  <si>
    <t>CLEARING AND GRUBBING</t>
  </si>
  <si>
    <t>REMOVE EXISTING PIPE</t>
  </si>
  <si>
    <t>LF</t>
  </si>
  <si>
    <t>EROSION CONTROL</t>
  </si>
  <si>
    <t>ROUGH GRADING</t>
  </si>
  <si>
    <t>IMPORT FILL</t>
  </si>
  <si>
    <t>CY</t>
  </si>
  <si>
    <t>SUBGRADE PREP</t>
  </si>
  <si>
    <t>SY</t>
  </si>
  <si>
    <t>BASE ROCK</t>
  </si>
  <si>
    <t>TN</t>
  </si>
  <si>
    <t>6 INCH CONCRETE PAD</t>
  </si>
  <si>
    <t>4 INCH SIDEWALK</t>
  </si>
  <si>
    <t>FINAL GRADING</t>
  </si>
  <si>
    <t>CUT/REPLACE ROAD</t>
  </si>
  <si>
    <t>6 INCH WATERMAIN &amp; FITTINGS</t>
  </si>
  <si>
    <t>STORM DRAINAGE</t>
  </si>
  <si>
    <t>STRUCTURAL</t>
  </si>
  <si>
    <t>BUILDING (Stairs and decking included)</t>
  </si>
  <si>
    <t>GENERATOR PAD</t>
  </si>
  <si>
    <t>SUBTOTAL:   STRUCTURAL</t>
  </si>
  <si>
    <t>HVAC</t>
  </si>
  <si>
    <t>SUBTOTAL:  HVAC</t>
  </si>
  <si>
    <t>COORDINATION &amp; INSTALLATION OF OWNER FURNISHED SWITCHGEAR &amp; GENERATOR</t>
  </si>
  <si>
    <t>HVAC (EQUIPMENT, LABOR, MISC)</t>
  </si>
  <si>
    <t>B240078JJB: FMB WRF Switchgear Replacement</t>
  </si>
  <si>
    <r>
      <t xml:space="preserve">PROCUREMENT MANAGEMENT DEPARTMENT
</t>
    </r>
    <r>
      <rPr>
        <b/>
        <u/>
        <sz val="18"/>
        <rFont val="Arial"/>
        <family val="2"/>
      </rPr>
      <t>BID/PROPOSAL FORM</t>
    </r>
    <r>
      <rPr>
        <b/>
        <sz val="18"/>
        <rFont val="Arial"/>
        <family val="2"/>
      </rPr>
      <t xml:space="preserve"> - </t>
    </r>
    <r>
      <rPr>
        <b/>
        <sz val="18"/>
        <color rgb="FFFF0000"/>
        <rFont val="Arial"/>
        <family val="2"/>
      </rPr>
      <t>ADDENDUM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</si>
</sst>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8">
    <font>
      <sz val="10"/>
      <name val="Arial"/>
    </font>
    <font>
      <sz val="11"/>
      <color theme="1"/>
      <name val="Calibri"/>
      <family val="2"/>
      <scheme val="minor"/>
    </font>
    <font>
      <sz val="11"/>
      <color theme="1"/>
      <name val="Calibri"/>
      <family val="2"/>
      <scheme val="minor"/>
    </font>
    <font>
      <sz val="12"/>
      <name val="Arial"/>
      <family val="2"/>
    </font>
    <font>
      <b/>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9"/>
      <name val="Arial"/>
      <family val="2"/>
    </font>
    <font>
      <sz val="14"/>
      <name val="FDOT"/>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sz val="14"/>
      <name val="FDOT"/>
    </font>
    <font>
      <b/>
      <i/>
      <sz val="16"/>
      <color theme="1"/>
      <name val="Arial"/>
      <family val="2"/>
    </font>
    <font>
      <b/>
      <sz val="14"/>
      <color theme="1"/>
      <name val="Arial"/>
      <family val="2"/>
    </font>
    <font>
      <b/>
      <sz val="18"/>
      <name val="Arial"/>
      <family val="2"/>
    </font>
    <font>
      <sz val="10"/>
      <color theme="1"/>
      <name val="Arial"/>
      <family val="2"/>
    </font>
    <font>
      <sz val="11"/>
      <name val="Arial"/>
      <family val="2"/>
    </font>
    <font>
      <b/>
      <sz val="11"/>
      <name val="Arial"/>
      <family val="2"/>
    </font>
    <font>
      <b/>
      <sz val="18"/>
      <color rgb="FFFF000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5" fillId="0" borderId="0"/>
    <xf numFmtId="0" fontId="5" fillId="0" borderId="0"/>
    <xf numFmtId="0" fontId="2" fillId="0" borderId="0"/>
    <xf numFmtId="0" fontId="1" fillId="0" borderId="0"/>
  </cellStyleXfs>
  <cellXfs count="78">
    <xf numFmtId="0" fontId="0" fillId="0" borderId="0" xfId="0"/>
    <xf numFmtId="0" fontId="3" fillId="0" borderId="0" xfId="0" applyFont="1"/>
    <xf numFmtId="0" fontId="0" fillId="0" borderId="0" xfId="0" applyAlignment="1">
      <alignment vertical="center"/>
    </xf>
    <xf numFmtId="44" fontId="0" fillId="0" borderId="0" xfId="0" applyNumberFormat="1" applyAlignment="1">
      <alignment horizontal="center" vertical="center"/>
    </xf>
    <xf numFmtId="44" fontId="3" fillId="0" borderId="0" xfId="0" applyNumberFormat="1" applyFont="1"/>
    <xf numFmtId="44" fontId="3" fillId="0" borderId="0" xfId="0" applyNumberFormat="1" applyFont="1" applyAlignment="1">
      <alignment horizontal="left"/>
    </xf>
    <xf numFmtId="0" fontId="12" fillId="0" borderId="1" xfId="0" applyFont="1" applyBorder="1" applyAlignment="1">
      <alignment horizontal="left" vertical="center"/>
    </xf>
    <xf numFmtId="0" fontId="12" fillId="0" borderId="1" xfId="0" applyFont="1" applyBorder="1" applyAlignment="1">
      <alignment horizontal="center" vertical="center"/>
    </xf>
    <xf numFmtId="44" fontId="12" fillId="0" borderId="1" xfId="0" applyNumberFormat="1" applyFont="1" applyBorder="1" applyAlignment="1">
      <alignment horizontal="right" vertical="center"/>
    </xf>
    <xf numFmtId="0" fontId="7" fillId="0" borderId="0" xfId="0" applyFont="1" applyAlignment="1">
      <alignment horizontal="center" wrapText="1"/>
    </xf>
    <xf numFmtId="44" fontId="7" fillId="0" borderId="0" xfId="0" applyNumberFormat="1" applyFont="1" applyAlignment="1">
      <alignment horizontal="center" wrapText="1"/>
    </xf>
    <xf numFmtId="0" fontId="0" fillId="0" borderId="0" xfId="0" applyAlignment="1">
      <alignment horizontal="center"/>
    </xf>
    <xf numFmtId="0" fontId="14" fillId="0" borderId="0" xfId="0" applyFont="1"/>
    <xf numFmtId="0" fontId="15" fillId="0" borderId="0" xfId="0" applyFont="1"/>
    <xf numFmtId="0" fontId="0" fillId="0" borderId="7" xfId="0" applyBorder="1"/>
    <xf numFmtId="0" fontId="0" fillId="0" borderId="10" xfId="0" applyBorder="1"/>
    <xf numFmtId="44" fontId="5" fillId="0" borderId="11" xfId="0" applyNumberFormat="1" applyFont="1" applyBorder="1" applyAlignment="1">
      <alignment horizontal="center" wrapText="1"/>
    </xf>
    <xf numFmtId="44" fontId="5" fillId="0" borderId="11" xfId="0" applyNumberFormat="1" applyFont="1" applyBorder="1" applyAlignment="1">
      <alignment horizontal="center" vertical="center"/>
    </xf>
    <xf numFmtId="0" fontId="6" fillId="0" borderId="10" xfId="0" applyFont="1" applyBorder="1"/>
    <xf numFmtId="44" fontId="20" fillId="3" borderId="1" xfId="0" applyNumberFormat="1" applyFont="1" applyFill="1" applyBorder="1" applyAlignment="1">
      <alignment horizontal="right" vertical="center"/>
    </xf>
    <xf numFmtId="0" fontId="0" fillId="0" borderId="1" xfId="0" applyBorder="1"/>
    <xf numFmtId="0" fontId="0" fillId="0" borderId="3" xfId="0" applyBorder="1"/>
    <xf numFmtId="0" fontId="19" fillId="6" borderId="1" xfId="0" applyFont="1" applyFill="1" applyBorder="1" applyAlignment="1">
      <alignment horizontal="center" vertical="center"/>
    </xf>
    <xf numFmtId="44" fontId="19" fillId="6" borderId="1" xfId="0" applyNumberFormat="1" applyFont="1" applyFill="1" applyBorder="1" applyAlignment="1">
      <alignment horizontal="center" vertical="center"/>
    </xf>
    <xf numFmtId="0" fontId="19" fillId="6" borderId="1" xfId="0" applyFont="1" applyFill="1" applyBorder="1" applyAlignment="1">
      <alignment horizontal="center" vertical="center" wrapText="1"/>
    </xf>
    <xf numFmtId="0" fontId="12" fillId="0" borderId="2" xfId="0" applyFont="1" applyBorder="1" applyAlignment="1" applyProtection="1">
      <alignment horizontal="left" vertical="center"/>
      <protection locked="0"/>
    </xf>
    <xf numFmtId="0" fontId="12" fillId="0" borderId="2" xfId="0" applyFont="1" applyBorder="1" applyAlignment="1">
      <alignment horizontal="left" vertical="center"/>
    </xf>
    <xf numFmtId="0" fontId="19" fillId="6" borderId="12" xfId="0" applyFont="1" applyFill="1" applyBorder="1" applyAlignment="1">
      <alignment horizontal="center" vertical="center"/>
    </xf>
    <xf numFmtId="44" fontId="19" fillId="6" borderId="1" xfId="0" applyNumberFormat="1" applyFont="1" applyFill="1" applyBorder="1" applyAlignment="1">
      <alignment horizontal="center" vertical="center" wrapText="1"/>
    </xf>
    <xf numFmtId="3" fontId="12" fillId="0" borderId="1" xfId="0" applyNumberFormat="1" applyFont="1" applyBorder="1" applyAlignment="1">
      <alignment horizontal="center" vertical="center"/>
    </xf>
    <xf numFmtId="0" fontId="12" fillId="0" borderId="2" xfId="0" applyFont="1" applyBorder="1"/>
    <xf numFmtId="0" fontId="12" fillId="0" borderId="2" xfId="0" applyFont="1" applyBorder="1" applyAlignment="1">
      <alignment horizontal="center"/>
    </xf>
    <xf numFmtId="0" fontId="12" fillId="0" borderId="6" xfId="0" applyFont="1" applyBorder="1"/>
    <xf numFmtId="0" fontId="12" fillId="0" borderId="6" xfId="0" applyFont="1" applyBorder="1" applyAlignment="1">
      <alignment horizontal="center"/>
    </xf>
    <xf numFmtId="0" fontId="12" fillId="0" borderId="2" xfId="0" applyFont="1" applyBorder="1" applyAlignment="1">
      <alignment wrapText="1"/>
    </xf>
    <xf numFmtId="0" fontId="12" fillId="0" borderId="6" xfId="0" applyFont="1" applyBorder="1" applyAlignment="1">
      <alignment wrapText="1"/>
    </xf>
    <xf numFmtId="0" fontId="5" fillId="8" borderId="1" xfId="0" applyFont="1" applyFill="1" applyBorder="1" applyAlignment="1">
      <alignment vertical="center" wrapText="1"/>
    </xf>
    <xf numFmtId="0" fontId="5" fillId="8" borderId="1" xfId="0"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0" fontId="12" fillId="0" borderId="2" xfId="0" applyFont="1" applyBorder="1" applyAlignment="1">
      <alignment horizontal="left" vertical="center" wrapText="1"/>
    </xf>
    <xf numFmtId="0" fontId="12" fillId="0" borderId="2" xfId="0" applyFont="1" applyBorder="1" applyAlignment="1">
      <alignment horizontal="left" vertical="center" shrinkToFit="1"/>
    </xf>
    <xf numFmtId="0" fontId="16" fillId="4" borderId="12" xfId="0" applyFont="1" applyFill="1" applyBorder="1" applyAlignment="1">
      <alignment horizontal="left" vertical="center"/>
    </xf>
    <xf numFmtId="0" fontId="17" fillId="4" borderId="12" xfId="0" applyFont="1" applyFill="1" applyBorder="1" applyAlignment="1">
      <alignment horizontal="left" vertical="center"/>
    </xf>
    <xf numFmtId="49" fontId="4" fillId="3" borderId="14" xfId="0" applyNumberFormat="1" applyFont="1" applyFill="1" applyBorder="1" applyAlignment="1">
      <alignment horizontal="right" vertical="center"/>
    </xf>
    <xf numFmtId="49" fontId="4" fillId="3" borderId="1" xfId="0" applyNumberFormat="1" applyFont="1" applyFill="1" applyBorder="1" applyAlignment="1">
      <alignment horizontal="right" vertical="center"/>
    </xf>
    <xf numFmtId="0" fontId="23" fillId="0" borderId="8"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8" fillId="0" borderId="0" xfId="0" applyFont="1" applyAlignment="1">
      <alignment horizontal="center" wrapText="1"/>
    </xf>
    <xf numFmtId="0" fontId="8" fillId="0" borderId="11" xfId="0" applyFont="1" applyBorder="1" applyAlignment="1">
      <alignment horizontal="center" wrapText="1"/>
    </xf>
    <xf numFmtId="0" fontId="6" fillId="0" borderId="5" xfId="0" applyFont="1" applyBorder="1" applyAlignment="1">
      <alignment horizontal="left"/>
    </xf>
    <xf numFmtId="0" fontId="6" fillId="0" borderId="6" xfId="0" applyFont="1" applyBorder="1" applyAlignment="1">
      <alignment horizontal="left"/>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wrapText="1"/>
    </xf>
    <xf numFmtId="0" fontId="25" fillId="0" borderId="10" xfId="0" applyFont="1" applyBorder="1" applyAlignment="1">
      <alignment horizontal="left" vertical="top" wrapText="1"/>
    </xf>
    <xf numFmtId="0" fontId="25" fillId="0" borderId="0" xfId="0" applyFont="1" applyAlignment="1">
      <alignment horizontal="left" vertical="top" wrapText="1"/>
    </xf>
    <xf numFmtId="0" fontId="25" fillId="0" borderId="11" xfId="0" applyFont="1" applyBorder="1" applyAlignment="1">
      <alignment horizontal="left" vertical="top" wrapText="1"/>
    </xf>
    <xf numFmtId="0" fontId="25" fillId="0" borderId="4" xfId="0" applyFont="1" applyBorder="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5" fillId="0" borderId="5" xfId="0" applyFont="1" applyBorder="1" applyAlignment="1">
      <alignment horizontal="left"/>
    </xf>
    <xf numFmtId="0" fontId="5" fillId="0" borderId="6" xfId="0" applyFont="1" applyBorder="1" applyAlignment="1">
      <alignment horizontal="left"/>
    </xf>
    <xf numFmtId="0" fontId="22" fillId="0" borderId="4" xfId="0" applyFont="1" applyBorder="1"/>
    <xf numFmtId="0" fontId="22" fillId="0" borderId="5" xfId="0" applyFont="1" applyBorder="1"/>
    <xf numFmtId="0" fontId="22" fillId="0" borderId="6" xfId="0" applyFont="1" applyBorder="1"/>
    <xf numFmtId="0" fontId="24" fillId="0" borderId="13" xfId="0" applyFont="1" applyBorder="1" applyAlignment="1">
      <alignment horizontal="center" vertical="top"/>
    </xf>
    <xf numFmtId="0" fontId="24" fillId="0" borderId="2" xfId="0" applyFont="1" applyBorder="1" applyAlignment="1">
      <alignment horizontal="center" vertical="top"/>
    </xf>
    <xf numFmtId="164"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1" fillId="0" borderId="12" xfId="0" applyFont="1" applyBorder="1" applyAlignment="1">
      <alignment horizontal="left" vertical="center" wrapText="1"/>
    </xf>
    <xf numFmtId="0" fontId="21" fillId="7" borderId="1" xfId="0" applyFont="1" applyFill="1" applyBorder="1" applyAlignment="1">
      <alignment horizontal="left" vertical="center" wrapText="1"/>
    </xf>
    <xf numFmtId="0" fontId="13" fillId="2" borderId="3" xfId="0" applyFont="1" applyFill="1" applyBorder="1" applyAlignment="1">
      <alignment horizontal="right" vertical="center" wrapText="1"/>
    </xf>
    <xf numFmtId="0" fontId="13" fillId="2" borderId="13" xfId="0" applyFont="1" applyFill="1" applyBorder="1" applyAlignment="1">
      <alignment horizontal="right" vertical="center" wrapText="1"/>
    </xf>
    <xf numFmtId="0" fontId="13" fillId="2" borderId="2" xfId="0" applyFont="1" applyFill="1" applyBorder="1" applyAlignment="1">
      <alignment horizontal="right" vertical="center" wrapText="1"/>
    </xf>
    <xf numFmtId="3" fontId="12" fillId="0" borderId="1" xfId="2" applyNumberFormat="1" applyFont="1" applyBorder="1" applyAlignment="1">
      <alignment horizontal="center" vertical="center"/>
    </xf>
  </cellXfs>
  <cellStyles count="5">
    <cellStyle name="Normal" xfId="0" builtinId="0"/>
    <cellStyle name="Normal 2" xfId="1" xr:uid="{00000000-0005-0000-0000-000001000000}"/>
    <cellStyle name="Normal 2 3" xfId="2" xr:uid="{00000000-0005-0000-0000-000002000000}"/>
    <cellStyle name="Normal 2 4" xfId="3" xr:uid="{00000000-0005-0000-0000-000003000000}"/>
    <cellStyle name="Normal 2 4 2" xfId="4" xr:uid="{00000000-0005-0000-0000-000004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65088</xdr:rowOff>
    </xdr:from>
    <xdr:to>
      <xdr:col>1</xdr:col>
      <xdr:colOff>1073150</xdr:colOff>
      <xdr:row>4</xdr:row>
      <xdr:rowOff>198438</xdr:rowOff>
    </xdr:to>
    <xdr:pic>
      <xdr:nvPicPr>
        <xdr:cNvPr id="4" name="Picture 1" descr="Lee-County-logo 2021 small">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088"/>
          <a:ext cx="250190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91"/>
  <sheetViews>
    <sheetView tabSelected="1" topLeftCell="A58" zoomScale="70" zoomScaleNormal="70" workbookViewId="0">
      <selection activeCell="B31" sqref="B31"/>
    </sheetView>
  </sheetViews>
  <sheetFormatPr defaultColWidth="9.140625" defaultRowHeight="15"/>
  <cols>
    <col min="1" max="1" width="20.42578125" style="1" customWidth="1"/>
    <col min="2" max="2" width="88" style="1" customWidth="1"/>
    <col min="3" max="3" width="18.140625" style="1" customWidth="1"/>
    <col min="4" max="4" width="17.85546875" style="1" customWidth="1"/>
    <col min="5" max="5" width="29.140625" style="4" customWidth="1"/>
    <col min="6" max="6" width="26.85546875" style="5" bestFit="1" customWidth="1"/>
  </cols>
  <sheetData>
    <row r="1" spans="1:6" ht="12.75">
      <c r="A1" s="14"/>
      <c r="B1" s="45" t="s">
        <v>74</v>
      </c>
      <c r="C1" s="46"/>
      <c r="D1" s="46"/>
      <c r="E1" s="46"/>
      <c r="F1" s="47"/>
    </row>
    <row r="2" spans="1:6" ht="12.75">
      <c r="A2" s="15"/>
      <c r="B2" s="48"/>
      <c r="C2" s="48"/>
      <c r="D2" s="48"/>
      <c r="E2" s="48"/>
      <c r="F2" s="49"/>
    </row>
    <row r="3" spans="1:6" s="2" customFormat="1" ht="24.95" customHeight="1">
      <c r="A3" s="15"/>
      <c r="B3" s="48"/>
      <c r="C3" s="48"/>
      <c r="D3" s="48"/>
      <c r="E3" s="48"/>
      <c r="F3" s="49"/>
    </row>
    <row r="4" spans="1:6" ht="12.75">
      <c r="A4" s="15"/>
      <c r="B4" s="48"/>
      <c r="C4" s="48"/>
      <c r="D4" s="48"/>
      <c r="E4" s="48"/>
      <c r="F4" s="49"/>
    </row>
    <row r="5" spans="1:6" ht="20.25">
      <c r="A5" s="15"/>
      <c r="B5" s="9"/>
      <c r="C5" s="9"/>
      <c r="D5" s="9"/>
      <c r="E5" s="10"/>
      <c r="F5" s="16"/>
    </row>
    <row r="6" spans="1:6" ht="12.75">
      <c r="A6" s="15"/>
      <c r="B6"/>
      <c r="C6"/>
      <c r="D6" s="11"/>
      <c r="E6" s="3"/>
      <c r="F6" s="17"/>
    </row>
    <row r="7" spans="1:6" ht="29.25" customHeight="1">
      <c r="A7" s="18" t="s">
        <v>0</v>
      </c>
      <c r="B7" s="63"/>
      <c r="C7" s="63"/>
      <c r="D7" s="63"/>
      <c r="E7" s="63"/>
      <c r="F7" s="64"/>
    </row>
    <row r="8" spans="1:6" ht="12.75">
      <c r="A8" s="15"/>
      <c r="B8"/>
      <c r="C8"/>
      <c r="D8" s="11"/>
      <c r="E8" s="3"/>
      <c r="F8" s="17"/>
    </row>
    <row r="9" spans="1:6" ht="12.75">
      <c r="A9" s="18" t="s">
        <v>1</v>
      </c>
      <c r="B9" s="50" t="s">
        <v>73</v>
      </c>
      <c r="C9" s="50"/>
      <c r="D9" s="50"/>
      <c r="E9" s="50"/>
      <c r="F9" s="51"/>
    </row>
    <row r="10" spans="1:6" ht="12.75">
      <c r="A10" s="15"/>
      <c r="B10"/>
      <c r="C10"/>
      <c r="D10" s="11"/>
      <c r="E10" s="3"/>
      <c r="F10" s="17"/>
    </row>
    <row r="11" spans="1:6" ht="18" customHeight="1">
      <c r="A11" s="52" t="s">
        <v>11</v>
      </c>
      <c r="B11" s="53"/>
      <c r="C11" s="53"/>
      <c r="D11" s="53"/>
      <c r="E11" s="53"/>
      <c r="F11" s="54"/>
    </row>
    <row r="12" spans="1:6" ht="12.75">
      <c r="A12" s="55" t="s">
        <v>12</v>
      </c>
      <c r="B12" s="56"/>
      <c r="C12" s="56"/>
      <c r="D12" s="56"/>
      <c r="E12" s="56"/>
      <c r="F12" s="57"/>
    </row>
    <row r="13" spans="1:6" ht="12.75">
      <c r="A13" s="55"/>
      <c r="B13" s="56"/>
      <c r="C13" s="56"/>
      <c r="D13" s="56"/>
      <c r="E13" s="56"/>
      <c r="F13" s="57"/>
    </row>
    <row r="14" spans="1:6" ht="12.75">
      <c r="A14" s="55"/>
      <c r="B14" s="56"/>
      <c r="C14" s="56"/>
      <c r="D14" s="56"/>
      <c r="E14" s="56"/>
      <c r="F14" s="57"/>
    </row>
    <row r="15" spans="1:6" ht="134.25" customHeight="1">
      <c r="A15" s="58"/>
      <c r="B15" s="59"/>
      <c r="C15" s="59"/>
      <c r="D15" s="59"/>
      <c r="E15" s="59"/>
      <c r="F15" s="60"/>
    </row>
    <row r="16" spans="1:6" s="13" customFormat="1" ht="32.25" customHeight="1">
      <c r="A16" s="61" t="s">
        <v>15</v>
      </c>
      <c r="B16" s="62"/>
      <c r="C16" s="62"/>
      <c r="D16" s="62"/>
      <c r="E16" s="62"/>
      <c r="F16" s="62"/>
    </row>
    <row r="17" spans="1:6" ht="36.75" customHeight="1">
      <c r="A17" s="41" t="s">
        <v>16</v>
      </c>
      <c r="B17" s="42"/>
      <c r="C17" s="42"/>
      <c r="D17" s="42"/>
      <c r="E17" s="42"/>
      <c r="F17" s="42"/>
    </row>
    <row r="18" spans="1:6" s="12" customFormat="1" ht="42" customHeight="1">
      <c r="A18" s="27" t="s">
        <v>2</v>
      </c>
      <c r="B18" s="22" t="s">
        <v>3</v>
      </c>
      <c r="C18" s="24" t="s">
        <v>13</v>
      </c>
      <c r="D18" s="24" t="s">
        <v>9</v>
      </c>
      <c r="E18" s="23" t="s">
        <v>4</v>
      </c>
      <c r="F18" s="28" t="s">
        <v>14</v>
      </c>
    </row>
    <row r="19" spans="1:6" ht="20.100000000000001" customHeight="1">
      <c r="A19" s="6">
        <v>1</v>
      </c>
      <c r="B19" s="25" t="s">
        <v>17</v>
      </c>
      <c r="C19" s="7" t="s">
        <v>18</v>
      </c>
      <c r="D19" s="29">
        <v>1</v>
      </c>
      <c r="E19" s="8"/>
      <c r="F19" s="8">
        <f>E19*D19</f>
        <v>0</v>
      </c>
    </row>
    <row r="20" spans="1:6" ht="20.100000000000001" customHeight="1">
      <c r="A20" s="6">
        <v>2</v>
      </c>
      <c r="B20" s="25" t="s">
        <v>19</v>
      </c>
      <c r="C20" s="7" t="s">
        <v>18</v>
      </c>
      <c r="D20" s="29">
        <v>1</v>
      </c>
      <c r="E20" s="8"/>
      <c r="F20" s="8">
        <f t="shared" ref="F20:F22" si="0">E20*D20</f>
        <v>0</v>
      </c>
    </row>
    <row r="21" spans="1:6" ht="20.100000000000001" customHeight="1">
      <c r="A21" s="6">
        <v>3</v>
      </c>
      <c r="B21" s="26" t="s">
        <v>20</v>
      </c>
      <c r="C21" s="7" t="s">
        <v>18</v>
      </c>
      <c r="D21" s="29">
        <v>1</v>
      </c>
      <c r="E21" s="8"/>
      <c r="F21" s="8">
        <f t="shared" si="0"/>
        <v>0</v>
      </c>
    </row>
    <row r="22" spans="1:6" ht="20.100000000000001" customHeight="1">
      <c r="A22" s="6">
        <v>4</v>
      </c>
      <c r="B22" s="26" t="s">
        <v>21</v>
      </c>
      <c r="C22" s="7" t="s">
        <v>18</v>
      </c>
      <c r="D22" s="29">
        <v>1</v>
      </c>
      <c r="E22" s="8"/>
      <c r="F22" s="8">
        <f t="shared" si="0"/>
        <v>0</v>
      </c>
    </row>
    <row r="23" spans="1:6" ht="42" customHeight="1">
      <c r="A23" s="43" t="s">
        <v>22</v>
      </c>
      <c r="B23" s="44"/>
      <c r="C23" s="44"/>
      <c r="D23" s="44"/>
      <c r="E23" s="44"/>
      <c r="F23" s="19">
        <f>SUM(F19:F22)</f>
        <v>0</v>
      </c>
    </row>
    <row r="24" spans="1:6" ht="37.5" customHeight="1">
      <c r="A24" s="41" t="s">
        <v>23</v>
      </c>
      <c r="B24" s="42"/>
      <c r="C24" s="42"/>
      <c r="D24" s="42"/>
      <c r="E24" s="42"/>
      <c r="F24" s="42"/>
    </row>
    <row r="25" spans="1:6" ht="39" customHeight="1">
      <c r="A25" s="27" t="s">
        <v>2</v>
      </c>
      <c r="B25" s="22" t="s">
        <v>3</v>
      </c>
      <c r="C25" s="24" t="s">
        <v>13</v>
      </c>
      <c r="D25" s="24" t="s">
        <v>9</v>
      </c>
      <c r="E25" s="23" t="s">
        <v>4</v>
      </c>
      <c r="F25" s="28" t="s">
        <v>14</v>
      </c>
    </row>
    <row r="26" spans="1:6" ht="20.100000000000001" customHeight="1">
      <c r="A26" s="6">
        <v>5</v>
      </c>
      <c r="B26" s="26" t="s">
        <v>25</v>
      </c>
      <c r="C26" s="7" t="s">
        <v>18</v>
      </c>
      <c r="D26" s="29">
        <v>1</v>
      </c>
      <c r="E26" s="8"/>
      <c r="F26" s="8">
        <f t="shared" ref="F26:F32" si="1">E26*D26</f>
        <v>0</v>
      </c>
    </row>
    <row r="27" spans="1:6" ht="20.100000000000001" customHeight="1">
      <c r="A27" s="6">
        <v>6</v>
      </c>
      <c r="B27" s="26" t="s">
        <v>26</v>
      </c>
      <c r="C27" s="7" t="s">
        <v>18</v>
      </c>
      <c r="D27" s="29">
        <v>1</v>
      </c>
      <c r="E27" s="8"/>
      <c r="F27" s="8">
        <f t="shared" si="1"/>
        <v>0</v>
      </c>
    </row>
    <row r="28" spans="1:6" ht="20.100000000000001" customHeight="1">
      <c r="A28" s="6">
        <v>7</v>
      </c>
      <c r="B28" s="26" t="s">
        <v>27</v>
      </c>
      <c r="C28" s="7" t="s">
        <v>18</v>
      </c>
      <c r="D28" s="29">
        <v>1</v>
      </c>
      <c r="E28" s="8"/>
      <c r="F28" s="8">
        <f t="shared" si="1"/>
        <v>0</v>
      </c>
    </row>
    <row r="29" spans="1:6" ht="20.100000000000001" customHeight="1">
      <c r="A29" s="6">
        <v>8</v>
      </c>
      <c r="B29" s="26" t="s">
        <v>28</v>
      </c>
      <c r="C29" s="7" t="s">
        <v>18</v>
      </c>
      <c r="D29" s="29">
        <v>1</v>
      </c>
      <c r="E29" s="8"/>
      <c r="F29" s="8">
        <f t="shared" si="1"/>
        <v>0</v>
      </c>
    </row>
    <row r="30" spans="1:6" ht="20.100000000000001" customHeight="1">
      <c r="A30" s="6">
        <v>9</v>
      </c>
      <c r="B30" s="26" t="s">
        <v>29</v>
      </c>
      <c r="C30" s="7" t="s">
        <v>18</v>
      </c>
      <c r="D30" s="29">
        <v>1</v>
      </c>
      <c r="E30" s="8"/>
      <c r="F30" s="8">
        <f t="shared" si="1"/>
        <v>0</v>
      </c>
    </row>
    <row r="31" spans="1:6" ht="20.100000000000001" customHeight="1">
      <c r="A31" s="6">
        <v>10</v>
      </c>
      <c r="B31" s="40" t="s">
        <v>71</v>
      </c>
      <c r="C31" s="7" t="s">
        <v>18</v>
      </c>
      <c r="D31" s="29">
        <v>1</v>
      </c>
      <c r="E31" s="8"/>
      <c r="F31" s="8">
        <f t="shared" si="1"/>
        <v>0</v>
      </c>
    </row>
    <row r="32" spans="1:6" ht="20.100000000000001" customHeight="1">
      <c r="A32" s="6">
        <v>11</v>
      </c>
      <c r="B32" s="26" t="s">
        <v>30</v>
      </c>
      <c r="C32" s="7" t="s">
        <v>18</v>
      </c>
      <c r="D32" s="29">
        <v>1</v>
      </c>
      <c r="E32" s="8"/>
      <c r="F32" s="8">
        <f t="shared" si="1"/>
        <v>0</v>
      </c>
    </row>
    <row r="33" spans="1:6" ht="47.25" customHeight="1">
      <c r="A33" s="43" t="s">
        <v>24</v>
      </c>
      <c r="B33" s="44"/>
      <c r="C33" s="44"/>
      <c r="D33" s="44"/>
      <c r="E33" s="44"/>
      <c r="F33" s="19">
        <f>SUM(F26:F32)</f>
        <v>0</v>
      </c>
    </row>
    <row r="34" spans="1:6" ht="36.75" customHeight="1">
      <c r="A34" s="41" t="s">
        <v>31</v>
      </c>
      <c r="B34" s="42"/>
      <c r="C34" s="42"/>
      <c r="D34" s="42"/>
      <c r="E34" s="42"/>
      <c r="F34" s="42"/>
    </row>
    <row r="35" spans="1:6" s="12" customFormat="1" ht="42" customHeight="1">
      <c r="A35" s="27" t="s">
        <v>2</v>
      </c>
      <c r="B35" s="22" t="s">
        <v>3</v>
      </c>
      <c r="C35" s="24" t="s">
        <v>13</v>
      </c>
      <c r="D35" s="24" t="s">
        <v>9</v>
      </c>
      <c r="E35" s="23" t="s">
        <v>4</v>
      </c>
      <c r="F35" s="28" t="s">
        <v>14</v>
      </c>
    </row>
    <row r="36" spans="1:6" ht="20.100000000000001" customHeight="1">
      <c r="A36" s="6">
        <v>12</v>
      </c>
      <c r="B36" s="26" t="s">
        <v>33</v>
      </c>
      <c r="C36" s="7" t="s">
        <v>18</v>
      </c>
      <c r="D36" s="29">
        <v>1</v>
      </c>
      <c r="E36" s="8"/>
      <c r="F36" s="8">
        <f>E36*D36</f>
        <v>0</v>
      </c>
    </row>
    <row r="37" spans="1:6" ht="20.100000000000001" customHeight="1">
      <c r="A37" s="6">
        <v>13</v>
      </c>
      <c r="B37" s="26" t="s">
        <v>34</v>
      </c>
      <c r="C37" s="7" t="s">
        <v>18</v>
      </c>
      <c r="D37" s="29">
        <v>1</v>
      </c>
      <c r="E37" s="8"/>
      <c r="F37" s="8">
        <f t="shared" ref="F37:F38" si="2">E37*D37</f>
        <v>0</v>
      </c>
    </row>
    <row r="38" spans="1:6" ht="20.100000000000001" customHeight="1">
      <c r="A38" s="6">
        <v>14</v>
      </c>
      <c r="B38" s="26" t="s">
        <v>35</v>
      </c>
      <c r="C38" s="7" t="s">
        <v>18</v>
      </c>
      <c r="D38" s="29">
        <v>1</v>
      </c>
      <c r="E38" s="8"/>
      <c r="F38" s="8">
        <f t="shared" si="2"/>
        <v>0</v>
      </c>
    </row>
    <row r="39" spans="1:6" ht="42" customHeight="1">
      <c r="A39" s="43" t="s">
        <v>32</v>
      </c>
      <c r="B39" s="44"/>
      <c r="C39" s="44"/>
      <c r="D39" s="44"/>
      <c r="E39" s="44"/>
      <c r="F39" s="19">
        <f>SUM(F36:F38)</f>
        <v>0</v>
      </c>
    </row>
    <row r="40" spans="1:6" ht="37.5" customHeight="1">
      <c r="A40" s="41" t="s">
        <v>36</v>
      </c>
      <c r="B40" s="42"/>
      <c r="C40" s="42"/>
      <c r="D40" s="42"/>
      <c r="E40" s="42"/>
      <c r="F40" s="42"/>
    </row>
    <row r="41" spans="1:6" ht="39" customHeight="1">
      <c r="A41" s="27" t="s">
        <v>2</v>
      </c>
      <c r="B41" s="22" t="s">
        <v>3</v>
      </c>
      <c r="C41" s="24" t="s">
        <v>13</v>
      </c>
      <c r="D41" s="24" t="s">
        <v>9</v>
      </c>
      <c r="E41" s="23" t="s">
        <v>4</v>
      </c>
      <c r="F41" s="28" t="s">
        <v>14</v>
      </c>
    </row>
    <row r="42" spans="1:6" ht="20.100000000000001" customHeight="1">
      <c r="A42" s="6">
        <v>15</v>
      </c>
      <c r="B42" s="25" t="s">
        <v>38</v>
      </c>
      <c r="C42" s="7" t="s">
        <v>18</v>
      </c>
      <c r="D42" s="29">
        <v>1</v>
      </c>
      <c r="E42" s="8"/>
      <c r="F42" s="8">
        <f t="shared" ref="F42:F49" si="3">E42*D42</f>
        <v>0</v>
      </c>
    </row>
    <row r="43" spans="1:6" ht="20.100000000000001" customHeight="1">
      <c r="A43" s="6">
        <v>16</v>
      </c>
      <c r="B43" s="25" t="s">
        <v>39</v>
      </c>
      <c r="C43" s="7" t="s">
        <v>18</v>
      </c>
      <c r="D43" s="29">
        <v>1</v>
      </c>
      <c r="E43" s="8"/>
      <c r="F43" s="8">
        <f t="shared" si="3"/>
        <v>0</v>
      </c>
    </row>
    <row r="44" spans="1:6" ht="20.100000000000001" customHeight="1">
      <c r="A44" s="6">
        <v>17</v>
      </c>
      <c r="B44" s="25" t="s">
        <v>40</v>
      </c>
      <c r="C44" s="7" t="s">
        <v>18</v>
      </c>
      <c r="D44" s="29">
        <v>1</v>
      </c>
      <c r="E44" s="8"/>
      <c r="F44" s="8">
        <f t="shared" si="3"/>
        <v>0</v>
      </c>
    </row>
    <row r="45" spans="1:6" ht="20.100000000000001" customHeight="1">
      <c r="A45" s="6">
        <v>18</v>
      </c>
      <c r="B45" s="25" t="s">
        <v>41</v>
      </c>
      <c r="C45" s="7" t="s">
        <v>18</v>
      </c>
      <c r="D45" s="29">
        <v>1</v>
      </c>
      <c r="E45" s="8"/>
      <c r="F45" s="8">
        <f t="shared" si="3"/>
        <v>0</v>
      </c>
    </row>
    <row r="46" spans="1:6" ht="20.100000000000001" customHeight="1">
      <c r="A46" s="6">
        <v>19</v>
      </c>
      <c r="B46" s="25" t="s">
        <v>42</v>
      </c>
      <c r="C46" s="7" t="s">
        <v>18</v>
      </c>
      <c r="D46" s="29">
        <v>1</v>
      </c>
      <c r="E46" s="8"/>
      <c r="F46" s="8">
        <f t="shared" si="3"/>
        <v>0</v>
      </c>
    </row>
    <row r="47" spans="1:6" ht="20.100000000000001" customHeight="1">
      <c r="A47" s="6">
        <v>20</v>
      </c>
      <c r="B47" s="25" t="s">
        <v>43</v>
      </c>
      <c r="C47" s="7" t="s">
        <v>18</v>
      </c>
      <c r="D47" s="29">
        <v>1</v>
      </c>
      <c r="E47" s="8"/>
      <c r="F47" s="8">
        <f t="shared" si="3"/>
        <v>0</v>
      </c>
    </row>
    <row r="48" spans="1:6" ht="20.100000000000001" customHeight="1">
      <c r="A48" s="6">
        <v>21</v>
      </c>
      <c r="B48" s="25" t="s">
        <v>44</v>
      </c>
      <c r="C48" s="7" t="s">
        <v>18</v>
      </c>
      <c r="D48" s="29">
        <v>1</v>
      </c>
      <c r="E48" s="8"/>
      <c r="F48" s="8">
        <f t="shared" si="3"/>
        <v>0</v>
      </c>
    </row>
    <row r="49" spans="1:6" ht="20.100000000000001" customHeight="1">
      <c r="A49" s="6">
        <v>22</v>
      </c>
      <c r="B49" s="25" t="s">
        <v>45</v>
      </c>
      <c r="C49" s="7" t="s">
        <v>18</v>
      </c>
      <c r="D49" s="29">
        <v>1</v>
      </c>
      <c r="E49" s="8"/>
      <c r="F49" s="8">
        <f t="shared" si="3"/>
        <v>0</v>
      </c>
    </row>
    <row r="50" spans="1:6" ht="47.25" customHeight="1">
      <c r="A50" s="43" t="s">
        <v>37</v>
      </c>
      <c r="B50" s="44"/>
      <c r="C50" s="44"/>
      <c r="D50" s="44"/>
      <c r="E50" s="44"/>
      <c r="F50" s="19">
        <f>SUM(F42:F49)</f>
        <v>0</v>
      </c>
    </row>
    <row r="51" spans="1:6" ht="37.5" customHeight="1">
      <c r="A51" s="41" t="s">
        <v>46</v>
      </c>
      <c r="B51" s="42"/>
      <c r="C51" s="42"/>
      <c r="D51" s="42"/>
      <c r="E51" s="42"/>
      <c r="F51" s="42"/>
    </row>
    <row r="52" spans="1:6" ht="39" customHeight="1">
      <c r="A52" s="27" t="s">
        <v>2</v>
      </c>
      <c r="B52" s="22" t="s">
        <v>3</v>
      </c>
      <c r="C52" s="24" t="s">
        <v>13</v>
      </c>
      <c r="D52" s="24" t="s">
        <v>9</v>
      </c>
      <c r="E52" s="23" t="s">
        <v>4</v>
      </c>
      <c r="F52" s="28" t="s">
        <v>14</v>
      </c>
    </row>
    <row r="53" spans="1:6" ht="20.100000000000001" customHeight="1">
      <c r="A53" s="6">
        <v>23</v>
      </c>
      <c r="B53" s="30" t="s">
        <v>48</v>
      </c>
      <c r="C53" s="31" t="s">
        <v>18</v>
      </c>
      <c r="D53" s="29">
        <v>1</v>
      </c>
      <c r="E53" s="8"/>
      <c r="F53" s="8">
        <f t="shared" ref="F53:F65" si="4">E53*D53</f>
        <v>0</v>
      </c>
    </row>
    <row r="54" spans="1:6" ht="20.100000000000001" customHeight="1">
      <c r="A54" s="6">
        <v>24</v>
      </c>
      <c r="B54" s="32" t="s">
        <v>49</v>
      </c>
      <c r="C54" s="33" t="s">
        <v>50</v>
      </c>
      <c r="D54" s="29">
        <v>200</v>
      </c>
      <c r="E54" s="8"/>
      <c r="F54" s="8">
        <f t="shared" si="4"/>
        <v>0</v>
      </c>
    </row>
    <row r="55" spans="1:6" ht="20.100000000000001" customHeight="1">
      <c r="A55" s="6">
        <v>25</v>
      </c>
      <c r="B55" s="32" t="s">
        <v>51</v>
      </c>
      <c r="C55" s="33" t="s">
        <v>18</v>
      </c>
      <c r="D55" s="29">
        <v>1</v>
      </c>
      <c r="E55" s="8"/>
      <c r="F55" s="8">
        <f t="shared" si="4"/>
        <v>0</v>
      </c>
    </row>
    <row r="56" spans="1:6" ht="20.100000000000001" customHeight="1">
      <c r="A56" s="6">
        <v>26</v>
      </c>
      <c r="B56" s="32" t="s">
        <v>52</v>
      </c>
      <c r="C56" s="33" t="s">
        <v>18</v>
      </c>
      <c r="D56" s="29">
        <v>1</v>
      </c>
      <c r="E56" s="8"/>
      <c r="F56" s="8">
        <f t="shared" si="4"/>
        <v>0</v>
      </c>
    </row>
    <row r="57" spans="1:6" ht="20.100000000000001" customHeight="1">
      <c r="A57" s="6">
        <v>27</v>
      </c>
      <c r="B57" s="32" t="s">
        <v>53</v>
      </c>
      <c r="C57" s="33" t="s">
        <v>54</v>
      </c>
      <c r="D57" s="29">
        <v>932</v>
      </c>
      <c r="E57" s="8"/>
      <c r="F57" s="8">
        <f t="shared" si="4"/>
        <v>0</v>
      </c>
    </row>
    <row r="58" spans="1:6" ht="20.100000000000001" customHeight="1">
      <c r="A58" s="6">
        <v>28</v>
      </c>
      <c r="B58" s="32" t="s">
        <v>55</v>
      </c>
      <c r="C58" s="33" t="s">
        <v>56</v>
      </c>
      <c r="D58" s="29">
        <v>30</v>
      </c>
      <c r="E58" s="8"/>
      <c r="F58" s="8">
        <f t="shared" si="4"/>
        <v>0</v>
      </c>
    </row>
    <row r="59" spans="1:6" ht="20.100000000000001" customHeight="1">
      <c r="A59" s="6">
        <v>29</v>
      </c>
      <c r="B59" s="32" t="s">
        <v>57</v>
      </c>
      <c r="C59" s="33" t="s">
        <v>58</v>
      </c>
      <c r="D59" s="29">
        <v>10</v>
      </c>
      <c r="E59" s="8"/>
      <c r="F59" s="8">
        <f t="shared" si="4"/>
        <v>0</v>
      </c>
    </row>
    <row r="60" spans="1:6" ht="20.100000000000001" customHeight="1">
      <c r="A60" s="6">
        <v>30</v>
      </c>
      <c r="B60" s="32" t="s">
        <v>59</v>
      </c>
      <c r="C60" s="33" t="s">
        <v>56</v>
      </c>
      <c r="D60" s="29">
        <v>20</v>
      </c>
      <c r="E60" s="8"/>
      <c r="F60" s="8">
        <f t="shared" si="4"/>
        <v>0</v>
      </c>
    </row>
    <row r="61" spans="1:6" ht="20.100000000000001" customHeight="1">
      <c r="A61" s="6">
        <v>31</v>
      </c>
      <c r="B61" s="32" t="s">
        <v>60</v>
      </c>
      <c r="C61" s="33" t="s">
        <v>56</v>
      </c>
      <c r="D61" s="29">
        <v>100</v>
      </c>
      <c r="E61" s="8"/>
      <c r="F61" s="8">
        <f t="shared" si="4"/>
        <v>0</v>
      </c>
    </row>
    <row r="62" spans="1:6" ht="20.100000000000001" customHeight="1">
      <c r="A62" s="6">
        <v>32</v>
      </c>
      <c r="B62" s="32" t="s">
        <v>61</v>
      </c>
      <c r="C62" s="33" t="s">
        <v>56</v>
      </c>
      <c r="D62" s="29">
        <v>1175</v>
      </c>
      <c r="E62" s="8"/>
      <c r="F62" s="8">
        <f t="shared" si="4"/>
        <v>0</v>
      </c>
    </row>
    <row r="63" spans="1:6" ht="20.100000000000001" customHeight="1">
      <c r="A63" s="6">
        <v>33</v>
      </c>
      <c r="B63" s="32" t="s">
        <v>62</v>
      </c>
      <c r="C63" s="33" t="s">
        <v>18</v>
      </c>
      <c r="D63" s="29">
        <v>1</v>
      </c>
      <c r="E63" s="8"/>
      <c r="F63" s="8">
        <f t="shared" si="4"/>
        <v>0</v>
      </c>
    </row>
    <row r="64" spans="1:6" ht="20.100000000000001" customHeight="1">
      <c r="A64" s="6">
        <v>34</v>
      </c>
      <c r="B64" s="32" t="s">
        <v>63</v>
      </c>
      <c r="C64" s="33" t="s">
        <v>50</v>
      </c>
      <c r="D64" s="29">
        <v>175</v>
      </c>
      <c r="E64" s="8"/>
      <c r="F64" s="8">
        <f t="shared" si="4"/>
        <v>0</v>
      </c>
    </row>
    <row r="65" spans="1:126" ht="20.100000000000001" customHeight="1">
      <c r="A65" s="6">
        <v>35</v>
      </c>
      <c r="B65" s="32" t="s">
        <v>64</v>
      </c>
      <c r="C65" s="33" t="s">
        <v>50</v>
      </c>
      <c r="D65" s="29">
        <v>200</v>
      </c>
      <c r="E65" s="8"/>
      <c r="F65" s="8">
        <f t="shared" si="4"/>
        <v>0</v>
      </c>
    </row>
    <row r="66" spans="1:126" ht="46.9" customHeight="1">
      <c r="A66" s="43" t="s">
        <v>47</v>
      </c>
      <c r="B66" s="44"/>
      <c r="C66" s="44"/>
      <c r="D66" s="44"/>
      <c r="E66" s="44"/>
      <c r="F66" s="19">
        <f>SUM(F53:F65)</f>
        <v>0</v>
      </c>
    </row>
    <row r="67" spans="1:126" ht="36.75" customHeight="1">
      <c r="A67" s="41" t="s">
        <v>65</v>
      </c>
      <c r="B67" s="42"/>
      <c r="C67" s="42"/>
      <c r="D67" s="42"/>
      <c r="E67" s="42"/>
      <c r="F67" s="42"/>
    </row>
    <row r="68" spans="1:126" s="12" customFormat="1" ht="42" customHeight="1">
      <c r="A68" s="27" t="s">
        <v>2</v>
      </c>
      <c r="B68" s="22" t="s">
        <v>3</v>
      </c>
      <c r="C68" s="24" t="s">
        <v>13</v>
      </c>
      <c r="D68" s="24" t="s">
        <v>9</v>
      </c>
      <c r="E68" s="23" t="s">
        <v>4</v>
      </c>
      <c r="F68" s="28" t="s">
        <v>14</v>
      </c>
    </row>
    <row r="69" spans="1:126" ht="20.100000000000001" customHeight="1">
      <c r="A69" s="6">
        <v>36</v>
      </c>
      <c r="B69" s="34" t="s">
        <v>66</v>
      </c>
      <c r="C69" s="31" t="s">
        <v>18</v>
      </c>
      <c r="D69" s="31">
        <v>1</v>
      </c>
      <c r="E69" s="8"/>
      <c r="F69" s="8">
        <f>E69*D69</f>
        <v>0</v>
      </c>
    </row>
    <row r="70" spans="1:126" ht="20.100000000000001" customHeight="1">
      <c r="A70" s="6">
        <v>37</v>
      </c>
      <c r="B70" s="35" t="s">
        <v>67</v>
      </c>
      <c r="C70" s="33" t="s">
        <v>18</v>
      </c>
      <c r="D70" s="33">
        <v>1</v>
      </c>
      <c r="E70" s="8"/>
      <c r="F70" s="8">
        <f>E70*D70</f>
        <v>0</v>
      </c>
    </row>
    <row r="71" spans="1:126" ht="42" customHeight="1">
      <c r="A71" s="43" t="s">
        <v>68</v>
      </c>
      <c r="B71" s="44"/>
      <c r="C71" s="44"/>
      <c r="D71" s="44"/>
      <c r="E71" s="44"/>
      <c r="F71" s="19">
        <f>SUM(F69:F70)</f>
        <v>0</v>
      </c>
    </row>
    <row r="72" spans="1:126" ht="42" customHeight="1">
      <c r="A72" s="41" t="s">
        <v>69</v>
      </c>
      <c r="B72" s="42"/>
      <c r="C72" s="42"/>
      <c r="D72" s="42"/>
      <c r="E72" s="42"/>
      <c r="F72" s="42"/>
    </row>
    <row r="73" spans="1:126" ht="42" customHeight="1">
      <c r="A73" s="27" t="s">
        <v>2</v>
      </c>
      <c r="B73" s="22" t="s">
        <v>3</v>
      </c>
      <c r="C73" s="24" t="s">
        <v>13</v>
      </c>
      <c r="D73" s="24" t="s">
        <v>9</v>
      </c>
      <c r="E73" s="23" t="s">
        <v>4</v>
      </c>
      <c r="F73" s="28" t="s">
        <v>14</v>
      </c>
    </row>
    <row r="74" spans="1:126" ht="18">
      <c r="A74" s="6">
        <v>38</v>
      </c>
      <c r="B74" s="39" t="s">
        <v>72</v>
      </c>
      <c r="C74" s="7" t="s">
        <v>18</v>
      </c>
      <c r="D74" s="77">
        <v>1</v>
      </c>
      <c r="E74" s="8">
        <v>0</v>
      </c>
      <c r="F74" s="8">
        <f>SUM(D74*E74)</f>
        <v>0</v>
      </c>
    </row>
    <row r="75" spans="1:126" ht="42" customHeight="1">
      <c r="A75" s="43" t="s">
        <v>70</v>
      </c>
      <c r="B75" s="44"/>
      <c r="C75" s="44"/>
      <c r="D75" s="44"/>
      <c r="E75" s="44"/>
      <c r="F75" s="19">
        <f>SUM(D74*E74)</f>
        <v>0</v>
      </c>
    </row>
    <row r="76" spans="1:126" ht="12.75">
      <c r="A76" s="37"/>
      <c r="B76" s="36"/>
      <c r="C76" s="37"/>
      <c r="D76" s="37"/>
      <c r="E76" s="38"/>
      <c r="F76" s="38"/>
    </row>
    <row r="77" spans="1:126" s="20" customFormat="1" ht="36" customHeight="1">
      <c r="A77" s="73" t="s">
        <v>6</v>
      </c>
      <c r="B77" s="73"/>
      <c r="C77" s="73"/>
      <c r="D77" s="73"/>
      <c r="E77" s="73"/>
      <c r="F77" s="73"/>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row>
    <row r="78" spans="1:126" s="20" customFormat="1" ht="42" customHeight="1">
      <c r="A78" s="74" t="s">
        <v>5</v>
      </c>
      <c r="B78" s="75"/>
      <c r="C78" s="75"/>
      <c r="D78" s="76"/>
      <c r="E78" s="70">
        <f>SUM(F23,F33,F39,F50,F66,F71,F75)</f>
        <v>0</v>
      </c>
      <c r="F78" s="71"/>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row>
    <row r="79" spans="1:126" s="20" customFormat="1" ht="21.75" customHeight="1">
      <c r="A79" s="72" t="s">
        <v>7</v>
      </c>
      <c r="B79" s="72"/>
      <c r="C79" s="72"/>
      <c r="D79" s="72"/>
      <c r="E79" s="72"/>
      <c r="F79" s="72"/>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row>
    <row r="80" spans="1:126" ht="42.75" customHeight="1">
      <c r="A80" s="65" t="s">
        <v>10</v>
      </c>
      <c r="B80" s="66"/>
      <c r="C80" s="66"/>
      <c r="D80" s="66"/>
      <c r="E80" s="66"/>
      <c r="F80" s="67"/>
    </row>
    <row r="81" spans="1:6" ht="20.100000000000001" customHeight="1">
      <c r="A81" s="21"/>
      <c r="B81" s="68" t="s">
        <v>8</v>
      </c>
      <c r="C81" s="68"/>
      <c r="D81" s="68"/>
      <c r="E81" s="68"/>
      <c r="F81" s="69"/>
    </row>
    <row r="82" spans="1:6" ht="20.100000000000001" customHeight="1"/>
    <row r="83" spans="1:6" ht="20.100000000000001" customHeight="1"/>
    <row r="84" spans="1:6" ht="20.100000000000001" customHeight="1"/>
    <row r="85" spans="1:6" ht="20.100000000000001" customHeight="1"/>
    <row r="86" spans="1:6" ht="20.100000000000001" customHeight="1"/>
    <row r="87" spans="1:6" ht="20.100000000000001" customHeight="1"/>
    <row r="88" spans="1:6" ht="20.100000000000001" customHeight="1"/>
    <row r="89" spans="1:6" ht="20.100000000000001" customHeight="1"/>
    <row r="90" spans="1:6" ht="20.100000000000001" customHeight="1"/>
    <row r="91" spans="1:6" ht="20.100000000000001" customHeight="1"/>
  </sheetData>
  <mergeCells count="26">
    <mergeCell ref="A80:F80"/>
    <mergeCell ref="B81:F81"/>
    <mergeCell ref="A33:E33"/>
    <mergeCell ref="A24:F24"/>
    <mergeCell ref="E78:F78"/>
    <mergeCell ref="A79:F79"/>
    <mergeCell ref="A77:F77"/>
    <mergeCell ref="A78:D78"/>
    <mergeCell ref="A34:F34"/>
    <mergeCell ref="A39:E39"/>
    <mergeCell ref="A40:F40"/>
    <mergeCell ref="A50:E50"/>
    <mergeCell ref="A51:F51"/>
    <mergeCell ref="A66:E66"/>
    <mergeCell ref="A67:F67"/>
    <mergeCell ref="A71:E71"/>
    <mergeCell ref="A72:F72"/>
    <mergeCell ref="A75:E75"/>
    <mergeCell ref="B1:F4"/>
    <mergeCell ref="B9:F9"/>
    <mergeCell ref="A11:F11"/>
    <mergeCell ref="A12:F15"/>
    <mergeCell ref="A23:E23"/>
    <mergeCell ref="A16:F16"/>
    <mergeCell ref="A17:F17"/>
    <mergeCell ref="B7:F7"/>
  </mergeCells>
  <phoneticPr fontId="0" type="noConversion"/>
  <printOptions horizontalCentered="1"/>
  <pageMargins left="0.2" right="0.2" top="0.25" bottom="0.5" header="0.3" footer="0.3"/>
  <pageSetup scale="47" fitToHeight="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3811B4-95E1-4235-973F-88C85C8DA665}">
  <ds:schemaRefs>
    <ds:schemaRef ds:uri="http://schemas.microsoft.com/sharepoint/events"/>
  </ds:schemaRefs>
</ds:datastoreItem>
</file>

<file path=customXml/itemProps2.xml><?xml version="1.0" encoding="utf-8"?>
<ds:datastoreItem xmlns:ds="http://schemas.openxmlformats.org/officeDocument/2006/customXml" ds:itemID="{58A5B670-78D3-4249-AB95-52CAE9CA4ECC}">
  <ds:schemaRefs>
    <ds:schemaRef ds:uri="http://purl.org/dc/elements/1.1/"/>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d5ad96e6-46eb-43fa-b309-22506ea389e0"/>
    <ds:schemaRef ds:uri="http://purl.org/dc/dcmitype/"/>
  </ds:schemaRefs>
</ds:datastoreItem>
</file>

<file path=customXml/itemProps3.xml><?xml version="1.0" encoding="utf-8"?>
<ds:datastoreItem xmlns:ds="http://schemas.openxmlformats.org/officeDocument/2006/customXml" ds:itemID="{A2C69B7A-CB7C-4DDD-9A8F-25F22991E5D7}"/>
</file>

<file path=customXml/itemProps4.xml><?xml version="1.0" encoding="utf-8"?>
<ds:datastoreItem xmlns:ds="http://schemas.openxmlformats.org/officeDocument/2006/customXml" ds:itemID="{B0DAC873-4641-4531-AD27-C0465866C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Lytle</dc:creator>
  <cp:lastModifiedBy>Bond, Jake</cp:lastModifiedBy>
  <cp:lastPrinted>2019-03-04T14:15:21Z</cp:lastPrinted>
  <dcterms:created xsi:type="dcterms:W3CDTF">1998-06-09T19:27:04Z</dcterms:created>
  <dcterms:modified xsi:type="dcterms:W3CDTF">2024-01-25T12:00:42Z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5a7e29c8-1e5f-4306-bdfa-06355dec35a7</vt:lpwstr>
  </property>
</Properties>
</file>