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S:\Procurement Management\WORKAREA\DARVIS\ACTIVE\BID\B240069DJN - Lee Boulevard &amp; Joan Avenue North - Intersection Improvements\7 - Addendum\"/>
    </mc:Choice>
  </mc:AlternateContent>
  <xr:revisionPtr revIDLastSave="0" documentId="13_ncr:1_{8B6753AF-04BE-4B28-A7AD-0A04367C310A}" xr6:coauthVersionLast="47" xr6:coauthVersionMax="47" xr10:uidLastSave="{00000000-0000-0000-0000-000000000000}"/>
  <bookViews>
    <workbookView xWindow="-28920" yWindow="-120" windowWidth="29040" windowHeight="15840" tabRatio="601" xr2:uid="{00000000-000D-0000-FFFF-FFFF00000000}"/>
  </bookViews>
  <sheets>
    <sheet name="BID-PROPOSAL FORM" sheetId="4" r:id="rId1"/>
  </sheets>
  <definedNames>
    <definedName name="_xlnm.Print_Area" localSheetId="0">'BID-PROPOSAL FORM'!$A$1:$F$120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4" l="1"/>
  <c r="F21" i="4"/>
  <c r="F22" i="4"/>
  <c r="F23" i="4"/>
  <c r="F24" i="4"/>
  <c r="F25" i="4"/>
  <c r="F26" i="4"/>
  <c r="F27" i="4"/>
  <c r="F28" i="4"/>
  <c r="F29" i="4"/>
  <c r="F30" i="4"/>
  <c r="F31" i="4"/>
  <c r="F32" i="4"/>
  <c r="F33" i="4"/>
  <c r="F34" i="4"/>
  <c r="F35" i="4"/>
  <c r="F36" i="4"/>
  <c r="F37" i="4"/>
  <c r="F38" i="4"/>
  <c r="F39" i="4"/>
  <c r="F40" i="4"/>
  <c r="F41" i="4"/>
  <c r="F42" i="4"/>
  <c r="F43" i="4"/>
  <c r="F44" i="4"/>
  <c r="F45" i="4"/>
  <c r="F46" i="4"/>
  <c r="F70" i="4" l="1"/>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69" i="4"/>
  <c r="F52" i="4"/>
  <c r="F53" i="4"/>
  <c r="F54" i="4"/>
  <c r="F55" i="4"/>
  <c r="F56" i="4"/>
  <c r="F57" i="4"/>
  <c r="F58" i="4"/>
  <c r="F59" i="4"/>
  <c r="F60" i="4"/>
  <c r="F61" i="4"/>
  <c r="F62" i="4"/>
  <c r="F63" i="4"/>
  <c r="F64" i="4"/>
  <c r="F51" i="4"/>
  <c r="F114" i="4" l="1"/>
  <c r="F66" i="4"/>
  <c r="F19" i="4" l="1"/>
  <c r="F48" i="4" l="1"/>
  <c r="E117" i="4" s="1"/>
</calcChain>
</file>

<file path=xl/sharedStrings.xml><?xml version="1.0" encoding="utf-8"?>
<sst xmlns="http://schemas.openxmlformats.org/spreadsheetml/2006/main" count="297" uniqueCount="207">
  <si>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</si>
  <si>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</si>
  <si>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</si>
  <si>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</si>
  <si>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</si>
  <si>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</si>
  <si>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</si>
  <si>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</si>
  <si>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</si>
  <si>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</si>
  <si>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</si>
  <si>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</si>
  <si>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</si>
  <si>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</si>
  <si>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*Please provide a list of job titles and hourly rate for any positions you feel may fall under the duties of this solicitation package.</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</si>
  <si>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</si>
  <si>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*The hourly rate should include any and all costs associated with this solicitation.  IE: direct pay, benefits, indirect personnel costs, general administrative costs, overhead, profit, multiplier, etc.…)</t>
  </si>
  <si>
    <t>LEE BOULEVARD AT JOAN AVENE N. - INTERSECTION IMPROVEMENTS</t>
  </si>
  <si>
    <t>ROADWAY</t>
  </si>
  <si>
    <t>101-1</t>
  </si>
  <si>
    <t>102-1</t>
  </si>
  <si>
    <t>110-1-1</t>
  </si>
  <si>
    <t>104-18</t>
  </si>
  <si>
    <t>120-6</t>
  </si>
  <si>
    <t>160-4</t>
  </si>
  <si>
    <t>210-1-1</t>
  </si>
  <si>
    <t>285-706</t>
  </si>
  <si>
    <t>327-70-1</t>
  </si>
  <si>
    <t>327-70-6</t>
  </si>
  <si>
    <t>337-7-83</t>
  </si>
  <si>
    <t>425-7</t>
  </si>
  <si>
    <t>430-175-118</t>
  </si>
  <si>
    <t>430-982-125</t>
  </si>
  <si>
    <t>520-1-10</t>
  </si>
  <si>
    <t>522-2</t>
  </si>
  <si>
    <t>527-2</t>
  </si>
  <si>
    <t>570-1-2</t>
  </si>
  <si>
    <t>1080-21-1</t>
  </si>
  <si>
    <t>1080-21-5</t>
  </si>
  <si>
    <t>1644-713-08</t>
  </si>
  <si>
    <t>MOBILIZATION</t>
  </si>
  <si>
    <t>MAINTENANCE OF TRAFFIC</t>
  </si>
  <si>
    <t>CLEARING &amp; GRUBBING</t>
  </si>
  <si>
    <t>110-4-10</t>
  </si>
  <si>
    <t>REMOVAL OF EXISTING CONCRETE</t>
  </si>
  <si>
    <t>INLET PROTECTION SYSTEM</t>
  </si>
  <si>
    <t>EMBANKMENT</t>
  </si>
  <si>
    <t>CY</t>
  </si>
  <si>
    <t>SY</t>
  </si>
  <si>
    <t>LS</t>
  </si>
  <si>
    <t>EA</t>
  </si>
  <si>
    <t>TYPE B STABILIZATION</t>
  </si>
  <si>
    <t>REWORKING LIMEROCK BASE, 6"</t>
  </si>
  <si>
    <t>OPTIONAL BASE, BASE GROUP 06</t>
  </si>
  <si>
    <t>MILLING EXISTING ASPHALT PAVEMENT, 1" AVG DEPTH</t>
  </si>
  <si>
    <t>MILLING EXISTING ASPHALT PAVEMENT, 1 1/2" AVG DEPTH</t>
  </si>
  <si>
    <t>ASPHALT CONCRETE FRICTION COURSE,TRAFFIC C, FC-12.5, PG 76-22</t>
  </si>
  <si>
    <t>TN</t>
  </si>
  <si>
    <t>INLETS, DT BOT, TYPE C,&lt;10'</t>
  </si>
  <si>
    <t>425-1-521</t>
  </si>
  <si>
    <t>MANHOLES, DRAINAGE STRUCTURE REPAIR</t>
  </si>
  <si>
    <t>DESILTING PIPE, 0 - 24"</t>
  </si>
  <si>
    <t>LF</t>
  </si>
  <si>
    <t>PIPE CULVERT,OPTIONAL MATERIAL,ROUND, 18"S/CD</t>
  </si>
  <si>
    <t>MITERED END SECTION, OPTIONAL ROUND, 18" CD</t>
  </si>
  <si>
    <t>CONCRETE CURB &amp; GUTTER, TYPE F</t>
  </si>
  <si>
    <t>CONCRETE SIDEWALK AND DRIVEWAYS, 6" THICK</t>
  </si>
  <si>
    <t>DETECTABLE WARNINGS</t>
  </si>
  <si>
    <t>SF</t>
  </si>
  <si>
    <t>PERFORMANCE TURF, SOD</t>
  </si>
  <si>
    <t>WATER METER BOX REPLACEMENT</t>
  </si>
  <si>
    <t>UTILITY FIXTURE, WATER VALVE, ADJUST</t>
  </si>
  <si>
    <t>FIRE HYDRANT, ADJUST &amp; MODIFY</t>
  </si>
  <si>
    <t>SUBTOTAL:  ROADWAY</t>
  </si>
  <si>
    <t>SIGNING &amp; PAVEMENT MARKINGS</t>
  </si>
  <si>
    <t>700-1-11</t>
  </si>
  <si>
    <t>700-1-60</t>
  </si>
  <si>
    <t>705-10-1</t>
  </si>
  <si>
    <t>706-1-3</t>
  </si>
  <si>
    <t>710-11-290</t>
  </si>
  <si>
    <t>710-90</t>
  </si>
  <si>
    <t>711-11-123</t>
  </si>
  <si>
    <t>711-11-125</t>
  </si>
  <si>
    <t>711-11-170</t>
  </si>
  <si>
    <t>711-11-241</t>
  </si>
  <si>
    <t>711-14-125</t>
  </si>
  <si>
    <t>711-16-101</t>
  </si>
  <si>
    <t>711-16-131</t>
  </si>
  <si>
    <t>711-16-201</t>
  </si>
  <si>
    <t>SINGLE POST SIGN, F&amp;I GROUND MOUNT, UP TO 12 SF</t>
  </si>
  <si>
    <t>SINGLE POST SIGN, REMOVE</t>
  </si>
  <si>
    <t>AS</t>
  </si>
  <si>
    <t>OBJECT MARKER, TYPE 1</t>
  </si>
  <si>
    <t>RAISED PAVEMENT MARKER, TYPE B</t>
  </si>
  <si>
    <t>PAINTED PAVEMENT MARKINGS, STANDARD, YELLOW, ISLAND NOSE</t>
  </si>
  <si>
    <t>PAINTED PAVEMENT MARKINGS, FINAL SURFACE</t>
  </si>
  <si>
    <t>THERMOPLASTIC, STANDARD, WHITE, SOLID, 12" FOR CROSSWALK AND ROUNDABOUT</t>
  </si>
  <si>
    <t>THERMOPLASTIC, STANDARD, WHITE, SOLID, 24" FOR STOP LINE AND CROSSWALK</t>
  </si>
  <si>
    <t>THERMOPLASTIC, STANDARD, WHITE, ARROW</t>
  </si>
  <si>
    <t>THERMOPLASTIC, STANDARD, YELLOW, 2-4 DOTTED GUIDE LINE /6-10 DOTTED EXTENSION LINE, 6"</t>
  </si>
  <si>
    <t>THERMOPLASTIC, PREFORMED, WHITE, SOLID, 24" FOR CROSSWALK</t>
  </si>
  <si>
    <t>GM</t>
  </si>
  <si>
    <t>THERMOPLASTIC, STANDARD-OTHER SURFACES, WHITE, SOLID, 6"</t>
  </si>
  <si>
    <t>THERMOPLASTIC, STANDARD-OTHER SURFACES, WHITE, SKIP, 6",10-30 SKIP OR 3-9 LANE DROP</t>
  </si>
  <si>
    <t>THERMOPLASTIC, STANDARD-OTHER SURFACES, YELLOW, SOLID, 6"</t>
  </si>
  <si>
    <t xml:space="preserve">SUBTOTAL: SIGNING &amp; PAVEMENT MARKINGS  </t>
  </si>
  <si>
    <t>SIGNALIZATION AND LIGHTING</t>
  </si>
  <si>
    <t>ASB-1</t>
  </si>
  <si>
    <t>630-2-11</t>
  </si>
  <si>
    <t>630-2-12</t>
  </si>
  <si>
    <t>632-7-1</t>
  </si>
  <si>
    <t>633-1-121</t>
  </si>
  <si>
    <t>633-2-31</t>
  </si>
  <si>
    <t>633-2-32</t>
  </si>
  <si>
    <t>633-3-11</t>
  </si>
  <si>
    <t>633-3-12</t>
  </si>
  <si>
    <t>633-3-13</t>
  </si>
  <si>
    <t>633-3-14</t>
  </si>
  <si>
    <t>633-3-16</t>
  </si>
  <si>
    <t>635-2-12</t>
  </si>
  <si>
    <t>635-2-13</t>
  </si>
  <si>
    <t>635-2-14</t>
  </si>
  <si>
    <t>639-1-122</t>
  </si>
  <si>
    <t>639-2-1</t>
  </si>
  <si>
    <t>639-3-11</t>
  </si>
  <si>
    <t>641-2-11</t>
  </si>
  <si>
    <t>646-1-11</t>
  </si>
  <si>
    <t>649-21-1</t>
  </si>
  <si>
    <t>649-21-15</t>
  </si>
  <si>
    <t>649-21-19</t>
  </si>
  <si>
    <t>650-1-14</t>
  </si>
  <si>
    <t>650-1-16</t>
  </si>
  <si>
    <t>653-1-11</t>
  </si>
  <si>
    <t>660-1-111</t>
  </si>
  <si>
    <t>660-2-102</t>
  </si>
  <si>
    <t>660-2-106</t>
  </si>
  <si>
    <t>665-1-12</t>
  </si>
  <si>
    <t>670-5-110</t>
  </si>
  <si>
    <t>682-1-133</t>
  </si>
  <si>
    <t>684-1-1</t>
  </si>
  <si>
    <t>685-1-11</t>
  </si>
  <si>
    <t>700-1-12</t>
  </si>
  <si>
    <t>700-3-201</t>
  </si>
  <si>
    <t>700-3-202</t>
  </si>
  <si>
    <t>715-1-12</t>
  </si>
  <si>
    <t>715-7-11</t>
  </si>
  <si>
    <t>715-11-111</t>
  </si>
  <si>
    <t>715-65-156</t>
  </si>
  <si>
    <t>715-65-256</t>
  </si>
  <si>
    <t>715-66-156</t>
  </si>
  <si>
    <t>AS-BUILT PLANS</t>
  </si>
  <si>
    <t>CONDUIT, FURNISH &amp; INSTALL, OPEN TRENCH</t>
  </si>
  <si>
    <t>CONDUIT, FURNISH &amp; INSTALL, DIRECTIONAL BORE</t>
  </si>
  <si>
    <t>SIGNAL CABLE- NEW OR RECONSTRUCTED INTERSECTION, FURNISH &amp; INSTALL</t>
  </si>
  <si>
    <t>FIBER OPTIC CABLE, F&amp;I, UNDERGROUND,2-12 FIBERS</t>
  </si>
  <si>
    <t>PI</t>
  </si>
  <si>
    <t>FIBER OPTIC CONNECTION, INSTALL, SPLICE</t>
  </si>
  <si>
    <t>FIBER OPTIC CONNECTION, INSTALL, TERMINATION</t>
  </si>
  <si>
    <t>FIBER OPTIC CONNECTION HARDWARE, F&amp;I, SPLICE ENCLOSURE</t>
  </si>
  <si>
    <t>FIBER OPTIC CONNECTION HARDWARE, F&amp;I, SPLICE TRAY</t>
  </si>
  <si>
    <t>FIBER OPTIC CONNECTION HARDWARE, F&amp;I, PRETERMINATED CONNECTOR ASSEMBLY</t>
  </si>
  <si>
    <t>FIBER OPTIC CONNECTION HARDWARE, F&amp;I, BUFFER TUBE FAN OUT KIT</t>
  </si>
  <si>
    <t>FIBER OPTIC CONNECTION HARDWARE, F&amp;I, PATCH PANEL- FIELD TERMINATED</t>
  </si>
  <si>
    <t>PULL &amp; SPLICE BOX, F&amp;I, 24" X 36" COVER SIZE</t>
  </si>
  <si>
    <t>PULL &amp; SPLICE BOX, F&amp;I, 30" X 60" RECTANGULAR OR 36" ROUND COVER SIZE</t>
  </si>
  <si>
    <t>PULL &amp; SPLICE BOX, F&amp;I, 17" X 30" COVER SIZE</t>
  </si>
  <si>
    <t>ELECTRICAL POWER SERVICE, F&amp;I, UNDERGROUND, METER PURCHASED BY CONTRACTOR</t>
  </si>
  <si>
    <t>ELECTRICAL SERVICE WIRE, FURNISH &amp; INSTALL</t>
  </si>
  <si>
    <t>ELECTRICAL SERVICE DISCONNECT, F&amp;I, POLE MOUNT</t>
  </si>
  <si>
    <t>PRESTRESSED CONCRETE POLE, F&amp;I, TYPE P-II PEDESTAL</t>
  </si>
  <si>
    <t>ALUMINUM SIGNALS POLE, PEDESTAL</t>
  </si>
  <si>
    <t>STEEL MAST ARM ASSEMBLY, FURNISH AND INSTALL, SINGLE ARM 30'</t>
  </si>
  <si>
    <t>STEEL MAST ARM ASSEMBLY, FURNISH AND INSTALL, SINGLE ARM 70'</t>
  </si>
  <si>
    <t>STEEL MAST ARM ASSEMBLY, FURNISH AND INSTALL, DOUBLE ARM 70'-60'</t>
  </si>
  <si>
    <t>VEHICULAR TRAFFIC SIGNAL, FURNISH &amp; INSTALL ALUMINUM, 3 SECTION, 1 WAY</t>
  </si>
  <si>
    <t>VEHICULAR TRAFFIC SIGNAL, FURNISH &amp; INSTALL ALUMINUM, 4 SECTION, 1 WAY</t>
  </si>
  <si>
    <t>PEDESTRIAN SIGNAL, FURNISH &amp; INSTALL LED COUNTDOWN, 1 WAY</t>
  </si>
  <si>
    <t>LOOP DETECTOR INDUCTIVE, F&amp;I, TYPE 11, 4 CH, SS, RM</t>
  </si>
  <si>
    <t>LOOP ASSEMBLY, F&amp;I, TYPE B</t>
  </si>
  <si>
    <t>LOOP ASSEMBLY, F&amp;I, TYPE F</t>
  </si>
  <si>
    <t>PEDESTRIAN DETECTOR, FURNISH &amp; INSTALL, ACCESSIBLE</t>
  </si>
  <si>
    <t>ITS CCTV CAMERA, F&amp;I, DOME ENCLOSURE - NON-PRESSURIZED, IP, HIGH DEFINITION</t>
  </si>
  <si>
    <t>MANAGED FIELD ETHERNET SWITCH, FURNISH &amp; INSTALL</t>
  </si>
  <si>
    <t>UNINTERRUPTIBLE POWER SUPPLY, FURNISH AND INSTALL, LINE INTERACTIVE</t>
  </si>
  <si>
    <t>SINGLE POST SIGN, F&amp;I GROUND MOUNT, 12-20 SF</t>
  </si>
  <si>
    <t>SIGN PANEL, FURNISH &amp; INSTALL OVERHEAD MOUNT, UP TO 12 SF</t>
  </si>
  <si>
    <t>SIGN PANEL, FURNISH &amp; INSTALL OVERHEAD MOUNT, 12-20 SF</t>
  </si>
  <si>
    <t>LIGHTING CONDUCTORS, F&amp;I, INSULATED, NO.8 - 6</t>
  </si>
  <si>
    <t>LOAD CENTER, F&amp;I, SECONDARY VOLTAGE</t>
  </si>
  <si>
    <t>LUMINAIRE, F&amp;I, ROADWAY, COBRA HEAD</t>
  </si>
  <si>
    <t>LIGHT POLE COMPLETE, F&amp;I, UTILITY CONFLICT POLE STANDARD FOUNDATION, 30' MOUNTING HEIGHT, 15' ARM LENGTH</t>
  </si>
  <si>
    <t>LIGHT POLE COMPLETE, F&amp;I, UTILITY CONFLICT POLE STANDARD FOUNDATION, 35' MOUNTING HEIGHT, 15' ARM LENGTH</t>
  </si>
  <si>
    <t>LIGHT POLE COMPLETE, F&amp;I, UTILITY CONFLICT POLE SPECIAL FOUNDATION, 30' MOUNTING HEIGHT, 15' ARM LENGTH</t>
  </si>
  <si>
    <t>SUBTOTAL:  SIGNALIZATION AND LIGHTING</t>
  </si>
  <si>
    <t>TRAFFIC CONTROLLER ASSEMBLY, F&amp;I, ATCC</t>
  </si>
  <si>
    <t>LEE BOULEVARD AT JOAN AVENUE N. - INTERSECTION IMPROVEMENTS</t>
  </si>
  <si>
    <t>104-10-3</t>
  </si>
  <si>
    <t>SEDIMENT BARRIER</t>
  </si>
  <si>
    <t>425-1-529</t>
  </si>
  <si>
    <t>INLETS, DT BOT, TYPE C MODIFIED,&lt;10'</t>
  </si>
  <si>
    <t>430-984-623</t>
  </si>
  <si>
    <t>MITERED END SECTION, OTHER ELLLIP., 12"x18" SD</t>
  </si>
  <si>
    <t>430-94-1</t>
  </si>
  <si>
    <t>425-2-11</t>
  </si>
  <si>
    <t>MANHOLE COVER, REPLACE, TYPE X</t>
  </si>
  <si>
    <r>
      <t xml:space="preserve">PROCUREMENT MANAGEMENT DEPARTMENT
</t>
    </r>
    <r>
      <rPr>
        <b/>
        <sz val="18"/>
        <color rgb="FFFF0000"/>
        <rFont val="Arial"/>
        <family val="2"/>
      </rPr>
      <t>REVISED</t>
    </r>
    <r>
      <rPr>
        <b/>
        <sz val="18"/>
        <rFont val="Arial"/>
        <family val="2"/>
      </rPr>
      <t xml:space="preserve"> </t>
    </r>
    <r>
      <rPr>
        <b/>
        <u/>
        <sz val="18"/>
        <rFont val="Arial"/>
        <family val="2"/>
      </rPr>
      <t>BID/PROPOSAL FORM</t>
    </r>
  </si>
  <si>
    <r>
      <t xml:space="preserve">                                                                         </t>
    </r>
    <r>
      <rPr>
        <b/>
        <sz val="16"/>
        <color rgb="FFFF0000"/>
        <rFont val="Arial"/>
        <family val="2"/>
      </rPr>
      <t>ADDENDUM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</si>
</sst>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00"/>
  </numFmts>
  <fonts count="29">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b/>
      <sz val="18"/>
      <color rgb="FFFF0000"/>
      <name val="Arial"/>
      <family val="2"/>
    </font>
    <font>
      <b/>
      <sz val="16"/>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5" fillId="0" borderId="0"/>
    <xf numFmtId="0" fontId="1" fillId="0" borderId="0"/>
  </cellStyleXfs>
  <cellXfs count="91">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12" fillId="0" borderId="1" xfId="0" applyFont="1" applyBorder="1" applyAlignment="1">
      <alignment horizontal="left" vertical="center"/>
    </xf>
    <xf numFmtId="0" fontId="12" fillId="0" borderId="1" xfId="0" applyFont="1" applyBorder="1" applyAlignment="1">
      <alignment horizontal="center" vertical="center"/>
    </xf>
    <xf numFmtId="44" fontId="12" fillId="0" borderId="1" xfId="0" applyNumberFormat="1" applyFont="1" applyBorder="1" applyAlignment="1">
      <alignment horizontal="right" vertical="center"/>
    </xf>
    <xf numFmtId="44" fontId="7" fillId="0" borderId="0" xfId="0" applyNumberFormat="1" applyFont="1" applyAlignment="1">
      <alignment horizontal="center" wrapText="1"/>
    </xf>
    <xf numFmtId="0" fontId="0" fillId="0" borderId="0" xfId="0" applyAlignment="1">
      <alignment horizontal="center"/>
    </xf>
    <xf numFmtId="165" fontId="12" fillId="0" borderId="1" xfId="0" applyNumberFormat="1" applyFont="1" applyBorder="1" applyAlignment="1">
      <alignment horizontal="right" vertical="center"/>
    </xf>
    <xf numFmtId="0" fontId="14" fillId="0" borderId="0" xfId="0" applyFont="1"/>
    <xf numFmtId="0" fontId="15" fillId="0" borderId="0" xfId="0" applyFont="1"/>
    <xf numFmtId="0" fontId="0" fillId="0" borderId="7" xfId="0" applyBorder="1"/>
    <xf numFmtId="0" fontId="0" fillId="0" borderId="10" xfId="0" applyBorder="1"/>
    <xf numFmtId="44" fontId="5" fillId="0" borderId="11" xfId="0" applyNumberFormat="1" applyFont="1" applyBorder="1" applyAlignment="1">
      <alignment horizontal="center" wrapText="1"/>
    </xf>
    <xf numFmtId="44" fontId="5" fillId="0" borderId="11" xfId="0" applyNumberFormat="1" applyFont="1" applyBorder="1" applyAlignment="1">
      <alignment horizontal="center" vertical="center"/>
    </xf>
    <xf numFmtId="0" fontId="6" fillId="0" borderId="10" xfId="0" applyFont="1" applyBorder="1"/>
    <xf numFmtId="44" fontId="20" fillId="3" borderId="1" xfId="0" applyNumberFormat="1" applyFont="1" applyFill="1" applyBorder="1" applyAlignment="1">
      <alignment horizontal="right"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0" fontId="0" fillId="0" borderId="1" xfId="0" applyBorder="1"/>
    <xf numFmtId="0" fontId="0" fillId="0" borderId="3" xfId="0" applyBorder="1"/>
    <xf numFmtId="0" fontId="19" fillId="6" borderId="1" xfId="0" applyFont="1" applyFill="1" applyBorder="1" applyAlignment="1">
      <alignment horizontal="center" vertical="center"/>
    </xf>
    <xf numFmtId="44"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1" fontId="12" fillId="0" borderId="1" xfId="0" applyNumberFormat="1" applyFont="1" applyBorder="1" applyAlignment="1">
      <alignment horizontal="left" vertical="center"/>
    </xf>
    <xf numFmtId="0" fontId="12" fillId="0" borderId="2" xfId="0" applyFont="1" applyBorder="1" applyAlignment="1" applyProtection="1">
      <alignment horizontal="left" vertical="center"/>
      <protection locked="0"/>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9" fillId="6" borderId="12" xfId="0" applyFont="1" applyFill="1" applyBorder="1" applyAlignment="1">
      <alignment horizontal="center" vertical="center"/>
    </xf>
    <xf numFmtId="44" fontId="19" fillId="6" borderId="1" xfId="0" applyNumberFormat="1" applyFont="1" applyFill="1" applyBorder="1" applyAlignment="1">
      <alignment horizontal="center" vertical="center" wrapText="1"/>
    </xf>
    <xf numFmtId="0" fontId="4" fillId="0" borderId="0" xfId="0" applyFont="1"/>
    <xf numFmtId="44" fontId="12" fillId="6" borderId="1" xfId="0" applyNumberFormat="1" applyFont="1" applyFill="1" applyBorder="1" applyAlignment="1">
      <alignment horizontal="right" vertical="center"/>
    </xf>
    <xf numFmtId="0" fontId="12" fillId="6" borderId="1" xfId="0" applyFont="1" applyFill="1" applyBorder="1" applyAlignment="1">
      <alignment horizontal="center" vertical="center"/>
    </xf>
    <xf numFmtId="0" fontId="12" fillId="6" borderId="2" xfId="0" applyFont="1" applyFill="1" applyBorder="1" applyAlignment="1">
      <alignment horizontal="left" vertical="center" wrapText="1"/>
    </xf>
    <xf numFmtId="0" fontId="12" fillId="6" borderId="12" xfId="0" applyFont="1" applyFill="1" applyBorder="1" applyAlignment="1">
      <alignment horizontal="left" vertical="center"/>
    </xf>
    <xf numFmtId="0" fontId="12" fillId="6" borderId="1" xfId="0" applyFont="1" applyFill="1" applyBorder="1" applyAlignment="1">
      <alignment horizontal="left" vertical="center"/>
    </xf>
    <xf numFmtId="0" fontId="6" fillId="0" borderId="0" xfId="0" applyFont="1"/>
    <xf numFmtId="4" fontId="12" fillId="0" borderId="1" xfId="0" applyNumberFormat="1" applyFont="1" applyBorder="1" applyAlignment="1">
      <alignment horizontal="right" vertical="center"/>
    </xf>
    <xf numFmtId="0" fontId="0" fillId="9" borderId="0" xfId="0" applyFill="1"/>
    <xf numFmtId="0" fontId="0" fillId="9" borderId="0" xfId="0" applyFill="1" applyAlignment="1">
      <alignment vertical="center"/>
    </xf>
    <xf numFmtId="0" fontId="15" fillId="9" borderId="0" xfId="0" applyFont="1" applyFill="1"/>
    <xf numFmtId="0" fontId="14" fillId="9" borderId="0" xfId="0" applyFont="1" applyFill="1"/>
    <xf numFmtId="0" fontId="6" fillId="9" borderId="0" xfId="0" applyFont="1" applyFill="1"/>
    <xf numFmtId="166" fontId="12" fillId="6" borderId="1" xfId="0" applyNumberFormat="1" applyFont="1" applyFill="1" applyBorder="1" applyAlignment="1">
      <alignment horizontal="right" vertical="center"/>
    </xf>
    <xf numFmtId="0" fontId="22" fillId="0" borderId="4" xfId="0" applyFont="1" applyBorder="1"/>
    <xf numFmtId="0" fontId="22" fillId="0" borderId="5" xfId="0" applyFont="1" applyBorder="1"/>
    <xf numFmtId="0" fontId="22" fillId="0" borderId="6" xfId="0" applyFont="1" applyBorder="1"/>
    <xf numFmtId="0" fontId="24" fillId="0" borderId="13" xfId="0" applyFont="1" applyBorder="1" applyAlignment="1">
      <alignment horizontal="center" vertical="top"/>
    </xf>
    <xf numFmtId="0" fontId="24" fillId="0" borderId="2" xfId="0" applyFont="1" applyBorder="1" applyAlignment="1">
      <alignment horizontal="center" vertical="top"/>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16" fillId="4" borderId="12" xfId="0" applyFont="1" applyFill="1" applyBorder="1" applyAlignment="1">
      <alignment horizontal="left" vertical="center"/>
    </xf>
    <xf numFmtId="0" fontId="17" fillId="4" borderId="12" xfId="0" applyFont="1" applyFill="1" applyBorder="1" applyAlignment="1">
      <alignment horizontal="left" vertical="center"/>
    </xf>
    <xf numFmtId="164" fontId="13" fillId="2" borderId="3"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21" fillId="8" borderId="3" xfId="0" applyFont="1" applyFill="1" applyBorder="1" applyAlignment="1">
      <alignment horizontal="left" vertical="center" wrapText="1"/>
    </xf>
    <xf numFmtId="0" fontId="21" fillId="8" borderId="13" xfId="0" applyFont="1" applyFill="1" applyBorder="1" applyAlignment="1">
      <alignment horizontal="left" vertical="center" wrapText="1"/>
    </xf>
    <xf numFmtId="0" fontId="21" fillId="8" borderId="2"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23" fillId="0" borderId="8"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0" xfId="0" applyFont="1" applyAlignment="1">
      <alignment horizontal="center" wrapText="1"/>
    </xf>
    <xf numFmtId="0" fontId="8" fillId="0" borderId="11" xfId="0" applyFont="1" applyBorder="1" applyAlignment="1">
      <alignment horizontal="center" wrapText="1"/>
    </xf>
    <xf numFmtId="0" fontId="6" fillId="0" borderId="5" xfId="0" applyFont="1" applyBorder="1" applyAlignment="1">
      <alignment horizontal="left"/>
    </xf>
    <xf numFmtId="0" fontId="6" fillId="0" borderId="6" xfId="0" applyFont="1" applyBorder="1" applyAlignment="1">
      <alignment horizontal="left"/>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25" fillId="0" borderId="10"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5" fillId="0" borderId="5" xfId="0" applyFont="1" applyBorder="1" applyAlignment="1">
      <alignment horizontal="left"/>
    </xf>
    <xf numFmtId="0" fontId="5" fillId="0" borderId="6" xfId="0" applyFont="1" applyBorder="1" applyAlignment="1">
      <alignment horizontal="left"/>
    </xf>
    <xf numFmtId="0" fontId="7" fillId="0" borderId="0" xfId="0" applyFont="1" applyAlignment="1">
      <alignment horizontal="center" wrapText="1"/>
    </xf>
    <xf numFmtId="0" fontId="0" fillId="0" borderId="0" xfId="0" applyAlignment="1">
      <alignment horizontal="center" wrapText="1"/>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1580095</xdr:colOff>
      <xdr:row>4</xdr:row>
      <xdr:rowOff>247650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123"/>
  <sheetViews>
    <sheetView tabSelected="1" zoomScale="80" zoomScaleNormal="80" workbookViewId="0">
      <selection activeCell="A12" sqref="A12:F15"/>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 min="7" max="7" width="30.140625" style="43" customWidth="1"/>
  </cols>
  <sheetData>
    <row r="1" spans="1:7" ht="12.75">
      <c r="A1" s="14"/>
      <c r="B1" s="69" t="s">
        <v>205</v>
      </c>
      <c r="C1" s="70"/>
      <c r="D1" s="70"/>
      <c r="E1" s="70"/>
      <c r="F1" s="71"/>
    </row>
    <row r="2" spans="1:7" ht="12.75">
      <c r="A2" s="15"/>
      <c r="B2" s="72"/>
      <c r="C2" s="72"/>
      <c r="D2" s="72"/>
      <c r="E2" s="72"/>
      <c r="F2" s="73"/>
    </row>
    <row r="3" spans="1:7" s="2" customFormat="1" ht="24.95" customHeight="1">
      <c r="A3" s="15"/>
      <c r="B3" s="72"/>
      <c r="C3" s="72"/>
      <c r="D3" s="72"/>
      <c r="E3" s="72"/>
      <c r="F3" s="73"/>
      <c r="G3" s="44"/>
    </row>
    <row r="4" spans="1:7" ht="12.75">
      <c r="A4" s="15"/>
      <c r="B4" s="72"/>
      <c r="C4" s="72"/>
      <c r="D4" s="72"/>
      <c r="E4" s="72"/>
      <c r="F4" s="73"/>
    </row>
    <row r="5" spans="1:7" ht="20.25">
      <c r="A5" s="15"/>
      <c r="B5" s="89" t="s">
        <v>206</v>
      </c>
      <c r="C5" s="90"/>
      <c r="D5" s="90"/>
      <c r="E5" s="9"/>
      <c r="F5" s="16"/>
    </row>
    <row r="6" spans="1:7" ht="12.75">
      <c r="A6" s="15"/>
      <c r="B6"/>
      <c r="C6"/>
      <c r="D6" s="10"/>
      <c r="E6" s="3"/>
      <c r="F6" s="17"/>
    </row>
    <row r="7" spans="1:7" ht="29.25" customHeight="1">
      <c r="A7" s="18" t="s">
        <v>0</v>
      </c>
      <c r="B7" s="87"/>
      <c r="C7" s="87"/>
      <c r="D7" s="87"/>
      <c r="E7" s="87"/>
      <c r="F7" s="88"/>
    </row>
    <row r="8" spans="1:7" ht="12.75">
      <c r="A8" s="15"/>
      <c r="B8"/>
      <c r="C8"/>
      <c r="D8" s="10"/>
      <c r="E8" s="3"/>
      <c r="F8" s="17"/>
    </row>
    <row r="9" spans="1:7" ht="12.75">
      <c r="A9" s="18" t="s">
        <v>1</v>
      </c>
      <c r="B9" s="74" t="s">
        <v>17</v>
      </c>
      <c r="C9" s="74"/>
      <c r="D9" s="74"/>
      <c r="E9" s="74"/>
      <c r="F9" s="75"/>
    </row>
    <row r="10" spans="1:7" ht="12.75">
      <c r="A10" s="15"/>
      <c r="B10"/>
      <c r="C10"/>
      <c r="D10" s="10"/>
      <c r="E10" s="3"/>
      <c r="F10" s="17"/>
    </row>
    <row r="11" spans="1:7" ht="18" customHeight="1">
      <c r="A11" s="76" t="s">
        <v>11</v>
      </c>
      <c r="B11" s="77"/>
      <c r="C11" s="77"/>
      <c r="D11" s="77"/>
      <c r="E11" s="77"/>
      <c r="F11" s="78"/>
    </row>
    <row r="12" spans="1:7" ht="12.75">
      <c r="A12" s="79" t="s">
        <v>15</v>
      </c>
      <c r="B12" s="80"/>
      <c r="C12" s="80"/>
      <c r="D12" s="80"/>
      <c r="E12" s="80"/>
      <c r="F12" s="81"/>
    </row>
    <row r="13" spans="1:7" ht="12.75">
      <c r="A13" s="79"/>
      <c r="B13" s="80"/>
      <c r="C13" s="80"/>
      <c r="D13" s="80"/>
      <c r="E13" s="80"/>
      <c r="F13" s="81"/>
    </row>
    <row r="14" spans="1:7" ht="12.75">
      <c r="A14" s="79"/>
      <c r="B14" s="80"/>
      <c r="C14" s="80"/>
      <c r="D14" s="80"/>
      <c r="E14" s="80"/>
      <c r="F14" s="81"/>
    </row>
    <row r="15" spans="1:7" ht="165.75" customHeight="1">
      <c r="A15" s="82"/>
      <c r="B15" s="83"/>
      <c r="C15" s="83"/>
      <c r="D15" s="83"/>
      <c r="E15" s="83"/>
      <c r="F15" s="84"/>
    </row>
    <row r="16" spans="1:7" s="13" customFormat="1" ht="32.25" customHeight="1">
      <c r="A16" s="85" t="s">
        <v>195</v>
      </c>
      <c r="B16" s="86"/>
      <c r="C16" s="86"/>
      <c r="D16" s="86"/>
      <c r="E16" s="86"/>
      <c r="F16" s="86"/>
      <c r="G16" s="45"/>
    </row>
    <row r="17" spans="1:9" ht="36.75" customHeight="1">
      <c r="A17" s="56" t="s">
        <v>18</v>
      </c>
      <c r="B17" s="57"/>
      <c r="C17" s="57"/>
      <c r="D17" s="57"/>
      <c r="E17" s="57"/>
      <c r="F17" s="57"/>
    </row>
    <row r="18" spans="1:9" s="12" customFormat="1" ht="42.2" customHeight="1">
      <c r="A18" s="33" t="s">
        <v>2</v>
      </c>
      <c r="B18" s="25" t="s">
        <v>3</v>
      </c>
      <c r="C18" s="27" t="s">
        <v>12</v>
      </c>
      <c r="D18" s="27" t="s">
        <v>9</v>
      </c>
      <c r="E18" s="26" t="s">
        <v>4</v>
      </c>
      <c r="F18" s="34" t="s">
        <v>13</v>
      </c>
      <c r="G18" s="46"/>
    </row>
    <row r="19" spans="1:9" ht="20.100000000000001" customHeight="1">
      <c r="A19" s="6" t="s">
        <v>19</v>
      </c>
      <c r="B19" s="29" t="s">
        <v>40</v>
      </c>
      <c r="C19" s="7" t="s">
        <v>49</v>
      </c>
      <c r="D19" s="11">
        <v>1</v>
      </c>
      <c r="E19" s="8"/>
      <c r="F19" s="8">
        <f>E19*D19</f>
        <v>0</v>
      </c>
    </row>
    <row r="20" spans="1:9" ht="20.100000000000001" customHeight="1">
      <c r="A20" s="6" t="s">
        <v>20</v>
      </c>
      <c r="B20" s="29" t="s">
        <v>41</v>
      </c>
      <c r="C20" s="7" t="s">
        <v>49</v>
      </c>
      <c r="D20" s="11">
        <v>1</v>
      </c>
      <c r="E20" s="8"/>
      <c r="F20" s="8">
        <f t="shared" ref="F20:F46" si="0">E20*D20</f>
        <v>0</v>
      </c>
    </row>
    <row r="21" spans="1:9" ht="20.100000000000001" customHeight="1">
      <c r="A21" s="6" t="s">
        <v>196</v>
      </c>
      <c r="B21" s="29" t="s">
        <v>197</v>
      </c>
      <c r="C21" s="7" t="s">
        <v>62</v>
      </c>
      <c r="D21" s="11">
        <v>1119</v>
      </c>
      <c r="E21" s="8"/>
      <c r="F21" s="8">
        <f t="shared" si="0"/>
        <v>0</v>
      </c>
    </row>
    <row r="22" spans="1:9" ht="20.100000000000001" customHeight="1">
      <c r="A22" s="6" t="s">
        <v>22</v>
      </c>
      <c r="B22" s="29" t="s">
        <v>45</v>
      </c>
      <c r="C22" s="7" t="s">
        <v>50</v>
      </c>
      <c r="D22" s="11">
        <v>5</v>
      </c>
      <c r="E22" s="8"/>
      <c r="F22" s="8">
        <f t="shared" si="0"/>
        <v>0</v>
      </c>
    </row>
    <row r="23" spans="1:9" ht="20.100000000000001" customHeight="1">
      <c r="A23" s="6" t="s">
        <v>21</v>
      </c>
      <c r="B23" s="30" t="s">
        <v>42</v>
      </c>
      <c r="C23" s="7" t="s">
        <v>49</v>
      </c>
      <c r="D23" s="11">
        <v>1</v>
      </c>
      <c r="E23" s="8"/>
      <c r="F23" s="8">
        <f t="shared" si="0"/>
        <v>0</v>
      </c>
    </row>
    <row r="24" spans="1:9" ht="20.100000000000001" customHeight="1">
      <c r="A24" s="6" t="s">
        <v>43</v>
      </c>
      <c r="B24" s="30" t="s">
        <v>44</v>
      </c>
      <c r="C24" s="7" t="s">
        <v>48</v>
      </c>
      <c r="D24" s="11">
        <v>1962.6</v>
      </c>
      <c r="E24" s="8"/>
      <c r="F24" s="8">
        <f t="shared" si="0"/>
        <v>0</v>
      </c>
      <c r="G24" s="47"/>
      <c r="H24" s="41"/>
      <c r="I24" s="41"/>
    </row>
    <row r="25" spans="1:9" ht="20.100000000000001" customHeight="1">
      <c r="A25" s="6" t="s">
        <v>23</v>
      </c>
      <c r="B25" s="30" t="s">
        <v>46</v>
      </c>
      <c r="C25" s="7" t="s">
        <v>47</v>
      </c>
      <c r="D25" s="11">
        <v>150</v>
      </c>
      <c r="E25" s="8"/>
      <c r="F25" s="8">
        <f t="shared" si="0"/>
        <v>0</v>
      </c>
    </row>
    <row r="26" spans="1:9" ht="20.100000000000001" customHeight="1">
      <c r="A26" s="6" t="s">
        <v>24</v>
      </c>
      <c r="B26" s="30" t="s">
        <v>51</v>
      </c>
      <c r="C26" s="7" t="s">
        <v>48</v>
      </c>
      <c r="D26" s="11">
        <v>177</v>
      </c>
      <c r="E26" s="8"/>
      <c r="F26" s="8">
        <f t="shared" si="0"/>
        <v>0</v>
      </c>
    </row>
    <row r="27" spans="1:9" ht="20.100000000000001" customHeight="1">
      <c r="A27" s="6" t="s">
        <v>25</v>
      </c>
      <c r="B27" s="30" t="s">
        <v>52</v>
      </c>
      <c r="C27" s="7" t="s">
        <v>48</v>
      </c>
      <c r="D27" s="11">
        <v>1105</v>
      </c>
      <c r="E27" s="8"/>
      <c r="F27" s="8">
        <f t="shared" si="0"/>
        <v>0</v>
      </c>
    </row>
    <row r="28" spans="1:9" ht="20.100000000000001" customHeight="1">
      <c r="A28" s="28" t="s">
        <v>26</v>
      </c>
      <c r="B28" s="30" t="s">
        <v>53</v>
      </c>
      <c r="C28" s="7" t="s">
        <v>48</v>
      </c>
      <c r="D28" s="11">
        <v>177</v>
      </c>
      <c r="E28" s="8"/>
      <c r="F28" s="8">
        <f t="shared" si="0"/>
        <v>0</v>
      </c>
    </row>
    <row r="29" spans="1:9" ht="20.100000000000001" customHeight="1">
      <c r="A29" s="28" t="s">
        <v>27</v>
      </c>
      <c r="B29" s="30" t="s">
        <v>54</v>
      </c>
      <c r="C29" s="7" t="s">
        <v>48</v>
      </c>
      <c r="D29" s="11">
        <v>1105</v>
      </c>
      <c r="E29" s="8"/>
      <c r="F29" s="8">
        <f t="shared" si="0"/>
        <v>0</v>
      </c>
    </row>
    <row r="30" spans="1:9" ht="20.100000000000001" customHeight="1">
      <c r="A30" s="28" t="s">
        <v>28</v>
      </c>
      <c r="B30" s="31" t="s">
        <v>55</v>
      </c>
      <c r="C30" s="7" t="s">
        <v>48</v>
      </c>
      <c r="D30" s="11">
        <v>10358</v>
      </c>
      <c r="E30" s="8"/>
      <c r="F30" s="8">
        <f t="shared" si="0"/>
        <v>0</v>
      </c>
    </row>
    <row r="31" spans="1:9" ht="36">
      <c r="A31" s="28" t="s">
        <v>29</v>
      </c>
      <c r="B31" s="31" t="s">
        <v>56</v>
      </c>
      <c r="C31" s="7" t="s">
        <v>57</v>
      </c>
      <c r="D31" s="11">
        <v>960.33</v>
      </c>
      <c r="E31" s="8"/>
      <c r="F31" s="8">
        <f t="shared" si="0"/>
        <v>0</v>
      </c>
    </row>
    <row r="32" spans="1:9" ht="20.100000000000001" customHeight="1">
      <c r="A32" s="6" t="s">
        <v>30</v>
      </c>
      <c r="B32" s="32" t="s">
        <v>204</v>
      </c>
      <c r="C32" s="7" t="s">
        <v>50</v>
      </c>
      <c r="D32" s="11">
        <v>8</v>
      </c>
      <c r="E32" s="8"/>
      <c r="F32" s="8">
        <f t="shared" si="0"/>
        <v>0</v>
      </c>
    </row>
    <row r="33" spans="1:6" ht="20.100000000000001" customHeight="1">
      <c r="A33" s="6" t="s">
        <v>59</v>
      </c>
      <c r="B33" s="32" t="s">
        <v>58</v>
      </c>
      <c r="C33" s="7" t="s">
        <v>50</v>
      </c>
      <c r="D33" s="11">
        <v>2</v>
      </c>
      <c r="E33" s="8"/>
      <c r="F33" s="8">
        <f t="shared" si="0"/>
        <v>0</v>
      </c>
    </row>
    <row r="34" spans="1:6" ht="20.100000000000001" customHeight="1">
      <c r="A34" s="6" t="s">
        <v>198</v>
      </c>
      <c r="B34" s="32" t="s">
        <v>199</v>
      </c>
      <c r="C34" s="7" t="s">
        <v>50</v>
      </c>
      <c r="D34" s="11">
        <v>2</v>
      </c>
      <c r="E34" s="8"/>
      <c r="F34" s="8">
        <f t="shared" si="0"/>
        <v>0</v>
      </c>
    </row>
    <row r="35" spans="1:6" ht="20.100000000000001" customHeight="1">
      <c r="A35" s="6" t="s">
        <v>203</v>
      </c>
      <c r="B35" s="29" t="s">
        <v>60</v>
      </c>
      <c r="C35" s="7" t="s">
        <v>50</v>
      </c>
      <c r="D35" s="11">
        <v>1</v>
      </c>
      <c r="E35" s="8"/>
      <c r="F35" s="8">
        <f t="shared" si="0"/>
        <v>0</v>
      </c>
    </row>
    <row r="36" spans="1:6" ht="20.100000000000001" customHeight="1">
      <c r="A36" s="6" t="s">
        <v>202</v>
      </c>
      <c r="B36" s="29" t="s">
        <v>61</v>
      </c>
      <c r="C36" s="7" t="s">
        <v>62</v>
      </c>
      <c r="D36" s="11">
        <v>172</v>
      </c>
      <c r="E36" s="8"/>
      <c r="F36" s="8">
        <f t="shared" si="0"/>
        <v>0</v>
      </c>
    </row>
    <row r="37" spans="1:6" ht="20.100000000000001" customHeight="1">
      <c r="A37" s="6" t="s">
        <v>31</v>
      </c>
      <c r="B37" s="29" t="s">
        <v>63</v>
      </c>
      <c r="C37" s="7" t="s">
        <v>62</v>
      </c>
      <c r="D37" s="11">
        <v>125</v>
      </c>
      <c r="E37" s="8"/>
      <c r="F37" s="8">
        <f t="shared" si="0"/>
        <v>0</v>
      </c>
    </row>
    <row r="38" spans="1:6" ht="20.100000000000001" customHeight="1">
      <c r="A38" s="6" t="s">
        <v>32</v>
      </c>
      <c r="B38" s="29" t="s">
        <v>64</v>
      </c>
      <c r="C38" s="7" t="s">
        <v>50</v>
      </c>
      <c r="D38" s="11">
        <v>6</v>
      </c>
      <c r="E38" s="8"/>
      <c r="F38" s="8">
        <f t="shared" si="0"/>
        <v>0</v>
      </c>
    </row>
    <row r="39" spans="1:6" ht="20.100000000000001" customHeight="1">
      <c r="A39" s="6" t="s">
        <v>200</v>
      </c>
      <c r="B39" s="29" t="s">
        <v>201</v>
      </c>
      <c r="C39" s="7" t="s">
        <v>50</v>
      </c>
      <c r="D39" s="11">
        <v>3</v>
      </c>
      <c r="E39" s="8"/>
      <c r="F39" s="8">
        <f t="shared" si="0"/>
        <v>0</v>
      </c>
    </row>
    <row r="40" spans="1:6" ht="20.100000000000001" customHeight="1">
      <c r="A40" s="6" t="s">
        <v>33</v>
      </c>
      <c r="B40" s="29" t="s">
        <v>65</v>
      </c>
      <c r="C40" s="7" t="s">
        <v>62</v>
      </c>
      <c r="D40" s="11">
        <v>854</v>
      </c>
      <c r="E40" s="8"/>
      <c r="F40" s="8">
        <f t="shared" si="0"/>
        <v>0</v>
      </c>
    </row>
    <row r="41" spans="1:6" ht="20.100000000000001" customHeight="1">
      <c r="A41" s="6" t="s">
        <v>34</v>
      </c>
      <c r="B41" s="29" t="s">
        <v>66</v>
      </c>
      <c r="C41" s="7" t="s">
        <v>48</v>
      </c>
      <c r="D41" s="11">
        <v>1633</v>
      </c>
      <c r="E41" s="8"/>
      <c r="F41" s="8">
        <f t="shared" si="0"/>
        <v>0</v>
      </c>
    </row>
    <row r="42" spans="1:6" ht="20.100000000000001" customHeight="1">
      <c r="A42" s="6" t="s">
        <v>35</v>
      </c>
      <c r="B42" s="29" t="s">
        <v>67</v>
      </c>
      <c r="C42" s="7" t="s">
        <v>68</v>
      </c>
      <c r="D42" s="11">
        <v>131</v>
      </c>
      <c r="E42" s="8"/>
      <c r="F42" s="8">
        <f t="shared" si="0"/>
        <v>0</v>
      </c>
    </row>
    <row r="43" spans="1:6" ht="20.100000000000001" customHeight="1">
      <c r="A43" s="6" t="s">
        <v>36</v>
      </c>
      <c r="B43" s="29" t="s">
        <v>69</v>
      </c>
      <c r="C43" s="7" t="s">
        <v>48</v>
      </c>
      <c r="D43" s="11">
        <v>1417</v>
      </c>
      <c r="E43" s="8"/>
      <c r="F43" s="8">
        <f t="shared" si="0"/>
        <v>0</v>
      </c>
    </row>
    <row r="44" spans="1:6" ht="20.100000000000001" customHeight="1">
      <c r="A44" s="6" t="s">
        <v>37</v>
      </c>
      <c r="B44" s="29" t="s">
        <v>70</v>
      </c>
      <c r="C44" s="7" t="s">
        <v>50</v>
      </c>
      <c r="D44" s="11">
        <v>1</v>
      </c>
      <c r="E44" s="8"/>
      <c r="F44" s="8">
        <f t="shared" si="0"/>
        <v>0</v>
      </c>
    </row>
    <row r="45" spans="1:6" ht="20.100000000000001" customHeight="1">
      <c r="A45" s="6" t="s">
        <v>38</v>
      </c>
      <c r="B45" s="29" t="s">
        <v>71</v>
      </c>
      <c r="C45" s="7" t="s">
        <v>50</v>
      </c>
      <c r="D45" s="11">
        <v>4</v>
      </c>
      <c r="E45" s="8"/>
      <c r="F45" s="8">
        <f t="shared" si="0"/>
        <v>0</v>
      </c>
    </row>
    <row r="46" spans="1:6" ht="20.100000000000001" customHeight="1">
      <c r="A46" s="6" t="s">
        <v>39</v>
      </c>
      <c r="B46" s="29" t="s">
        <v>72</v>
      </c>
      <c r="C46" s="7" t="s">
        <v>50</v>
      </c>
      <c r="D46" s="11">
        <v>1</v>
      </c>
      <c r="E46" s="8"/>
      <c r="F46" s="8">
        <f t="shared" si="0"/>
        <v>0</v>
      </c>
    </row>
    <row r="47" spans="1:6" ht="20.100000000000001" customHeight="1">
      <c r="A47" s="6"/>
      <c r="B47" s="29"/>
      <c r="C47" s="7"/>
      <c r="D47" s="42"/>
      <c r="E47" s="8"/>
      <c r="F47" s="8"/>
    </row>
    <row r="48" spans="1:6" ht="42.2" customHeight="1">
      <c r="A48" s="54" t="s">
        <v>73</v>
      </c>
      <c r="B48" s="55"/>
      <c r="C48" s="55"/>
      <c r="D48" s="55"/>
      <c r="E48" s="55"/>
      <c r="F48" s="19">
        <f>SUM(F19:F47)</f>
        <v>0</v>
      </c>
    </row>
    <row r="49" spans="1:6" ht="37.5" customHeight="1">
      <c r="A49" s="56" t="s">
        <v>74</v>
      </c>
      <c r="B49" s="57"/>
      <c r="C49" s="57"/>
      <c r="D49" s="57"/>
      <c r="E49" s="57"/>
      <c r="F49" s="57"/>
    </row>
    <row r="50" spans="1:6" ht="39" customHeight="1">
      <c r="A50" s="33" t="s">
        <v>2</v>
      </c>
      <c r="B50" s="25" t="s">
        <v>3</v>
      </c>
      <c r="C50" s="27" t="s">
        <v>12</v>
      </c>
      <c r="D50" s="27" t="s">
        <v>9</v>
      </c>
      <c r="E50" s="26" t="s">
        <v>4</v>
      </c>
      <c r="F50" s="34" t="s">
        <v>13</v>
      </c>
    </row>
    <row r="51" spans="1:6" ht="18">
      <c r="A51" s="39" t="s">
        <v>75</v>
      </c>
      <c r="B51" s="38" t="s">
        <v>89</v>
      </c>
      <c r="C51" s="37" t="s">
        <v>91</v>
      </c>
      <c r="D51" s="48">
        <v>11</v>
      </c>
      <c r="E51" s="36"/>
      <c r="F51" s="36">
        <f>E51*D51</f>
        <v>0</v>
      </c>
    </row>
    <row r="52" spans="1:6" ht="18">
      <c r="A52" s="39" t="s">
        <v>76</v>
      </c>
      <c r="B52" s="38" t="s">
        <v>90</v>
      </c>
      <c r="C52" s="37" t="s">
        <v>91</v>
      </c>
      <c r="D52" s="48">
        <v>12</v>
      </c>
      <c r="E52" s="36"/>
      <c r="F52" s="36">
        <f t="shared" ref="F52:F64" si="1">E52*D52</f>
        <v>0</v>
      </c>
    </row>
    <row r="53" spans="1:6" ht="18">
      <c r="A53" s="39" t="s">
        <v>77</v>
      </c>
      <c r="B53" s="38" t="s">
        <v>92</v>
      </c>
      <c r="C53" s="37" t="s">
        <v>50</v>
      </c>
      <c r="D53" s="48">
        <v>7</v>
      </c>
      <c r="E53" s="36"/>
      <c r="F53" s="36">
        <f t="shared" si="1"/>
        <v>0</v>
      </c>
    </row>
    <row r="54" spans="1:6" ht="18">
      <c r="A54" s="39" t="s">
        <v>78</v>
      </c>
      <c r="B54" s="38" t="s">
        <v>93</v>
      </c>
      <c r="C54" s="37" t="s">
        <v>50</v>
      </c>
      <c r="D54" s="48">
        <v>172</v>
      </c>
      <c r="E54" s="36"/>
      <c r="F54" s="36">
        <f t="shared" si="1"/>
        <v>0</v>
      </c>
    </row>
    <row r="55" spans="1:6" ht="36">
      <c r="A55" s="39" t="s">
        <v>79</v>
      </c>
      <c r="B55" s="38" t="s">
        <v>94</v>
      </c>
      <c r="C55" s="37" t="s">
        <v>68</v>
      </c>
      <c r="D55" s="48">
        <v>1.8</v>
      </c>
      <c r="E55" s="36"/>
      <c r="F55" s="36">
        <f t="shared" si="1"/>
        <v>0</v>
      </c>
    </row>
    <row r="56" spans="1:6" ht="18">
      <c r="A56" s="39" t="s">
        <v>80</v>
      </c>
      <c r="B56" s="38" t="s">
        <v>95</v>
      </c>
      <c r="C56" s="37" t="s">
        <v>49</v>
      </c>
      <c r="D56" s="48">
        <v>1</v>
      </c>
      <c r="E56" s="36"/>
      <c r="F56" s="36">
        <f t="shared" si="1"/>
        <v>0</v>
      </c>
    </row>
    <row r="57" spans="1:6" ht="36">
      <c r="A57" s="39" t="s">
        <v>81</v>
      </c>
      <c r="B57" s="38" t="s">
        <v>96</v>
      </c>
      <c r="C57" s="37" t="s">
        <v>62</v>
      </c>
      <c r="D57" s="48">
        <v>580</v>
      </c>
      <c r="E57" s="36"/>
      <c r="F57" s="36">
        <f>E57*D57</f>
        <v>0</v>
      </c>
    </row>
    <row r="58" spans="1:6" ht="36">
      <c r="A58" s="39" t="s">
        <v>82</v>
      </c>
      <c r="B58" s="38" t="s">
        <v>97</v>
      </c>
      <c r="C58" s="37" t="s">
        <v>62</v>
      </c>
      <c r="D58" s="48">
        <v>153</v>
      </c>
      <c r="E58" s="36"/>
      <c r="F58" s="36">
        <f>E58*D58</f>
        <v>0</v>
      </c>
    </row>
    <row r="59" spans="1:6" ht="18">
      <c r="A59" s="39" t="s">
        <v>83</v>
      </c>
      <c r="B59" s="38" t="s">
        <v>98</v>
      </c>
      <c r="C59" s="37" t="s">
        <v>50</v>
      </c>
      <c r="D59" s="48">
        <v>6</v>
      </c>
      <c r="E59" s="36"/>
      <c r="F59" s="36">
        <f t="shared" si="1"/>
        <v>0</v>
      </c>
    </row>
    <row r="60" spans="1:6" ht="36">
      <c r="A60" s="39" t="s">
        <v>84</v>
      </c>
      <c r="B60" s="38" t="s">
        <v>99</v>
      </c>
      <c r="C60" s="37" t="s">
        <v>101</v>
      </c>
      <c r="D60" s="48">
        <v>6.8000000000000005E-2</v>
      </c>
      <c r="E60" s="36"/>
      <c r="F60" s="36">
        <f t="shared" si="1"/>
        <v>0</v>
      </c>
    </row>
    <row r="61" spans="1:6" ht="36">
      <c r="A61" s="39" t="s">
        <v>85</v>
      </c>
      <c r="B61" s="38" t="s">
        <v>100</v>
      </c>
      <c r="C61" s="37" t="s">
        <v>62</v>
      </c>
      <c r="D61" s="48">
        <v>588</v>
      </c>
      <c r="E61" s="36"/>
      <c r="F61" s="36">
        <f t="shared" si="1"/>
        <v>0</v>
      </c>
    </row>
    <row r="62" spans="1:6" ht="36">
      <c r="A62" s="39" t="s">
        <v>86</v>
      </c>
      <c r="B62" s="38" t="s">
        <v>102</v>
      </c>
      <c r="C62" s="37" t="s">
        <v>101</v>
      </c>
      <c r="D62" s="48">
        <v>0.628</v>
      </c>
      <c r="E62" s="36"/>
      <c r="F62" s="36">
        <f t="shared" si="1"/>
        <v>0</v>
      </c>
    </row>
    <row r="63" spans="1:6" ht="36">
      <c r="A63" s="39" t="s">
        <v>87</v>
      </c>
      <c r="B63" s="38" t="s">
        <v>103</v>
      </c>
      <c r="C63" s="37" t="s">
        <v>101</v>
      </c>
      <c r="D63" s="48">
        <v>0.72599999999999998</v>
      </c>
      <c r="E63" s="36"/>
      <c r="F63" s="36">
        <f t="shared" si="1"/>
        <v>0</v>
      </c>
    </row>
    <row r="64" spans="1:6" ht="36">
      <c r="A64" s="39" t="s">
        <v>88</v>
      </c>
      <c r="B64" s="38" t="s">
        <v>104</v>
      </c>
      <c r="C64" s="37" t="s">
        <v>101</v>
      </c>
      <c r="D64" s="48">
        <v>0.47299999999999998</v>
      </c>
      <c r="E64" s="36"/>
      <c r="F64" s="36">
        <f t="shared" si="1"/>
        <v>0</v>
      </c>
    </row>
    <row r="65" spans="1:126" ht="18">
      <c r="A65" s="40"/>
      <c r="B65" s="38"/>
      <c r="C65" s="37"/>
      <c r="D65" s="48"/>
      <c r="E65" s="36"/>
      <c r="F65" s="36"/>
    </row>
    <row r="66" spans="1:126" ht="47.25" customHeight="1">
      <c r="A66" s="54" t="s">
        <v>105</v>
      </c>
      <c r="B66" s="55"/>
      <c r="C66" s="55"/>
      <c r="D66" s="55"/>
      <c r="E66" s="55"/>
      <c r="F66" s="19">
        <f>SUM(F51:F65)</f>
        <v>0</v>
      </c>
    </row>
    <row r="67" spans="1:126" ht="47.25" customHeight="1">
      <c r="A67" s="56" t="s">
        <v>106</v>
      </c>
      <c r="B67" s="57"/>
      <c r="C67" s="57"/>
      <c r="D67" s="57"/>
      <c r="E67" s="57"/>
      <c r="F67" s="57"/>
    </row>
    <row r="68" spans="1:126" s="23" customFormat="1" ht="36">
      <c r="A68" s="33" t="s">
        <v>2</v>
      </c>
      <c r="B68" s="25" t="s">
        <v>3</v>
      </c>
      <c r="C68" s="27" t="s">
        <v>12</v>
      </c>
      <c r="D68" s="27" t="s">
        <v>9</v>
      </c>
      <c r="E68" s="26" t="s">
        <v>4</v>
      </c>
      <c r="F68" s="34" t="s">
        <v>13</v>
      </c>
      <c r="G68" s="4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row>
    <row r="69" spans="1:126" s="23" customFormat="1" ht="18">
      <c r="A69" s="6" t="s">
        <v>107</v>
      </c>
      <c r="B69" s="32" t="s">
        <v>150</v>
      </c>
      <c r="C69" s="7" t="s">
        <v>49</v>
      </c>
      <c r="D69" s="11">
        <v>1</v>
      </c>
      <c r="E69" s="8"/>
      <c r="F69" s="8">
        <f>E69*D69</f>
        <v>0</v>
      </c>
      <c r="G69" s="4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row>
    <row r="70" spans="1:126" s="23" customFormat="1" ht="18">
      <c r="A70" s="6" t="s">
        <v>108</v>
      </c>
      <c r="B70" s="32" t="s">
        <v>151</v>
      </c>
      <c r="C70" s="7" t="s">
        <v>62</v>
      </c>
      <c r="D70" s="11">
        <v>710</v>
      </c>
      <c r="E70" s="8"/>
      <c r="F70" s="8">
        <f t="shared" ref="F70:F112" si="2">E70*D70</f>
        <v>0</v>
      </c>
      <c r="G70" s="4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row>
    <row r="71" spans="1:126" s="23" customFormat="1" ht="21.75" customHeight="1">
      <c r="A71" s="6" t="s">
        <v>109</v>
      </c>
      <c r="B71" s="32" t="s">
        <v>152</v>
      </c>
      <c r="C71" s="7" t="s">
        <v>62</v>
      </c>
      <c r="D71" s="11">
        <v>1680</v>
      </c>
      <c r="E71" s="8"/>
      <c r="F71" s="8">
        <f t="shared" si="2"/>
        <v>0</v>
      </c>
      <c r="G71" s="4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row>
    <row r="72" spans="1:126" ht="42.75" customHeight="1">
      <c r="A72" s="6" t="s">
        <v>110</v>
      </c>
      <c r="B72" s="31" t="s">
        <v>153</v>
      </c>
      <c r="C72" s="7" t="s">
        <v>155</v>
      </c>
      <c r="D72" s="11">
        <v>1</v>
      </c>
      <c r="E72" s="8"/>
      <c r="F72" s="8">
        <f t="shared" si="2"/>
        <v>0</v>
      </c>
    </row>
    <row r="73" spans="1:126" ht="20.100000000000001" customHeight="1">
      <c r="A73" s="6" t="s">
        <v>111</v>
      </c>
      <c r="B73" s="31" t="s">
        <v>154</v>
      </c>
      <c r="C73" s="7" t="s">
        <v>62</v>
      </c>
      <c r="D73" s="11">
        <v>1460</v>
      </c>
      <c r="E73" s="8"/>
      <c r="F73" s="8">
        <f t="shared" si="2"/>
        <v>0</v>
      </c>
    </row>
    <row r="74" spans="1:126" ht="20.100000000000001" customHeight="1">
      <c r="A74" s="6" t="s">
        <v>112</v>
      </c>
      <c r="B74" s="31" t="s">
        <v>156</v>
      </c>
      <c r="C74" s="7" t="s">
        <v>50</v>
      </c>
      <c r="D74" s="11">
        <v>12</v>
      </c>
      <c r="E74" s="8"/>
      <c r="F74" s="8">
        <f t="shared" si="2"/>
        <v>0</v>
      </c>
    </row>
    <row r="75" spans="1:126" ht="20.100000000000001" customHeight="1">
      <c r="A75" s="6" t="s">
        <v>113</v>
      </c>
      <c r="B75" s="31" t="s">
        <v>157</v>
      </c>
      <c r="C75" s="7" t="s">
        <v>50</v>
      </c>
      <c r="D75" s="11">
        <v>12</v>
      </c>
      <c r="E75" s="8"/>
      <c r="F75" s="8">
        <f t="shared" si="2"/>
        <v>0</v>
      </c>
    </row>
    <row r="76" spans="1:126" ht="36">
      <c r="A76" s="6" t="s">
        <v>114</v>
      </c>
      <c r="B76" s="31" t="s">
        <v>158</v>
      </c>
      <c r="C76" s="7" t="s">
        <v>50</v>
      </c>
      <c r="D76" s="11">
        <v>1</v>
      </c>
      <c r="E76" s="8"/>
      <c r="F76" s="8">
        <f t="shared" si="2"/>
        <v>0</v>
      </c>
    </row>
    <row r="77" spans="1:126" ht="20.100000000000001" customHeight="1">
      <c r="A77" s="28" t="s">
        <v>115</v>
      </c>
      <c r="B77" s="31" t="s">
        <v>159</v>
      </c>
      <c r="C77" s="7" t="s">
        <v>50</v>
      </c>
      <c r="D77" s="11">
        <v>1</v>
      </c>
      <c r="E77" s="8"/>
      <c r="F77" s="8">
        <f t="shared" si="2"/>
        <v>0</v>
      </c>
    </row>
    <row r="78" spans="1:126" ht="36">
      <c r="A78" s="28" t="s">
        <v>116</v>
      </c>
      <c r="B78" s="31" t="s">
        <v>160</v>
      </c>
      <c r="C78" s="7" t="s">
        <v>50</v>
      </c>
      <c r="D78" s="11">
        <v>1</v>
      </c>
      <c r="E78" s="8"/>
      <c r="F78" s="8">
        <f t="shared" si="2"/>
        <v>0</v>
      </c>
    </row>
    <row r="79" spans="1:126" ht="36">
      <c r="A79" s="28" t="s">
        <v>117</v>
      </c>
      <c r="B79" s="31" t="s">
        <v>161</v>
      </c>
      <c r="C79" s="7" t="s">
        <v>50</v>
      </c>
      <c r="D79" s="11">
        <v>1</v>
      </c>
      <c r="E79" s="8"/>
      <c r="F79" s="8">
        <f t="shared" si="2"/>
        <v>0</v>
      </c>
    </row>
    <row r="80" spans="1:126" ht="36">
      <c r="A80" s="28" t="s">
        <v>118</v>
      </c>
      <c r="B80" s="31" t="s">
        <v>162</v>
      </c>
      <c r="C80" s="7" t="s">
        <v>50</v>
      </c>
      <c r="D80" s="11">
        <v>1</v>
      </c>
      <c r="E80" s="8"/>
      <c r="F80" s="8">
        <f t="shared" si="2"/>
        <v>0</v>
      </c>
    </row>
    <row r="81" spans="1:8" ht="20.100000000000001" customHeight="1">
      <c r="A81" s="6" t="s">
        <v>119</v>
      </c>
      <c r="B81" s="32" t="s">
        <v>163</v>
      </c>
      <c r="C81" s="7" t="s">
        <v>50</v>
      </c>
      <c r="D81" s="11">
        <v>3</v>
      </c>
      <c r="E81" s="8"/>
      <c r="F81" s="8">
        <f t="shared" si="2"/>
        <v>0</v>
      </c>
    </row>
    <row r="82" spans="1:8" ht="36">
      <c r="A82" s="6" t="s">
        <v>120</v>
      </c>
      <c r="B82" s="32" t="s">
        <v>164</v>
      </c>
      <c r="C82" s="7" t="s">
        <v>50</v>
      </c>
      <c r="D82" s="11">
        <v>1</v>
      </c>
      <c r="E82" s="8"/>
      <c r="F82" s="8">
        <f t="shared" si="2"/>
        <v>0</v>
      </c>
    </row>
    <row r="83" spans="1:8" ht="20.100000000000001" customHeight="1">
      <c r="A83" s="6" t="s">
        <v>121</v>
      </c>
      <c r="B83" s="32" t="s">
        <v>165</v>
      </c>
      <c r="C83" s="7" t="s">
        <v>50</v>
      </c>
      <c r="D83" s="11">
        <v>35</v>
      </c>
      <c r="E83" s="8"/>
      <c r="F83" s="8">
        <f t="shared" si="2"/>
        <v>0</v>
      </c>
    </row>
    <row r="84" spans="1:8" ht="36">
      <c r="A84" s="6" t="s">
        <v>122</v>
      </c>
      <c r="B84" s="32" t="s">
        <v>166</v>
      </c>
      <c r="C84" s="7" t="s">
        <v>91</v>
      </c>
      <c r="D84" s="11">
        <v>1</v>
      </c>
      <c r="E84" s="8"/>
      <c r="F84" s="8">
        <f t="shared" si="2"/>
        <v>0</v>
      </c>
    </row>
    <row r="85" spans="1:8" ht="18">
      <c r="A85" s="6" t="s">
        <v>123</v>
      </c>
      <c r="B85" s="32" t="s">
        <v>167</v>
      </c>
      <c r="C85" s="7" t="s">
        <v>62</v>
      </c>
      <c r="D85" s="11">
        <v>310</v>
      </c>
      <c r="E85" s="8"/>
      <c r="F85" s="8">
        <f t="shared" si="2"/>
        <v>0</v>
      </c>
    </row>
    <row r="86" spans="1:8" ht="18">
      <c r="A86" s="6" t="s">
        <v>124</v>
      </c>
      <c r="B86" s="32" t="s">
        <v>168</v>
      </c>
      <c r="C86" s="7" t="s">
        <v>50</v>
      </c>
      <c r="D86" s="11">
        <v>1</v>
      </c>
      <c r="E86" s="8"/>
      <c r="F86" s="8">
        <f t="shared" si="2"/>
        <v>0</v>
      </c>
    </row>
    <row r="87" spans="1:8" ht="18">
      <c r="A87" s="6" t="s">
        <v>125</v>
      </c>
      <c r="B87" s="32" t="s">
        <v>169</v>
      </c>
      <c r="C87" s="7" t="s">
        <v>50</v>
      </c>
      <c r="D87" s="11">
        <v>2</v>
      </c>
      <c r="E87" s="8"/>
      <c r="F87" s="8">
        <f t="shared" si="2"/>
        <v>0</v>
      </c>
    </row>
    <row r="88" spans="1:8" ht="18">
      <c r="A88" s="6" t="s">
        <v>126</v>
      </c>
      <c r="B88" s="32" t="s">
        <v>170</v>
      </c>
      <c r="C88" s="7" t="s">
        <v>50</v>
      </c>
      <c r="D88" s="11">
        <v>8</v>
      </c>
      <c r="E88" s="8"/>
      <c r="F88" s="8">
        <f t="shared" si="2"/>
        <v>0</v>
      </c>
    </row>
    <row r="89" spans="1:8" ht="36">
      <c r="A89" s="6" t="s">
        <v>127</v>
      </c>
      <c r="B89" s="32" t="s">
        <v>171</v>
      </c>
      <c r="C89" s="7" t="s">
        <v>50</v>
      </c>
      <c r="D89" s="11">
        <v>1</v>
      </c>
      <c r="E89" s="8"/>
      <c r="F89" s="8">
        <f t="shared" si="2"/>
        <v>0</v>
      </c>
    </row>
    <row r="90" spans="1:8" ht="36">
      <c r="A90" s="6" t="s">
        <v>128</v>
      </c>
      <c r="B90" s="32" t="s">
        <v>172</v>
      </c>
      <c r="C90" s="7" t="s">
        <v>50</v>
      </c>
      <c r="D90" s="11">
        <v>1</v>
      </c>
      <c r="E90" s="8"/>
      <c r="F90" s="8">
        <f t="shared" si="2"/>
        <v>0</v>
      </c>
    </row>
    <row r="91" spans="1:8" ht="36">
      <c r="A91" s="6" t="s">
        <v>129</v>
      </c>
      <c r="B91" s="32" t="s">
        <v>173</v>
      </c>
      <c r="C91" s="7" t="s">
        <v>50</v>
      </c>
      <c r="D91" s="11">
        <v>1</v>
      </c>
      <c r="E91" s="8"/>
      <c r="F91" s="8">
        <f t="shared" si="2"/>
        <v>0</v>
      </c>
    </row>
    <row r="92" spans="1:8" ht="36">
      <c r="A92" s="6" t="s">
        <v>130</v>
      </c>
      <c r="B92" s="32" t="s">
        <v>174</v>
      </c>
      <c r="C92" s="7" t="s">
        <v>91</v>
      </c>
      <c r="D92" s="11">
        <v>10</v>
      </c>
      <c r="E92" s="8"/>
      <c r="F92" s="8">
        <f t="shared" si="2"/>
        <v>0</v>
      </c>
    </row>
    <row r="93" spans="1:8" ht="36">
      <c r="A93" s="6" t="s">
        <v>131</v>
      </c>
      <c r="B93" s="32" t="s">
        <v>175</v>
      </c>
      <c r="C93" s="7" t="s">
        <v>91</v>
      </c>
      <c r="D93" s="11">
        <v>2</v>
      </c>
      <c r="E93" s="8"/>
      <c r="F93" s="8">
        <f t="shared" si="2"/>
        <v>0</v>
      </c>
    </row>
    <row r="94" spans="1:8" ht="36">
      <c r="A94" s="6" t="s">
        <v>132</v>
      </c>
      <c r="B94" s="32" t="s">
        <v>176</v>
      </c>
      <c r="C94" s="7" t="s">
        <v>91</v>
      </c>
      <c r="D94" s="11">
        <v>8</v>
      </c>
      <c r="E94" s="8"/>
      <c r="F94" s="8">
        <f t="shared" si="2"/>
        <v>0</v>
      </c>
    </row>
    <row r="95" spans="1:8" ht="18">
      <c r="A95" s="6" t="s">
        <v>133</v>
      </c>
      <c r="B95" s="32" t="s">
        <v>177</v>
      </c>
      <c r="C95" s="7" t="s">
        <v>50</v>
      </c>
      <c r="D95" s="11">
        <v>8</v>
      </c>
      <c r="E95" s="8"/>
      <c r="F95" s="8">
        <f t="shared" si="2"/>
        <v>0</v>
      </c>
    </row>
    <row r="96" spans="1:8" ht="18">
      <c r="A96" s="6" t="s">
        <v>134</v>
      </c>
      <c r="B96" s="32" t="s">
        <v>178</v>
      </c>
      <c r="C96" s="7" t="s">
        <v>91</v>
      </c>
      <c r="D96" s="11">
        <v>18</v>
      </c>
      <c r="E96" s="8"/>
      <c r="F96" s="8">
        <f t="shared" si="2"/>
        <v>0</v>
      </c>
      <c r="H96" s="41"/>
    </row>
    <row r="97" spans="1:6" ht="18">
      <c r="A97" s="6" t="s">
        <v>135</v>
      </c>
      <c r="B97" s="32" t="s">
        <v>179</v>
      </c>
      <c r="C97" s="7" t="s">
        <v>91</v>
      </c>
      <c r="D97" s="11">
        <v>4</v>
      </c>
      <c r="E97" s="8"/>
      <c r="F97" s="8">
        <f t="shared" si="2"/>
        <v>0</v>
      </c>
    </row>
    <row r="98" spans="1:6" ht="18">
      <c r="A98" s="6" t="s">
        <v>136</v>
      </c>
      <c r="B98" s="32" t="s">
        <v>180</v>
      </c>
      <c r="C98" s="7" t="s">
        <v>50</v>
      </c>
      <c r="D98" s="11">
        <v>8</v>
      </c>
      <c r="E98" s="8"/>
      <c r="F98" s="8">
        <f t="shared" si="2"/>
        <v>0</v>
      </c>
    </row>
    <row r="99" spans="1:6" ht="18">
      <c r="A99" s="6" t="s">
        <v>137</v>
      </c>
      <c r="B99" s="32" t="s">
        <v>194</v>
      </c>
      <c r="C99" s="7" t="s">
        <v>91</v>
      </c>
      <c r="D99" s="11">
        <v>1</v>
      </c>
      <c r="E99" s="8"/>
      <c r="F99" s="8">
        <f t="shared" si="2"/>
        <v>0</v>
      </c>
    </row>
    <row r="100" spans="1:6" ht="36">
      <c r="A100" s="6" t="s">
        <v>138</v>
      </c>
      <c r="B100" s="32" t="s">
        <v>181</v>
      </c>
      <c r="C100" s="7" t="s">
        <v>50</v>
      </c>
      <c r="D100" s="11">
        <v>1</v>
      </c>
      <c r="E100" s="8"/>
      <c r="F100" s="8">
        <f t="shared" si="2"/>
        <v>0</v>
      </c>
    </row>
    <row r="101" spans="1:6" ht="18">
      <c r="A101" s="6" t="s">
        <v>139</v>
      </c>
      <c r="B101" s="32" t="s">
        <v>182</v>
      </c>
      <c r="C101" s="7" t="s">
        <v>50</v>
      </c>
      <c r="D101" s="11">
        <v>1</v>
      </c>
      <c r="E101" s="8"/>
      <c r="F101" s="8">
        <f t="shared" si="2"/>
        <v>0</v>
      </c>
    </row>
    <row r="102" spans="1:6" ht="36">
      <c r="A102" s="6" t="s">
        <v>140</v>
      </c>
      <c r="B102" s="32" t="s">
        <v>183</v>
      </c>
      <c r="C102" s="7" t="s">
        <v>50</v>
      </c>
      <c r="D102" s="11">
        <v>1</v>
      </c>
      <c r="E102" s="8"/>
      <c r="F102" s="8">
        <f t="shared" si="2"/>
        <v>0</v>
      </c>
    </row>
    <row r="103" spans="1:6" ht="18">
      <c r="A103" s="6" t="s">
        <v>75</v>
      </c>
      <c r="B103" s="32" t="s">
        <v>89</v>
      </c>
      <c r="C103" s="7" t="s">
        <v>91</v>
      </c>
      <c r="D103" s="11">
        <v>4</v>
      </c>
      <c r="E103" s="8"/>
      <c r="F103" s="8">
        <f t="shared" si="2"/>
        <v>0</v>
      </c>
    </row>
    <row r="104" spans="1:6" ht="18">
      <c r="A104" s="6" t="s">
        <v>141</v>
      </c>
      <c r="B104" s="32" t="s">
        <v>184</v>
      </c>
      <c r="C104" s="7" t="s">
        <v>91</v>
      </c>
      <c r="D104" s="11">
        <v>3</v>
      </c>
      <c r="E104" s="8"/>
      <c r="F104" s="8">
        <f t="shared" si="2"/>
        <v>0</v>
      </c>
    </row>
    <row r="105" spans="1:6" ht="36">
      <c r="A105" s="6" t="s">
        <v>142</v>
      </c>
      <c r="B105" s="32" t="s">
        <v>185</v>
      </c>
      <c r="C105" s="7" t="s">
        <v>50</v>
      </c>
      <c r="D105" s="11">
        <v>2</v>
      </c>
      <c r="E105" s="8"/>
      <c r="F105" s="8">
        <f t="shared" si="2"/>
        <v>0</v>
      </c>
    </row>
    <row r="106" spans="1:6" ht="36">
      <c r="A106" s="6" t="s">
        <v>143</v>
      </c>
      <c r="B106" s="32" t="s">
        <v>186</v>
      </c>
      <c r="C106" s="7" t="s">
        <v>50</v>
      </c>
      <c r="D106" s="11">
        <v>4</v>
      </c>
      <c r="E106" s="8"/>
      <c r="F106" s="8">
        <f t="shared" si="2"/>
        <v>0</v>
      </c>
    </row>
    <row r="107" spans="1:6" ht="18">
      <c r="A107" s="6" t="s">
        <v>144</v>
      </c>
      <c r="B107" s="32" t="s">
        <v>187</v>
      </c>
      <c r="C107" s="7" t="s">
        <v>62</v>
      </c>
      <c r="D107" s="11">
        <v>2700</v>
      </c>
      <c r="E107" s="8"/>
      <c r="F107" s="8">
        <f t="shared" si="2"/>
        <v>0</v>
      </c>
    </row>
    <row r="108" spans="1:6" ht="18">
      <c r="A108" s="6" t="s">
        <v>145</v>
      </c>
      <c r="B108" s="32" t="s">
        <v>188</v>
      </c>
      <c r="C108" s="7" t="s">
        <v>50</v>
      </c>
      <c r="D108" s="11">
        <v>1</v>
      </c>
      <c r="E108" s="8"/>
      <c r="F108" s="8">
        <f t="shared" si="2"/>
        <v>0</v>
      </c>
    </row>
    <row r="109" spans="1:6" ht="18">
      <c r="A109" s="6" t="s">
        <v>146</v>
      </c>
      <c r="B109" s="32" t="s">
        <v>189</v>
      </c>
      <c r="C109" s="7" t="s">
        <v>50</v>
      </c>
      <c r="D109" s="11">
        <v>2</v>
      </c>
      <c r="E109" s="8"/>
      <c r="F109" s="8">
        <f t="shared" si="2"/>
        <v>0</v>
      </c>
    </row>
    <row r="110" spans="1:6" ht="54">
      <c r="A110" s="6" t="s">
        <v>147</v>
      </c>
      <c r="B110" s="32" t="s">
        <v>190</v>
      </c>
      <c r="C110" s="7" t="s">
        <v>50</v>
      </c>
      <c r="D110" s="11">
        <v>1</v>
      </c>
      <c r="E110" s="8"/>
      <c r="F110" s="8">
        <f t="shared" si="2"/>
        <v>0</v>
      </c>
    </row>
    <row r="111" spans="1:6" ht="54">
      <c r="A111" s="6" t="s">
        <v>148</v>
      </c>
      <c r="B111" s="32" t="s">
        <v>191</v>
      </c>
      <c r="C111" s="7" t="s">
        <v>50</v>
      </c>
      <c r="D111" s="11">
        <v>1</v>
      </c>
      <c r="E111" s="8"/>
      <c r="F111" s="8">
        <f t="shared" si="2"/>
        <v>0</v>
      </c>
    </row>
    <row r="112" spans="1:6" ht="54">
      <c r="A112" s="6" t="s">
        <v>149</v>
      </c>
      <c r="B112" s="32" t="s">
        <v>192</v>
      </c>
      <c r="C112" s="7" t="s">
        <v>50</v>
      </c>
      <c r="D112" s="11">
        <v>4</v>
      </c>
      <c r="E112" s="8"/>
      <c r="F112" s="8">
        <f t="shared" si="2"/>
        <v>0</v>
      </c>
    </row>
    <row r="113" spans="1:6" ht="18">
      <c r="A113" s="6"/>
      <c r="B113" s="29"/>
      <c r="C113" s="7"/>
      <c r="D113" s="11"/>
      <c r="E113" s="8"/>
      <c r="F113" s="8"/>
    </row>
    <row r="114" spans="1:6" ht="18">
      <c r="A114" s="54" t="s">
        <v>193</v>
      </c>
      <c r="B114" s="55"/>
      <c r="C114" s="55"/>
      <c r="D114" s="55"/>
      <c r="E114" s="55"/>
      <c r="F114" s="19">
        <f>SUM(F69:F113)</f>
        <v>0</v>
      </c>
    </row>
    <row r="115" spans="1:6" ht="12.75">
      <c r="A115" s="21"/>
      <c r="B115" s="20"/>
      <c r="C115" s="21"/>
      <c r="D115" s="21"/>
      <c r="E115" s="22"/>
      <c r="F115" s="22"/>
    </row>
    <row r="116" spans="1:6" ht="20.25">
      <c r="A116" s="63" t="s">
        <v>6</v>
      </c>
      <c r="B116" s="64"/>
      <c r="C116" s="64"/>
      <c r="D116" s="64"/>
      <c r="E116" s="64"/>
      <c r="F116" s="65"/>
    </row>
    <row r="117" spans="1:6" ht="20.25">
      <c r="A117" s="66" t="s">
        <v>5</v>
      </c>
      <c r="B117" s="67"/>
      <c r="C117" s="67"/>
      <c r="D117" s="68"/>
      <c r="E117" s="58">
        <f>SUM(F48,F66)</f>
        <v>0</v>
      </c>
      <c r="F117" s="59"/>
    </row>
    <row r="118" spans="1:6" ht="12.75">
      <c r="A118" s="60" t="s">
        <v>7</v>
      </c>
      <c r="B118" s="61"/>
      <c r="C118" s="61"/>
      <c r="D118" s="61"/>
      <c r="E118" s="61"/>
      <c r="F118" s="62"/>
    </row>
    <row r="119" spans="1:6" ht="18">
      <c r="A119" s="49" t="s">
        <v>10</v>
      </c>
      <c r="B119" s="50"/>
      <c r="C119" s="50"/>
      <c r="D119" s="50"/>
      <c r="E119" s="50"/>
      <c r="F119" s="51"/>
    </row>
    <row r="120" spans="1:6" ht="12.75">
      <c r="A120" s="24"/>
      <c r="B120" s="52" t="s">
        <v>8</v>
      </c>
      <c r="C120" s="52"/>
      <c r="D120" s="52"/>
      <c r="E120" s="52"/>
      <c r="F120" s="53"/>
    </row>
    <row r="122" spans="1:6" ht="15.75">
      <c r="A122" s="35" t="s">
        <v>14</v>
      </c>
    </row>
    <row r="123" spans="1:6" ht="15.75">
      <c r="A123" s="35" t="s">
        <v>16</v>
      </c>
    </row>
  </sheetData>
  <mergeCells count="19">
    <mergeCell ref="B1:F4"/>
    <mergeCell ref="B9:F9"/>
    <mergeCell ref="A11:F11"/>
    <mergeCell ref="A12:F15"/>
    <mergeCell ref="A48:E48"/>
    <mergeCell ref="A16:F16"/>
    <mergeCell ref="A17:F17"/>
    <mergeCell ref="B7:F7"/>
    <mergeCell ref="B5:D5"/>
    <mergeCell ref="A119:F119"/>
    <mergeCell ref="B120:F120"/>
    <mergeCell ref="A66:E66"/>
    <mergeCell ref="A49:F49"/>
    <mergeCell ref="E117:F117"/>
    <mergeCell ref="A118:F118"/>
    <mergeCell ref="A116:F116"/>
    <mergeCell ref="A117:D117"/>
    <mergeCell ref="A67:F67"/>
    <mergeCell ref="A114:E114"/>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FBEFC2FB-0328-447C-9719-82ACA7074C92}"/>
</file>

<file path=customXml/itemProps4.xml><?xml version="1.0" encoding="utf-8"?>
<ds:datastoreItem xmlns:ds="http://schemas.openxmlformats.org/officeDocument/2006/customXml" ds:itemID="{FA60A3BC-8940-4C30-B1ED-DCB3EAAFA65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Boehs, Brian</cp:lastModifiedBy>
  <cp:lastPrinted>2019-03-04T14:15:21Z</cp:lastPrinted>
  <dcterms:created xsi:type="dcterms:W3CDTF">1998-06-09T19:27:04Z</dcterms:created>
  <dcterms:modified xsi:type="dcterms:W3CDTF">2024-01-29T20:35:18Z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505cedc4-5e0f-456c-8b7a-b3ce1348601a</vt:lpwstr>
  </property>
</Properties>
</file>