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042LND Winkler Rd Sidewalk Improvements\3 - FINAL POSTED Solicitation Docs\"/>
    </mc:Choice>
  </mc:AlternateContent>
  <xr:revisionPtr revIDLastSave="0" documentId="13_ncr:1_{738B3BF9-1152-4534-A489-036D4352C644}" xr6:coauthVersionLast="47" xr6:coauthVersionMax="47" xr10:uidLastSave="{00000000-0000-0000-0000-000000000000}"/>
  <bookViews>
    <workbookView xWindow="31140" yWindow="3015" windowWidth="21600" windowHeight="11235" tabRatio="601" xr2:uid="{00000000-000D-0000-FFFF-FFFF00000000}"/>
  </bookViews>
  <sheets>
    <sheet name="BID-PROPOSAL FORM" sheetId="4" r:id="rId1"/>
  </sheets>
  <definedNames>
    <definedName name="_xlnm.Print_Area" localSheetId="0">'BID-PROPOSAL FORM'!$A$1:$F$54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4" l="1"/>
  <c r="F31" i="4"/>
  <c r="F32" i="4"/>
  <c r="F33" i="4"/>
  <c r="F34" i="4"/>
  <c r="F35" i="4"/>
  <c r="F36" i="4"/>
  <c r="F37" i="4"/>
  <c r="F38" i="4"/>
  <c r="F39" i="4"/>
  <c r="F40" i="4"/>
  <c r="F41" i="4"/>
  <c r="F42" i="4"/>
  <c r="F43" i="4"/>
  <c r="F44" i="4"/>
  <c r="F45" i="4"/>
  <c r="F46" i="4"/>
  <c r="F47" i="4"/>
  <c r="F23" i="4" l="1"/>
  <c r="F22" i="4"/>
  <c r="F28" i="4"/>
  <c r="F29" i="4"/>
  <c r="F27" i="4" l="1"/>
  <c r="F48" i="4" l="1"/>
  <c r="I19" i="4" l="1"/>
  <c r="F24" i="4" l="1"/>
  <c r="E51" i="4" s="1"/>
</calcChain>
</file>

<file path=xl/sharedStrings.xml><?xml version="1.0" encoding="utf-8"?>
<sst xmlns="http://schemas.openxmlformats.org/spreadsheetml/2006/main" count="102" uniqueCount="79">
  <si>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</si>
  <si>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</si>
  <si>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</si>
  <si>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</si>
  <si>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</si>
  <si>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</si>
  <si>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</si>
  <si>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</si>
  <si>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</si>
  <si>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</si>
  <si>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</si>
  <si>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</si>
  <si>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</si>
  <si>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</si>
  <si>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</si>
  <si>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SITE AND CIVIL ITEMS</t>
  </si>
  <si>
    <t>101-1</t>
  </si>
  <si>
    <t>Mobilization</t>
  </si>
  <si>
    <t>102-1</t>
  </si>
  <si>
    <t>Maintenance of Traffic</t>
  </si>
  <si>
    <t>LF</t>
  </si>
  <si>
    <t>LS</t>
  </si>
  <si>
    <t>CY</t>
  </si>
  <si>
    <t>120-6</t>
  </si>
  <si>
    <t>Embankment (Truckload)</t>
  </si>
  <si>
    <t>EA</t>
  </si>
  <si>
    <t>GENERAL ITEMS</t>
  </si>
  <si>
    <t>SUBTOTAL:  GENERAL ITEMS</t>
  </si>
  <si>
    <t xml:space="preserve">SUBTOTAL: SITE AND CIVIL ITEMS </t>
  </si>
  <si>
    <t>PRICING</t>
  </si>
  <si>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</si>
  <si>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</si>
  <si>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</si>
  <si>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</si>
  <si>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PLEASE ENSURE you have provided a printed copy of the Bid Schedule with your hard copy submission packages and provided the excel version with your digital submission package.</t>
  </si>
  <si>
    <t>B240042LND - Winkler Rd Sidewalk Improvements</t>
  </si>
  <si>
    <t>104-1</t>
  </si>
  <si>
    <t>104-10-3</t>
  </si>
  <si>
    <t>110-4-10</t>
  </si>
  <si>
    <t>110-1-1</t>
  </si>
  <si>
    <t>120-2</t>
  </si>
  <si>
    <t>425-1-910</t>
  </si>
  <si>
    <t>425-6</t>
  </si>
  <si>
    <t>430-175-124</t>
  </si>
  <si>
    <t>430-175-215</t>
  </si>
  <si>
    <t>430-175-218</t>
  </si>
  <si>
    <t>430-175-224</t>
  </si>
  <si>
    <t>430-982-129</t>
  </si>
  <si>
    <t>430-984-623</t>
  </si>
  <si>
    <t>430-984-625</t>
  </si>
  <si>
    <t>430-982-641</t>
  </si>
  <si>
    <t>520-1-10</t>
  </si>
  <si>
    <t>520-3</t>
  </si>
  <si>
    <t>522-2</t>
  </si>
  <si>
    <t>527-2</t>
  </si>
  <si>
    <t>570-1-1</t>
  </si>
  <si>
    <t>Inlet Protection System</t>
  </si>
  <si>
    <t>Sediment Barrier</t>
  </si>
  <si>
    <t>Removal of Existing Concrete</t>
  </si>
  <si>
    <t>SY</t>
  </si>
  <si>
    <t>Clearing and Grubbing</t>
  </si>
  <si>
    <t>AC</t>
  </si>
  <si>
    <t>Swale Grading</t>
  </si>
  <si>
    <t>Inlets, Closed Flume</t>
  </si>
  <si>
    <t>Valve Boxes, Adjust</t>
  </si>
  <si>
    <t>24" RCP CD - CLASS III</t>
  </si>
  <si>
    <t>12" X 18" RCP - CD</t>
  </si>
  <si>
    <t>14" X 23" RCP - CD</t>
  </si>
  <si>
    <t>19" X 30" RCP - CD</t>
  </si>
  <si>
    <t>24" MES</t>
  </si>
  <si>
    <t>12" X 18" MES</t>
  </si>
  <si>
    <t>14" X 23" MES</t>
  </si>
  <si>
    <t>19" X 30" MES</t>
  </si>
  <si>
    <t xml:space="preserve">Type "F" Curb </t>
  </si>
  <si>
    <t>Valley Gutter Drop Curb  -  Concrete</t>
  </si>
  <si>
    <t>Concrete Sidewalk - (6" thickness)</t>
  </si>
  <si>
    <t>Det. Warning Surf. (Screwdown)</t>
  </si>
  <si>
    <t>SF</t>
  </si>
  <si>
    <t>Sodding (Bahia)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</si>
</sst>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color rgb="FF9C5700"/>
      <name val="Calibri"/>
      <family val="2"/>
      <scheme val="minor"/>
    </font>
    <font>
      <sz val="10"/>
      <name val="Arial"/>
    </font>
    <font>
      <sz val="14"/>
      <color theme="1"/>
      <name val="Arial"/>
      <family val="2"/>
    </font>
    <font>
      <sz val="13"/>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0" fontId="26" fillId="11" borderId="0" applyNumberFormat="0" applyBorder="0" applyAlignment="0" applyProtection="0"/>
    <xf numFmtId="44" fontId="27" fillId="0" borderId="0" applyFont="0" applyFill="0" applyBorder="0" applyAlignment="0" applyProtection="0"/>
  </cellStyleXfs>
  <cellXfs count="89">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8" fillId="0" borderId="0" xfId="0" applyFont="1" applyAlignment="1">
      <alignment horizontal="center" wrapText="1"/>
    </xf>
    <xf numFmtId="44" fontId="8"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5" fillId="0" borderId="0" xfId="0" applyFont="1"/>
    <xf numFmtId="0" fontId="16"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7" fillId="0" borderId="10" xfId="0" applyFont="1" applyBorder="1"/>
    <xf numFmtId="0" fontId="6" fillId="0" borderId="11" xfId="0" applyFont="1" applyBorder="1" applyAlignment="1">
      <alignment horizontal="left" vertical="top" wrapText="1"/>
    </xf>
    <xf numFmtId="44" fontId="21" fillId="3" borderId="1" xfId="0" applyNumberFormat="1" applyFont="1" applyFill="1" applyBorder="1" applyAlignment="1">
      <alignment horizontal="right" vertical="center"/>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20" fillId="6" borderId="1" xfId="0" applyFont="1" applyFill="1" applyBorder="1" applyAlignment="1">
      <alignment horizontal="center" vertical="center"/>
    </xf>
    <xf numFmtId="44"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2" xfId="0" applyFont="1" applyFill="1" applyBorder="1" applyAlignment="1">
      <alignment horizontal="center" vertical="center"/>
    </xf>
    <xf numFmtId="44" fontId="20" fillId="6" borderId="1" xfId="0" applyNumberFormat="1" applyFont="1" applyFill="1" applyBorder="1" applyAlignment="1">
      <alignment horizontal="center" vertical="center" wrapText="1"/>
    </xf>
    <xf numFmtId="0" fontId="17" fillId="4" borderId="12" xfId="0" applyFont="1" applyFill="1" applyBorder="1" applyAlignment="1">
      <alignment vertical="center"/>
    </xf>
    <xf numFmtId="0" fontId="18" fillId="4" borderId="12" xfId="0" applyFont="1" applyFill="1" applyBorder="1" applyAlignment="1">
      <alignment vertical="center"/>
    </xf>
    <xf numFmtId="0" fontId="17" fillId="0" borderId="0" xfId="0" applyFont="1" applyAlignment="1">
      <alignment vertical="center"/>
    </xf>
    <xf numFmtId="44" fontId="15" fillId="0" borderId="1" xfId="0" applyNumberFormat="1" applyFont="1" applyBorder="1" applyAlignment="1">
      <alignment horizontal="center" vertical="center"/>
    </xf>
    <xf numFmtId="0" fontId="20" fillId="6" borderId="12" xfId="0" applyFont="1" applyFill="1" applyBorder="1" applyAlignment="1">
      <alignment horizontal="center" vertical="center" wrapText="1"/>
    </xf>
    <xf numFmtId="0" fontId="13" fillId="0" borderId="0" xfId="0" applyFont="1"/>
    <xf numFmtId="0" fontId="15" fillId="0" borderId="1" xfId="0" applyFont="1" applyBorder="1" applyAlignment="1">
      <alignment horizontal="left" vertical="center"/>
    </xf>
    <xf numFmtId="0" fontId="15" fillId="9" borderId="1" xfId="0" applyFont="1" applyFill="1" applyBorder="1" applyAlignment="1">
      <alignment horizontal="left" vertical="center" wrapText="1"/>
    </xf>
    <xf numFmtId="0" fontId="15" fillId="0" borderId="1" xfId="0" applyFont="1" applyBorder="1" applyAlignment="1">
      <alignment horizontal="center" vertical="center"/>
    </xf>
    <xf numFmtId="3" fontId="15" fillId="0" borderId="1" xfId="0" applyNumberFormat="1" applyFont="1" applyBorder="1" applyAlignment="1">
      <alignment horizontal="center" vertical="center"/>
    </xf>
    <xf numFmtId="44" fontId="15" fillId="0" borderId="1" xfId="6" applyFont="1" applyFill="1" applyBorder="1" applyAlignment="1">
      <alignment horizontal="right" vertical="center"/>
    </xf>
    <xf numFmtId="44" fontId="15" fillId="0" borderId="1" xfId="0" applyNumberFormat="1" applyFont="1" applyBorder="1" applyAlignment="1">
      <alignment horizontal="right" vertical="center"/>
    </xf>
    <xf numFmtId="0" fontId="15" fillId="0" borderId="1" xfId="0" applyFont="1" applyBorder="1"/>
    <xf numFmtId="0" fontId="14" fillId="0" borderId="10"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28" fillId="9" borderId="2" xfId="5" applyFont="1" applyFill="1" applyBorder="1" applyProtection="1"/>
    <xf numFmtId="0" fontId="15" fillId="9" borderId="2" xfId="5" applyFont="1" applyFill="1" applyBorder="1" applyProtection="1"/>
    <xf numFmtId="0" fontId="15" fillId="9" borderId="1" xfId="5" applyFont="1" applyFill="1" applyBorder="1" applyProtection="1"/>
    <xf numFmtId="0" fontId="28" fillId="9" borderId="1" xfId="5" applyFont="1" applyFill="1" applyBorder="1" applyProtection="1"/>
    <xf numFmtId="0" fontId="15" fillId="0" borderId="1" xfId="5" applyFont="1" applyFill="1" applyBorder="1" applyAlignment="1" applyProtection="1">
      <alignment horizontal="left"/>
    </xf>
    <xf numFmtId="0" fontId="28" fillId="0" borderId="1" xfId="5" applyFont="1" applyFill="1" applyBorder="1" applyAlignment="1" applyProtection="1">
      <alignment horizontal="left"/>
    </xf>
    <xf numFmtId="0" fontId="23" fillId="0" borderId="4" xfId="0" applyFont="1" applyBorder="1"/>
    <xf numFmtId="0" fontId="23" fillId="0" borderId="5" xfId="0" applyFont="1" applyBorder="1"/>
    <xf numFmtId="0" fontId="23" fillId="0" borderId="6" xfId="0" applyFont="1" applyBorder="1"/>
    <xf numFmtId="0" fontId="25" fillId="0" borderId="13" xfId="0" applyFont="1" applyBorder="1" applyAlignment="1">
      <alignment horizontal="center" vertical="top"/>
    </xf>
    <xf numFmtId="0" fontId="25" fillId="0" borderId="2" xfId="0" applyFont="1" applyBorder="1" applyAlignment="1">
      <alignment horizontal="center" vertical="top"/>
    </xf>
    <xf numFmtId="16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22" fillId="8" borderId="1" xfId="0" applyFont="1" applyFill="1" applyBorder="1" applyAlignment="1">
      <alignment horizontal="left" vertical="center" wrapText="1"/>
    </xf>
    <xf numFmtId="0" fontId="14" fillId="2" borderId="3"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2" xfId="0" applyFont="1" applyFill="1" applyBorder="1" applyAlignment="1">
      <alignment horizontal="right" vertical="center" wrapText="1"/>
    </xf>
    <xf numFmtId="0" fontId="24" fillId="0" borderId="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14" fillId="0" borderId="5" xfId="0" applyFont="1" applyBorder="1" applyAlignment="1">
      <alignment horizontal="left"/>
    </xf>
    <xf numFmtId="0" fontId="14" fillId="0" borderId="6" xfId="0" applyFont="1" applyBorder="1" applyAlignment="1">
      <alignment horizontal="left"/>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8" fillId="0" borderId="5" xfId="0" applyFont="1" applyBorder="1" applyAlignment="1">
      <alignment horizontal="left"/>
    </xf>
    <xf numFmtId="0" fontId="8" fillId="0" borderId="6" xfId="0" applyFont="1" applyBorder="1" applyAlignment="1">
      <alignment horizontal="left"/>
    </xf>
    <xf numFmtId="0" fontId="17" fillId="10" borderId="1" xfId="0" applyFont="1" applyFill="1" applyBorder="1" applyAlignment="1">
      <alignment horizontal="left" vertical="center"/>
    </xf>
    <xf numFmtId="0" fontId="18" fillId="10" borderId="1" xfId="0" applyFont="1" applyFill="1" applyBorder="1" applyAlignment="1">
      <alignment horizontal="left" vertical="center"/>
    </xf>
    <xf numFmtId="0" fontId="29" fillId="0" borderId="10" xfId="0" applyFont="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20" fillId="0" borderId="4" xfId="0" applyFont="1" applyBorder="1" applyAlignment="1">
      <alignment horizontal="left" wrapText="1"/>
    </xf>
    <xf numFmtId="0" fontId="20" fillId="0" borderId="5" xfId="0" applyFont="1" applyBorder="1" applyAlignment="1">
      <alignment horizontal="left" wrapText="1"/>
    </xf>
    <xf numFmtId="0" fontId="20" fillId="0" borderId="6" xfId="0" applyFont="1" applyBorder="1" applyAlignment="1">
      <alignment horizontal="left" wrapText="1"/>
    </xf>
  </cellXfs>
  <cellStyles count="7">
    <cellStyle name="Currency" xfId="6" builtinId="4"/>
    <cellStyle name="Neutral" xfId="5" builtinId="28"/>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7"/>
  <sheetViews>
    <sheetView tabSelected="1" zoomScale="80" zoomScaleNormal="80" workbookViewId="0">
      <selection activeCell="B9" sqref="B9:F9"/>
    </sheetView>
  </sheetViews>
  <sheetFormatPr defaultRowHeight="15"/>
  <cols>
    <col min="1" max="1" width="20.42578125" style="1" customWidth="1"/>
    <col min="2" max="2" width="88" style="1" customWidth="1"/>
    <col min="3" max="3" width="18.140625" style="1" customWidth="1"/>
    <col min="4" max="4" width="17.85546875" style="1" customWidth="1"/>
    <col min="5" max="5" width="26.140625" style="4" customWidth="1"/>
    <col min="6" max="6" width="26.85546875" style="5" bestFit="1" customWidth="1"/>
  </cols>
  <sheetData>
    <row r="1" spans="1:6" ht="12.75">
      <c r="A1" s="12"/>
      <c r="B1" s="64" t="s">
        <v>12</v>
      </c>
      <c r="C1" s="65"/>
      <c r="D1" s="65"/>
      <c r="E1" s="65"/>
      <c r="F1" s="66"/>
    </row>
    <row r="2" spans="1:6" ht="12.75">
      <c r="A2" s="13"/>
      <c r="B2" s="67"/>
      <c r="C2" s="67"/>
      <c r="D2" s="67"/>
      <c r="E2" s="67"/>
      <c r="F2" s="68"/>
    </row>
    <row r="3" spans="1:6" s="2" customFormat="1" ht="24.95" customHeight="1">
      <c r="A3" s="13"/>
      <c r="B3" s="67"/>
      <c r="C3" s="67"/>
      <c r="D3" s="67"/>
      <c r="E3" s="67"/>
      <c r="F3" s="68"/>
    </row>
    <row r="4" spans="1:6" ht="12.75">
      <c r="A4" s="13"/>
      <c r="B4" s="67"/>
      <c r="C4" s="67"/>
      <c r="D4" s="67"/>
      <c r="E4" s="67"/>
      <c r="F4" s="68"/>
    </row>
    <row r="5" spans="1:6" ht="20.25">
      <c r="A5" s="13"/>
      <c r="B5" s="6"/>
      <c r="C5" s="6"/>
      <c r="D5" s="6"/>
      <c r="E5" s="7"/>
      <c r="F5" s="14"/>
    </row>
    <row r="6" spans="1:6" ht="12.75">
      <c r="A6" s="13"/>
      <c r="B6"/>
      <c r="C6"/>
      <c r="D6" s="8"/>
      <c r="E6" s="3"/>
      <c r="F6" s="15"/>
    </row>
    <row r="7" spans="1:6" ht="29.25" customHeight="1">
      <c r="A7" s="16" t="s">
        <v>0</v>
      </c>
      <c r="B7" s="79"/>
      <c r="C7" s="79"/>
      <c r="D7" s="79"/>
      <c r="E7" s="79"/>
      <c r="F7" s="80"/>
    </row>
    <row r="8" spans="1:6" ht="12.75">
      <c r="A8" s="13"/>
      <c r="B8"/>
      <c r="C8"/>
      <c r="D8" s="8"/>
      <c r="E8" s="3"/>
      <c r="F8" s="15"/>
    </row>
    <row r="9" spans="1:6" ht="20.25">
      <c r="A9" s="16" t="s">
        <v>1</v>
      </c>
      <c r="B9" s="69" t="s">
        <v>35</v>
      </c>
      <c r="C9" s="69"/>
      <c r="D9" s="69"/>
      <c r="E9" s="69"/>
      <c r="F9" s="70"/>
    </row>
    <row r="10" spans="1:6" ht="12.75">
      <c r="A10" s="13"/>
      <c r="B10"/>
      <c r="C10"/>
      <c r="D10" s="8"/>
      <c r="E10" s="3"/>
      <c r="F10" s="15"/>
    </row>
    <row r="11" spans="1:6" ht="18" customHeight="1">
      <c r="A11" s="71" t="s">
        <v>11</v>
      </c>
      <c r="B11" s="72"/>
      <c r="C11" s="72"/>
      <c r="D11" s="72"/>
      <c r="E11" s="72"/>
      <c r="F11" s="73"/>
    </row>
    <row r="12" spans="1:6" ht="24" customHeight="1">
      <c r="A12" s="43" t="s">
        <v>29</v>
      </c>
      <c r="B12" s="44"/>
      <c r="C12" s="44"/>
      <c r="D12" s="44"/>
      <c r="E12" s="44"/>
      <c r="F12" s="45"/>
    </row>
    <row r="13" spans="1:6" ht="39" customHeight="1">
      <c r="A13" s="83" t="s">
        <v>30</v>
      </c>
      <c r="B13" s="84"/>
      <c r="C13" s="84"/>
      <c r="D13" s="84"/>
      <c r="E13" s="84"/>
      <c r="F13" s="85"/>
    </row>
    <row r="14" spans="1:6" ht="39" customHeight="1">
      <c r="A14" s="83" t="s">
        <v>31</v>
      </c>
      <c r="B14" s="84"/>
      <c r="C14" s="84"/>
      <c r="D14" s="84"/>
      <c r="E14" s="84"/>
      <c r="F14" s="85"/>
    </row>
    <row r="15" spans="1:6" ht="39" customHeight="1">
      <c r="A15" s="83" t="s">
        <v>32</v>
      </c>
      <c r="B15" s="84"/>
      <c r="C15" s="84"/>
      <c r="D15" s="84"/>
      <c r="E15" s="84"/>
      <c r="F15" s="85"/>
    </row>
    <row r="16" spans="1:6" ht="39" customHeight="1">
      <c r="A16" s="83" t="s">
        <v>33</v>
      </c>
      <c r="B16" s="84"/>
      <c r="C16" s="84"/>
      <c r="D16" s="84"/>
      <c r="E16" s="84"/>
      <c r="F16" s="85"/>
    </row>
    <row r="17" spans="1:14" ht="42.95" customHeight="1">
      <c r="A17" s="86" t="s">
        <v>34</v>
      </c>
      <c r="B17" s="87"/>
      <c r="C17" s="87"/>
      <c r="D17" s="87"/>
      <c r="E17" s="87"/>
      <c r="F17" s="88"/>
    </row>
    <row r="18" spans="1:14" ht="7.5" customHeight="1">
      <c r="A18" s="23"/>
      <c r="B18" s="24"/>
      <c r="C18" s="24"/>
      <c r="D18" s="24"/>
      <c r="E18" s="9"/>
      <c r="F18" s="17"/>
    </row>
    <row r="19" spans="1:14" s="11" customFormat="1" ht="32.25" customHeight="1">
      <c r="A19" s="77" t="s">
        <v>35</v>
      </c>
      <c r="B19" s="78"/>
      <c r="C19" s="78"/>
      <c r="D19" s="78"/>
      <c r="E19" s="78"/>
      <c r="F19" s="78"/>
      <c r="I19" s="11" t="str">
        <f>UPPER(I20:K20)</f>
        <v/>
      </c>
    </row>
    <row r="20" spans="1:14" ht="36.75" customHeight="1">
      <c r="A20" s="81" t="s">
        <v>26</v>
      </c>
      <c r="B20" s="82"/>
      <c r="C20" s="82"/>
      <c r="D20" s="82"/>
      <c r="E20" s="82"/>
      <c r="F20" s="82"/>
      <c r="I20" s="32"/>
      <c r="J20" s="32"/>
      <c r="K20" s="32"/>
      <c r="L20" s="32"/>
      <c r="M20" s="32"/>
      <c r="N20" s="32"/>
    </row>
    <row r="21" spans="1:14" s="10" customFormat="1" ht="42" customHeight="1">
      <c r="A21" s="25" t="s">
        <v>2</v>
      </c>
      <c r="B21" s="25" t="s">
        <v>3</v>
      </c>
      <c r="C21" s="27" t="s">
        <v>13</v>
      </c>
      <c r="D21" s="27" t="s">
        <v>9</v>
      </c>
      <c r="E21" s="26" t="s">
        <v>4</v>
      </c>
      <c r="F21" s="29" t="s">
        <v>14</v>
      </c>
    </row>
    <row r="22" spans="1:14" ht="20.100000000000001" customHeight="1">
      <c r="A22" s="36" t="s">
        <v>16</v>
      </c>
      <c r="B22" s="37" t="s">
        <v>17</v>
      </c>
      <c r="C22" s="38" t="s">
        <v>21</v>
      </c>
      <c r="D22" s="39">
        <v>1</v>
      </c>
      <c r="E22" s="40"/>
      <c r="F22" s="41">
        <f>E22</f>
        <v>0</v>
      </c>
    </row>
    <row r="23" spans="1:14" ht="20.100000000000001" customHeight="1">
      <c r="A23" s="36" t="s">
        <v>18</v>
      </c>
      <c r="B23" s="37" t="s">
        <v>19</v>
      </c>
      <c r="C23" s="38" t="s">
        <v>21</v>
      </c>
      <c r="D23" s="39">
        <v>1</v>
      </c>
      <c r="E23" s="40"/>
      <c r="F23" s="41">
        <f>E23</f>
        <v>0</v>
      </c>
    </row>
    <row r="24" spans="1:14" ht="39.950000000000003" customHeight="1">
      <c r="A24" s="74" t="s">
        <v>27</v>
      </c>
      <c r="B24" s="75"/>
      <c r="C24" s="75"/>
      <c r="D24" s="75"/>
      <c r="E24" s="76"/>
      <c r="F24" s="18">
        <f>SUM(F22:F23)</f>
        <v>0</v>
      </c>
    </row>
    <row r="25" spans="1:14" ht="39.950000000000003" customHeight="1">
      <c r="A25" s="30" t="s">
        <v>15</v>
      </c>
      <c r="B25" s="31"/>
      <c r="C25" s="31"/>
      <c r="D25" s="31"/>
      <c r="E25" s="31"/>
      <c r="F25" s="31"/>
    </row>
    <row r="26" spans="1:14" ht="39.950000000000003" customHeight="1">
      <c r="A26" s="28" t="s">
        <v>2</v>
      </c>
      <c r="B26" s="28" t="s">
        <v>3</v>
      </c>
      <c r="C26" s="34" t="s">
        <v>13</v>
      </c>
      <c r="D26" s="34" t="s">
        <v>9</v>
      </c>
      <c r="E26" s="26" t="s">
        <v>4</v>
      </c>
      <c r="F26" s="29" t="s">
        <v>14</v>
      </c>
    </row>
    <row r="27" spans="1:14" ht="19.5" customHeight="1">
      <c r="A27" s="46" t="s">
        <v>36</v>
      </c>
      <c r="B27" s="48" t="s">
        <v>56</v>
      </c>
      <c r="C27" s="38" t="s">
        <v>25</v>
      </c>
      <c r="D27" s="39">
        <v>16</v>
      </c>
      <c r="E27" s="33"/>
      <c r="F27" s="41">
        <f t="shared" ref="F27" si="0">E27*D27</f>
        <v>0</v>
      </c>
      <c r="J27" s="35"/>
      <c r="K27" s="35"/>
      <c r="L27" s="35"/>
      <c r="M27" s="35"/>
    </row>
    <row r="28" spans="1:14" ht="18">
      <c r="A28" s="46" t="s">
        <v>37</v>
      </c>
      <c r="B28" s="48" t="s">
        <v>57</v>
      </c>
      <c r="C28" s="38" t="s">
        <v>20</v>
      </c>
      <c r="D28" s="39">
        <v>600</v>
      </c>
      <c r="E28" s="33"/>
      <c r="F28" s="41">
        <f t="shared" ref="F28:F47" si="1">E28*D28</f>
        <v>0</v>
      </c>
    </row>
    <row r="29" spans="1:14" ht="19.5" customHeight="1">
      <c r="A29" s="46" t="s">
        <v>38</v>
      </c>
      <c r="B29" s="48" t="s">
        <v>58</v>
      </c>
      <c r="C29" s="38" t="s">
        <v>59</v>
      </c>
      <c r="D29" s="39">
        <v>1647</v>
      </c>
      <c r="E29" s="33"/>
      <c r="F29" s="41">
        <f t="shared" si="1"/>
        <v>0</v>
      </c>
    </row>
    <row r="30" spans="1:14" ht="19.5" customHeight="1">
      <c r="A30" s="46" t="s">
        <v>39</v>
      </c>
      <c r="B30" s="49" t="s">
        <v>60</v>
      </c>
      <c r="C30" s="38" t="s">
        <v>61</v>
      </c>
      <c r="D30" s="39">
        <v>1</v>
      </c>
      <c r="E30" s="33"/>
      <c r="F30" s="41">
        <f t="shared" si="1"/>
        <v>0</v>
      </c>
    </row>
    <row r="31" spans="1:14" ht="19.5" customHeight="1">
      <c r="A31" s="47" t="s">
        <v>40</v>
      </c>
      <c r="B31" s="48" t="s">
        <v>62</v>
      </c>
      <c r="C31" s="38" t="s">
        <v>22</v>
      </c>
      <c r="D31" s="39">
        <v>1250</v>
      </c>
      <c r="E31" s="33"/>
      <c r="F31" s="41">
        <f t="shared" si="1"/>
        <v>0</v>
      </c>
    </row>
    <row r="32" spans="1:14" ht="19.5" customHeight="1">
      <c r="A32" s="47" t="s">
        <v>23</v>
      </c>
      <c r="B32" s="48" t="s">
        <v>24</v>
      </c>
      <c r="C32" s="38" t="s">
        <v>22</v>
      </c>
      <c r="D32" s="39">
        <v>694</v>
      </c>
      <c r="E32" s="33"/>
      <c r="F32" s="41">
        <f t="shared" si="1"/>
        <v>0</v>
      </c>
    </row>
    <row r="33" spans="1:6" ht="19.5" customHeight="1">
      <c r="A33" s="42" t="s">
        <v>41</v>
      </c>
      <c r="B33" s="42" t="s">
        <v>63</v>
      </c>
      <c r="C33" s="38" t="s">
        <v>25</v>
      </c>
      <c r="D33" s="39">
        <v>2</v>
      </c>
      <c r="E33" s="33"/>
      <c r="F33" s="41">
        <f t="shared" si="1"/>
        <v>0</v>
      </c>
    </row>
    <row r="34" spans="1:6" ht="19.5" customHeight="1">
      <c r="A34" s="42" t="s">
        <v>42</v>
      </c>
      <c r="B34" s="42" t="s">
        <v>64</v>
      </c>
      <c r="C34" s="38" t="s">
        <v>25</v>
      </c>
      <c r="D34" s="39">
        <v>4</v>
      </c>
      <c r="E34" s="33"/>
      <c r="F34" s="41">
        <f t="shared" si="1"/>
        <v>0</v>
      </c>
    </row>
    <row r="35" spans="1:6" ht="19.5" customHeight="1">
      <c r="A35" s="42" t="s">
        <v>43</v>
      </c>
      <c r="B35" s="49" t="s">
        <v>65</v>
      </c>
      <c r="C35" s="38" t="s">
        <v>20</v>
      </c>
      <c r="D35" s="39">
        <v>32</v>
      </c>
      <c r="E35" s="33"/>
      <c r="F35" s="41">
        <f t="shared" si="1"/>
        <v>0</v>
      </c>
    </row>
    <row r="36" spans="1:6" ht="19.5" customHeight="1">
      <c r="A36" s="42" t="s">
        <v>44</v>
      </c>
      <c r="B36" s="49" t="s">
        <v>66</v>
      </c>
      <c r="C36" s="38" t="s">
        <v>20</v>
      </c>
      <c r="D36" s="39">
        <v>30</v>
      </c>
      <c r="E36" s="33"/>
      <c r="F36" s="41">
        <f t="shared" si="1"/>
        <v>0</v>
      </c>
    </row>
    <row r="37" spans="1:6" ht="19.5" customHeight="1">
      <c r="A37" s="42" t="s">
        <v>45</v>
      </c>
      <c r="B37" s="49" t="s">
        <v>67</v>
      </c>
      <c r="C37" s="38" t="s">
        <v>20</v>
      </c>
      <c r="D37" s="39">
        <v>32</v>
      </c>
      <c r="E37" s="33"/>
      <c r="F37" s="41">
        <f t="shared" si="1"/>
        <v>0</v>
      </c>
    </row>
    <row r="38" spans="1:6" ht="19.5" customHeight="1">
      <c r="A38" s="42" t="s">
        <v>46</v>
      </c>
      <c r="B38" s="49" t="s">
        <v>68</v>
      </c>
      <c r="C38" s="38" t="s">
        <v>20</v>
      </c>
      <c r="D38" s="39">
        <v>50</v>
      </c>
      <c r="E38" s="33"/>
      <c r="F38" s="41">
        <f t="shared" si="1"/>
        <v>0</v>
      </c>
    </row>
    <row r="39" spans="1:6" ht="19.5" customHeight="1">
      <c r="A39" s="42" t="s">
        <v>47</v>
      </c>
      <c r="B39" s="49" t="s">
        <v>69</v>
      </c>
      <c r="C39" s="38" t="s">
        <v>25</v>
      </c>
      <c r="D39" s="39">
        <v>2</v>
      </c>
      <c r="E39" s="33"/>
      <c r="F39" s="41">
        <f t="shared" si="1"/>
        <v>0</v>
      </c>
    </row>
    <row r="40" spans="1:6" ht="19.5" customHeight="1">
      <c r="A40" s="42" t="s">
        <v>48</v>
      </c>
      <c r="B40" s="49" t="s">
        <v>70</v>
      </c>
      <c r="C40" s="38" t="s">
        <v>25</v>
      </c>
      <c r="D40" s="39">
        <v>2</v>
      </c>
      <c r="E40" s="33"/>
      <c r="F40" s="41">
        <f t="shared" si="1"/>
        <v>0</v>
      </c>
    </row>
    <row r="41" spans="1:6" ht="19.5" customHeight="1">
      <c r="A41" s="42" t="s">
        <v>49</v>
      </c>
      <c r="B41" s="49" t="s">
        <v>71</v>
      </c>
      <c r="C41" s="38" t="s">
        <v>25</v>
      </c>
      <c r="D41" s="39">
        <v>2</v>
      </c>
      <c r="E41" s="33"/>
      <c r="F41" s="41">
        <f t="shared" si="1"/>
        <v>0</v>
      </c>
    </row>
    <row r="42" spans="1:6" ht="19.5" customHeight="1">
      <c r="A42" s="42" t="s">
        <v>50</v>
      </c>
      <c r="B42" s="49" t="s">
        <v>72</v>
      </c>
      <c r="C42" s="38" t="s">
        <v>25</v>
      </c>
      <c r="D42" s="39">
        <v>1</v>
      </c>
      <c r="E42" s="33"/>
      <c r="F42" s="41">
        <f t="shared" si="1"/>
        <v>0</v>
      </c>
    </row>
    <row r="43" spans="1:6" ht="19.5" customHeight="1">
      <c r="A43" s="42" t="s">
        <v>51</v>
      </c>
      <c r="B43" s="49" t="s">
        <v>73</v>
      </c>
      <c r="C43" s="38" t="s">
        <v>20</v>
      </c>
      <c r="D43" s="39">
        <v>180</v>
      </c>
      <c r="E43" s="33"/>
      <c r="F43" s="41">
        <f t="shared" si="1"/>
        <v>0</v>
      </c>
    </row>
    <row r="44" spans="1:6" ht="19.5" customHeight="1">
      <c r="A44" s="42" t="s">
        <v>52</v>
      </c>
      <c r="B44" s="49" t="s">
        <v>74</v>
      </c>
      <c r="C44" s="38" t="s">
        <v>20</v>
      </c>
      <c r="D44" s="39">
        <v>66</v>
      </c>
      <c r="E44" s="33"/>
      <c r="F44" s="41">
        <f t="shared" si="1"/>
        <v>0</v>
      </c>
    </row>
    <row r="45" spans="1:6" ht="19.5" customHeight="1">
      <c r="A45" s="42" t="s">
        <v>53</v>
      </c>
      <c r="B45" s="49" t="s">
        <v>75</v>
      </c>
      <c r="C45" s="38" t="s">
        <v>59</v>
      </c>
      <c r="D45" s="39">
        <v>4144</v>
      </c>
      <c r="E45" s="33"/>
      <c r="F45" s="41">
        <f t="shared" si="1"/>
        <v>0</v>
      </c>
    </row>
    <row r="46" spans="1:6" ht="19.5" customHeight="1">
      <c r="A46" s="42" t="s">
        <v>54</v>
      </c>
      <c r="B46" s="50" t="s">
        <v>76</v>
      </c>
      <c r="C46" s="38" t="s">
        <v>77</v>
      </c>
      <c r="D46" s="39">
        <v>248</v>
      </c>
      <c r="E46" s="33"/>
      <c r="F46" s="41">
        <f t="shared" si="1"/>
        <v>0</v>
      </c>
    </row>
    <row r="47" spans="1:6" ht="19.5" customHeight="1">
      <c r="A47" s="42" t="s">
        <v>55</v>
      </c>
      <c r="B47" s="51" t="s">
        <v>78</v>
      </c>
      <c r="C47" s="38" t="s">
        <v>59</v>
      </c>
      <c r="D47" s="39">
        <v>3000</v>
      </c>
      <c r="E47" s="33"/>
      <c r="F47" s="41">
        <f t="shared" si="1"/>
        <v>0</v>
      </c>
    </row>
    <row r="48" spans="1:6" ht="39.950000000000003" customHeight="1">
      <c r="A48" s="74" t="s">
        <v>28</v>
      </c>
      <c r="B48" s="75"/>
      <c r="C48" s="75"/>
      <c r="D48" s="75"/>
      <c r="E48" s="76"/>
      <c r="F48" s="18">
        <f>SUM(F27:F47)</f>
        <v>0</v>
      </c>
    </row>
    <row r="49" spans="1:6" ht="20.100000000000001" customHeight="1">
      <c r="A49" s="20"/>
      <c r="B49" s="19"/>
      <c r="C49" s="20"/>
      <c r="D49" s="20">
        <v>920</v>
      </c>
      <c r="E49" s="21"/>
      <c r="F49" s="21"/>
    </row>
    <row r="50" spans="1:6" ht="39.950000000000003" customHeight="1">
      <c r="A50" s="60" t="s">
        <v>6</v>
      </c>
      <c r="B50" s="60"/>
      <c r="C50" s="60"/>
      <c r="D50" s="60"/>
      <c r="E50" s="60"/>
      <c r="F50" s="60"/>
    </row>
    <row r="51" spans="1:6" ht="27.75" customHeight="1">
      <c r="A51" s="61" t="s">
        <v>5</v>
      </c>
      <c r="B51" s="62"/>
      <c r="C51" s="62"/>
      <c r="D51" s="63"/>
      <c r="E51" s="57">
        <f>F48+F24</f>
        <v>0</v>
      </c>
      <c r="F51" s="58"/>
    </row>
    <row r="52" spans="1:6" ht="20.100000000000001" customHeight="1">
      <c r="A52" s="59" t="s">
        <v>7</v>
      </c>
      <c r="B52" s="59"/>
      <c r="C52" s="59"/>
      <c r="D52" s="59"/>
      <c r="E52" s="59"/>
      <c r="F52" s="59"/>
    </row>
    <row r="53" spans="1:6" ht="20.100000000000001" customHeight="1">
      <c r="A53" s="52" t="s">
        <v>10</v>
      </c>
      <c r="B53" s="53"/>
      <c r="C53" s="53"/>
      <c r="D53" s="53"/>
      <c r="E53" s="53"/>
      <c r="F53" s="54"/>
    </row>
    <row r="54" spans="1:6" ht="20.100000000000001" customHeight="1">
      <c r="A54" s="22"/>
      <c r="B54" s="55" t="s">
        <v>8</v>
      </c>
      <c r="C54" s="55"/>
      <c r="D54" s="55"/>
      <c r="E54" s="55"/>
      <c r="F54" s="56"/>
    </row>
    <row r="55" spans="1:6" ht="20.100000000000001" customHeight="1"/>
    <row r="56" spans="1:6" ht="20.100000000000001" customHeight="1"/>
    <row r="57" spans="1:6" ht="20.100000000000001" customHeight="1"/>
  </sheetData>
  <sortState xmlns:xlrd2="http://schemas.microsoft.com/office/spreadsheetml/2017/richdata2" ref="A28:D47">
    <sortCondition ref="A27:A47"/>
  </sortState>
  <mergeCells count="19">
    <mergeCell ref="B1:F4"/>
    <mergeCell ref="B9:F9"/>
    <mergeCell ref="A11:F11"/>
    <mergeCell ref="A48:E48"/>
    <mergeCell ref="A19:F19"/>
    <mergeCell ref="B7:F7"/>
    <mergeCell ref="A20:F20"/>
    <mergeCell ref="A24:E24"/>
    <mergeCell ref="A13:F13"/>
    <mergeCell ref="A14:F14"/>
    <mergeCell ref="A15:F15"/>
    <mergeCell ref="A16:F16"/>
    <mergeCell ref="A17:F17"/>
    <mergeCell ref="A53:F53"/>
    <mergeCell ref="B54:F54"/>
    <mergeCell ref="E51:F51"/>
    <mergeCell ref="A52:F52"/>
    <mergeCell ref="A50:F50"/>
    <mergeCell ref="A51:D51"/>
  </mergeCells>
  <phoneticPr fontId="0" type="noConversion"/>
  <printOptions horizontalCentered="1"/>
  <pageMargins left="0.2" right="0.2" top="0.25" bottom="0.5" header="0.3" footer="0.3"/>
  <pageSetup scale="53"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00D6BA1E-802E-4C18-953F-D1A272949138}"/>
</file>

<file path=customXml/itemProps3.xml><?xml version="1.0" encoding="utf-8"?>
<ds:datastoreItem xmlns:ds="http://schemas.openxmlformats.org/officeDocument/2006/customXml" ds:itemID="{58A5B670-78D3-4249-AB95-52CAE9CA4EC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2023-11-22T14:30:48Z</cp:lastPrinted>
  <dcterms:created xsi:type="dcterms:W3CDTF">1998-06-09T19:27:04Z</dcterms:created>
  <dcterms:modified xsi:type="dcterms:W3CDTF">2023-11-22T14:50:04Z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