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defaultThemeVersion="124226"/>
  <mc:AlternateContent xmlns:mc="http://schemas.openxmlformats.org/markup-compatibility/2006">
    <mc:Choice Requires="x15">
      <x15ac:absPath xmlns:x15ac="http://schemas.microsoft.com/office/spreadsheetml/2010/11/ac" url="S:\Procurement Management\WORKAREA\LILLA\Active\ITB\B240001LND - Pine Island Resurfacing 2 FY24 B\3 - FINAL POSTED Solicitation Docs\"/>
    </mc:Choice>
  </mc:AlternateContent>
  <xr:revisionPtr revIDLastSave="0" documentId="8_{4151D186-0141-4C44-9288-000D87B26341}" xr6:coauthVersionLast="47" xr6:coauthVersionMax="47" xr10:uidLastSave="{00000000-0000-0000-0000-000000000000}"/>
  <bookViews>
    <workbookView xWindow="1125" yWindow="1125" windowWidth="27000" windowHeight="14115" tabRatio="601" xr2:uid="{00000000-000D-0000-FFFF-FFFF00000000}"/>
  </bookViews>
  <sheets>
    <sheet name="BID-PROPOSAL FORM" sheetId="4" r:id="rId1"/>
  </sheets>
  <definedNames>
    <definedName name="_xlnm.Print_Area" localSheetId="0">'BID-PROPOSAL FORM'!$A$1:$F$46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 i="4" l="1"/>
  <c r="F23" i="4"/>
  <c r="F22" i="4"/>
  <c r="F29" i="4"/>
  <c r="F30" i="4"/>
  <c r="F31" i="4"/>
  <c r="F32" i="4"/>
  <c r="F33" i="4"/>
  <c r="F34" i="4"/>
  <c r="F35" i="4"/>
  <c r="F36" i="4"/>
  <c r="F37" i="4"/>
  <c r="F39" i="4"/>
  <c r="F27" i="4" l="1"/>
  <c r="F28" i="4" l="1"/>
  <c r="F40" i="4" l="1"/>
  <c r="I19" i="4" l="1"/>
  <c r="F24" i="4" l="1"/>
  <c r="E43" i="4" s="1"/>
</calcChain>
</file>

<file path=xl/sharedStrings.xml><?xml version="1.0" encoding="utf-8"?>
<sst xmlns="http://schemas.openxmlformats.org/spreadsheetml/2006/main" count="78" uniqueCount="62">
  <si>
    <t>COMPANY NAME:</t>
  </si>
  <si>
    <t>SOLICITATION:</t>
  </si>
  <si>
    <t>Item</t>
  </si>
  <si>
    <t>Description</t>
  </si>
  <si>
    <t>Unit Price</t>
  </si>
  <si>
    <t>PROJECT TOTAL</t>
  </si>
  <si>
    <t>BID SUMMARY</t>
  </si>
  <si>
    <t>**Quantities are not guaranteed.  Final payment will be based on actual quantities.</t>
  </si>
  <si>
    <t>(Use Words to Write Total)</t>
  </si>
  <si>
    <t>Estimated
Quantity</t>
  </si>
  <si>
    <t>PROJECT TOTAL:</t>
  </si>
  <si>
    <t>Having carefully examined the Contract Documents, Contractor/Vendor proposes to furnish the following which meeting these specifications.</t>
  </si>
  <si>
    <r>
      <t xml:space="preserve">PROCUREMENT MANAGEMENT DEPARTMENT
</t>
    </r>
    <r>
      <rPr>
        <b/>
        <u/>
        <sz val="18"/>
        <rFont val="Arial"/>
        <family val="2"/>
      </rPr>
      <t>BID/PROPOSAL FORM</t>
    </r>
  </si>
  <si>
    <t xml:space="preserve">Unit of
Measure </t>
  </si>
  <si>
    <t>Extended
Amount</t>
  </si>
  <si>
    <t>SITE AND CIVIL ITEMS</t>
  </si>
  <si>
    <t>101-1</t>
  </si>
  <si>
    <t>Mobilization</t>
  </si>
  <si>
    <t>102-1</t>
  </si>
  <si>
    <t>Maintenance of Traffic</t>
  </si>
  <si>
    <t>TN</t>
  </si>
  <si>
    <t>SY</t>
  </si>
  <si>
    <t>327-70-6</t>
  </si>
  <si>
    <t>LF</t>
  </si>
  <si>
    <t>Milling existing asphalt pavement 1 1/2" avg depth</t>
  </si>
  <si>
    <t>LS</t>
  </si>
  <si>
    <t>711-2</t>
  </si>
  <si>
    <t>12" Solid stripe/ Extruded Thermo</t>
  </si>
  <si>
    <t>711-4</t>
  </si>
  <si>
    <t>24" Solid stripe/ Extruded Thermo</t>
  </si>
  <si>
    <t>CY</t>
  </si>
  <si>
    <t>120-6</t>
  </si>
  <si>
    <t>Embankment (Truckload)</t>
  </si>
  <si>
    <t>Sodding (Bahia)</t>
  </si>
  <si>
    <t>575-1</t>
  </si>
  <si>
    <t>706-1</t>
  </si>
  <si>
    <t>RPM's</t>
  </si>
  <si>
    <t>710-1</t>
  </si>
  <si>
    <t>6" Solid Traffic Stripe (paint)</t>
  </si>
  <si>
    <t>EA</t>
  </si>
  <si>
    <t>710-5</t>
  </si>
  <si>
    <t xml:space="preserve">6"  Skip Traffic Stripe (paint) </t>
  </si>
  <si>
    <t>711-7B</t>
  </si>
  <si>
    <t>711-7A</t>
  </si>
  <si>
    <t>Preformed arrow (Bike lane)</t>
  </si>
  <si>
    <t>Preformed symbol (Bike)</t>
  </si>
  <si>
    <t>711-11</t>
  </si>
  <si>
    <t>Sharrow (Shared lane Marking)</t>
  </si>
  <si>
    <t xml:space="preserve">SuperPave Asphaltic Concrete 12.5 Traffic lvl C </t>
  </si>
  <si>
    <t>334-1-13B</t>
  </si>
  <si>
    <t>GENERAL ITEMS</t>
  </si>
  <si>
    <t>SUBTOTAL:  GENERAL ITEMS</t>
  </si>
  <si>
    <t xml:space="preserve">SUBTOTAL: SITE AND CIVIL ITEMS </t>
  </si>
  <si>
    <t>000-1</t>
  </si>
  <si>
    <t>PRICING</t>
  </si>
  <si>
    <t>˗ Pricing shall be inclusive of all labor, equipment, supplies, overhead, profit, material, and any other incidental costs required to perform and complete all work as specified in the Contract Documents. all Unit Prices will be bid at the nearest whole penny.</t>
  </si>
  <si>
    <t xml:space="preserve">˗ The Excel document contains formulas for convenience, however it is the Contractor’s/Vendor's responsibility to verify all pricing and calculations are CORRECT.  Lee County is not responsible for errors in formulas or calculations contained within Excel document(s).  </t>
  </si>
  <si>
    <t>˗ In the event there is a discrepancy between a subtotal or total amount and the unit prices and extended amounts, the unit prices will prevail and the corrected extension(s) and total(s) will be considered the price.</t>
  </si>
  <si>
    <t>˗ The County will only accept bids submitted on bid forms provided by the County.  Bids submitted on other forms, other than those provided by the County, will be deemed non-responsive and ineligible for award.</t>
  </si>
  <si>
    <t>PLEASE ENSURE you have provided a printed copy of the Bid Schedule with your hard copy submission packages and provided the excel version with your digital submission package.</t>
  </si>
  <si>
    <t>B240001LND - Pine Island Resurfacing 2 FY24 B</t>
  </si>
  <si>
    <t>Parking Bumper/Wheel Stops (qty 26 remove, dispose, and install)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</si>
</sst>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0">
    <font>
      <sz val="10"/>
      <name val="Arial"/>
    </font>
    <font>
      <sz val="11"/>
      <color theme="1"/>
      <name val="Calibri"/>
      <family val="2"/>
      <scheme val="minor"/>
    </font>
    <font>
      <sz val="11"/>
      <color theme="1"/>
      <name val="Calibri"/>
      <family val="2"/>
      <scheme val="minor"/>
    </font>
    <font>
      <sz val="10"/>
      <name val="Arial"/>
      <family val="2"/>
    </font>
    <font>
      <sz val="12"/>
      <name val="Arial"/>
      <family val="2"/>
    </font>
    <font>
      <b/>
      <sz val="12"/>
      <name val="Arial"/>
      <family val="2"/>
    </font>
    <font>
      <sz val="10"/>
      <name val="Arial"/>
      <family val="2"/>
    </font>
    <font>
      <b/>
      <sz val="10"/>
      <name val="Arial"/>
      <family val="2"/>
    </font>
    <font>
      <sz val="16"/>
      <name val="Arial"/>
      <family val="2"/>
    </font>
    <font>
      <sz val="18"/>
      <name val="Arial"/>
      <family val="2"/>
    </font>
    <font>
      <b/>
      <u/>
      <sz val="18"/>
      <name val="Arial"/>
      <family val="2"/>
    </font>
    <font>
      <b/>
      <sz val="9"/>
      <name val="Arial"/>
      <family val="2"/>
    </font>
    <font>
      <sz val="9"/>
      <name val="Arial"/>
      <family val="2"/>
    </font>
    <font>
      <sz val="14"/>
      <name val="FDOT"/>
    </font>
    <font>
      <b/>
      <sz val="16"/>
      <name val="Arial"/>
      <family val="2"/>
    </font>
    <font>
      <sz val="14"/>
      <name val="Arial"/>
      <family val="2"/>
    </font>
    <font>
      <sz val="11"/>
      <color theme="1"/>
      <name val="Arial"/>
      <family val="2"/>
    </font>
    <font>
      <b/>
      <i/>
      <sz val="14"/>
      <color rgb="FF0070C0"/>
      <name val="Arial"/>
      <family val="2"/>
    </font>
    <font>
      <sz val="14"/>
      <color rgb="FF0070C0"/>
      <name val="Arial"/>
      <family val="2"/>
    </font>
    <font>
      <b/>
      <i/>
      <sz val="18"/>
      <color rgb="FF000000"/>
      <name val="Arial"/>
      <family val="2"/>
    </font>
    <font>
      <b/>
      <sz val="14"/>
      <name val="Arial"/>
      <family val="2"/>
    </font>
    <font>
      <b/>
      <sz val="14"/>
      <name val="FDOT"/>
    </font>
    <font>
      <b/>
      <i/>
      <sz val="16"/>
      <color theme="1"/>
      <name val="Arial"/>
      <family val="2"/>
    </font>
    <font>
      <b/>
      <sz val="14"/>
      <color theme="1"/>
      <name val="Arial"/>
      <family val="2"/>
    </font>
    <font>
      <b/>
      <sz val="18"/>
      <name val="Arial"/>
      <family val="2"/>
    </font>
    <font>
      <sz val="10"/>
      <color theme="1"/>
      <name val="Arial"/>
      <family val="2"/>
    </font>
    <font>
      <sz val="11"/>
      <color rgb="FF9C5700"/>
      <name val="Calibri"/>
      <family val="2"/>
      <scheme val="minor"/>
    </font>
    <font>
      <sz val="10"/>
      <name val="Arial"/>
    </font>
    <font>
      <sz val="14"/>
      <color theme="1"/>
      <name val="Arial"/>
      <family val="2"/>
    </font>
    <font>
      <sz val="13"/>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3"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rgb="FFFFEB9C"/>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7">
    <xf numFmtId="0" fontId="0" fillId="0" borderId="0"/>
    <xf numFmtId="0" fontId="6" fillId="0" borderId="0"/>
    <xf numFmtId="0" fontId="6" fillId="0" borderId="0"/>
    <xf numFmtId="0" fontId="2" fillId="0" borderId="0"/>
    <xf numFmtId="0" fontId="1" fillId="0" borderId="0"/>
    <xf numFmtId="0" fontId="26" fillId="11" borderId="0" applyNumberFormat="0" applyBorder="0" applyAlignment="0" applyProtection="0"/>
    <xf numFmtId="44" fontId="27" fillId="0" borderId="0" applyFont="0" applyFill="0" applyBorder="0" applyAlignment="0" applyProtection="0"/>
  </cellStyleXfs>
  <cellXfs count="86">
    <xf numFmtId="0" fontId="0" fillId="0" borderId="0" xfId="0"/>
    <xf numFmtId="0" fontId="4" fillId="0" borderId="0" xfId="0" applyFont="1"/>
    <xf numFmtId="0" fontId="0" fillId="0" borderId="0" xfId="0" applyAlignment="1">
      <alignment vertical="center"/>
    </xf>
    <xf numFmtId="44" fontId="0" fillId="0" borderId="0" xfId="0" applyNumberFormat="1" applyAlignment="1">
      <alignment horizontal="center" vertical="center"/>
    </xf>
    <xf numFmtId="44" fontId="4" fillId="0" borderId="0" xfId="0" applyNumberFormat="1" applyFont="1"/>
    <xf numFmtId="44" fontId="4" fillId="0" borderId="0" xfId="0" applyNumberFormat="1" applyFont="1" applyAlignment="1">
      <alignment horizontal="left"/>
    </xf>
    <xf numFmtId="0" fontId="8" fillId="0" borderId="0" xfId="0" applyFont="1" applyAlignment="1">
      <alignment horizontal="center" wrapText="1"/>
    </xf>
    <xf numFmtId="44" fontId="8" fillId="0" borderId="0" xfId="0" applyNumberFormat="1" applyFont="1" applyAlignment="1">
      <alignment horizontal="center" wrapText="1"/>
    </xf>
    <xf numFmtId="0" fontId="0" fillId="0" borderId="0" xfId="0" applyAlignment="1">
      <alignment horizontal="center"/>
    </xf>
    <xf numFmtId="0" fontId="6" fillId="0" borderId="0" xfId="0" applyFont="1" applyAlignment="1">
      <alignment horizontal="left" vertical="top" wrapText="1"/>
    </xf>
    <xf numFmtId="0" fontId="15" fillId="0" borderId="0" xfId="0" applyFont="1"/>
    <xf numFmtId="0" fontId="16" fillId="0" borderId="0" xfId="0" applyFont="1"/>
    <xf numFmtId="0" fontId="0" fillId="0" borderId="7" xfId="0" applyBorder="1"/>
    <xf numFmtId="0" fontId="0" fillId="0" borderId="10" xfId="0" applyBorder="1"/>
    <xf numFmtId="44" fontId="6" fillId="0" borderId="11" xfId="0" applyNumberFormat="1" applyFont="1" applyBorder="1" applyAlignment="1">
      <alignment horizontal="center" wrapText="1"/>
    </xf>
    <xf numFmtId="44" fontId="6" fillId="0" borderId="11" xfId="0" applyNumberFormat="1" applyFont="1" applyBorder="1" applyAlignment="1">
      <alignment horizontal="center" vertical="center"/>
    </xf>
    <xf numFmtId="0" fontId="7" fillId="0" borderId="10" xfId="0" applyFont="1" applyBorder="1"/>
    <xf numFmtId="0" fontId="6" fillId="0" borderId="11" xfId="0" applyFont="1" applyBorder="1" applyAlignment="1">
      <alignment horizontal="left" vertical="top" wrapText="1"/>
    </xf>
    <xf numFmtId="44" fontId="21" fillId="3" borderId="1" xfId="0" applyNumberFormat="1" applyFont="1" applyFill="1" applyBorder="1" applyAlignment="1">
      <alignment horizontal="right" vertical="center"/>
    </xf>
    <xf numFmtId="0" fontId="3" fillId="7" borderId="1" xfId="0" applyFont="1" applyFill="1" applyBorder="1" applyAlignment="1">
      <alignment vertical="center" wrapText="1"/>
    </xf>
    <xf numFmtId="0" fontId="3" fillId="7" borderId="1" xfId="0" applyFont="1" applyFill="1" applyBorder="1" applyAlignment="1">
      <alignment horizontal="center" vertical="center" wrapText="1"/>
    </xf>
    <xf numFmtId="164" fontId="3" fillId="7" borderId="1" xfId="0" applyNumberFormat="1" applyFont="1" applyFill="1" applyBorder="1" applyAlignment="1">
      <alignment horizontal="center" vertical="center" wrapText="1"/>
    </xf>
    <xf numFmtId="0" fontId="0" fillId="0" borderId="3" xfId="0" applyBorder="1"/>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20" fillId="6" borderId="1" xfId="0" applyFont="1" applyFill="1" applyBorder="1" applyAlignment="1">
      <alignment horizontal="center" vertical="center"/>
    </xf>
    <xf numFmtId="44" fontId="20" fillId="6" borderId="1" xfId="0" applyNumberFormat="1" applyFont="1" applyFill="1" applyBorder="1" applyAlignment="1">
      <alignment horizontal="center" vertical="center"/>
    </xf>
    <xf numFmtId="0" fontId="20" fillId="6" borderId="1" xfId="0" applyFont="1" applyFill="1" applyBorder="1" applyAlignment="1">
      <alignment horizontal="center" vertical="center" wrapText="1"/>
    </xf>
    <xf numFmtId="0" fontId="20" fillId="6" borderId="12" xfId="0" applyFont="1" applyFill="1" applyBorder="1" applyAlignment="1">
      <alignment horizontal="center" vertical="center"/>
    </xf>
    <xf numFmtId="44" fontId="20" fillId="6" borderId="1" xfId="0" applyNumberFormat="1" applyFont="1" applyFill="1" applyBorder="1" applyAlignment="1">
      <alignment horizontal="center" vertical="center" wrapText="1"/>
    </xf>
    <xf numFmtId="0" fontId="17" fillId="4" borderId="12" xfId="0" applyFont="1" applyFill="1" applyBorder="1" applyAlignment="1">
      <alignment vertical="center"/>
    </xf>
    <xf numFmtId="0" fontId="18" fillId="4" borderId="12" xfId="0" applyFont="1" applyFill="1" applyBorder="1" applyAlignment="1">
      <alignment vertical="center"/>
    </xf>
    <xf numFmtId="0" fontId="17" fillId="0" borderId="0" xfId="0" applyFont="1" applyAlignment="1">
      <alignment vertical="center"/>
    </xf>
    <xf numFmtId="44" fontId="15" fillId="0" borderId="1" xfId="0" applyNumberFormat="1" applyFont="1" applyBorder="1" applyAlignment="1">
      <alignment horizontal="center" vertical="center"/>
    </xf>
    <xf numFmtId="0" fontId="20" fillId="6" borderId="12" xfId="0" applyFont="1" applyFill="1" applyBorder="1" applyAlignment="1">
      <alignment horizontal="center" vertical="center" wrapText="1"/>
    </xf>
    <xf numFmtId="0" fontId="13" fillId="0" borderId="0" xfId="0" applyFont="1"/>
    <xf numFmtId="0" fontId="15" fillId="0" borderId="1" xfId="0" applyFont="1" applyBorder="1" applyAlignment="1">
      <alignment horizontal="left" vertical="center"/>
    </xf>
    <xf numFmtId="0" fontId="15" fillId="9" borderId="1" xfId="0" applyFont="1" applyFill="1" applyBorder="1" applyAlignment="1">
      <alignment horizontal="left" vertical="center" wrapText="1"/>
    </xf>
    <xf numFmtId="0" fontId="15" fillId="0" borderId="1" xfId="0" applyFont="1" applyBorder="1" applyAlignment="1">
      <alignment horizontal="center" vertical="center"/>
    </xf>
    <xf numFmtId="3" fontId="15" fillId="0" borderId="1" xfId="0" applyNumberFormat="1" applyFont="1" applyBorder="1" applyAlignment="1">
      <alignment horizontal="center" vertical="center"/>
    </xf>
    <xf numFmtId="44" fontId="15" fillId="0" borderId="1" xfId="6" applyFont="1" applyFill="1" applyBorder="1" applyAlignment="1">
      <alignment horizontal="right" vertical="center"/>
    </xf>
    <xf numFmtId="44" fontId="15" fillId="0" borderId="1" xfId="0" applyNumberFormat="1" applyFont="1" applyBorder="1" applyAlignment="1">
      <alignment horizontal="right" vertical="center"/>
    </xf>
    <xf numFmtId="0" fontId="15" fillId="0" borderId="1" xfId="0" applyFont="1" applyBorder="1"/>
    <xf numFmtId="0" fontId="28" fillId="0" borderId="1" xfId="5" applyFont="1" applyFill="1" applyBorder="1" applyProtection="1"/>
    <xf numFmtId="0" fontId="15" fillId="0" borderId="1" xfId="5" applyFont="1" applyFill="1" applyBorder="1" applyProtection="1"/>
    <xf numFmtId="0" fontId="15" fillId="0" borderId="1" xfId="0" applyFont="1" applyBorder="1" applyAlignment="1">
      <alignment horizontal="center"/>
    </xf>
    <xf numFmtId="0" fontId="14" fillId="0" borderId="10" xfId="0" applyFont="1" applyBorder="1" applyAlignment="1">
      <alignment vertical="top" wrapText="1"/>
    </xf>
    <xf numFmtId="0" fontId="4" fillId="0" borderId="0" xfId="0" applyFont="1" applyAlignment="1">
      <alignment vertical="top" wrapText="1"/>
    </xf>
    <xf numFmtId="0" fontId="4" fillId="0" borderId="11" xfId="0" applyFont="1" applyBorder="1" applyAlignment="1">
      <alignment vertical="top" wrapText="1"/>
    </xf>
    <xf numFmtId="0" fontId="24" fillId="0" borderId="8" xfId="0" applyFont="1" applyBorder="1" applyAlignment="1">
      <alignment horizontal="center" wrapText="1"/>
    </xf>
    <xf numFmtId="0" fontId="9" fillId="0" borderId="8" xfId="0" applyFont="1" applyBorder="1" applyAlignment="1">
      <alignment horizontal="center" wrapText="1"/>
    </xf>
    <xf numFmtId="0" fontId="9" fillId="0" borderId="9" xfId="0" applyFont="1" applyBorder="1" applyAlignment="1">
      <alignment horizontal="center" wrapText="1"/>
    </xf>
    <xf numFmtId="0" fontId="9" fillId="0" borderId="0" xfId="0" applyFont="1" applyAlignment="1">
      <alignment horizontal="center" wrapText="1"/>
    </xf>
    <xf numFmtId="0" fontId="9" fillId="0" borderId="11" xfId="0" applyFont="1" applyBorder="1" applyAlignment="1">
      <alignment horizontal="center" wrapText="1"/>
    </xf>
    <xf numFmtId="0" fontId="14" fillId="0" borderId="5" xfId="0" applyFont="1" applyBorder="1" applyAlignment="1">
      <alignment horizontal="left"/>
    </xf>
    <xf numFmtId="0" fontId="14" fillId="0" borderId="6" xfId="0" applyFont="1" applyBorder="1" applyAlignment="1">
      <alignment horizontal="left"/>
    </xf>
    <xf numFmtId="0" fontId="11" fillId="0" borderId="10" xfId="0" applyFont="1" applyBorder="1" applyAlignment="1">
      <alignment horizontal="left" vertical="center" wrapText="1"/>
    </xf>
    <xf numFmtId="0" fontId="11" fillId="0" borderId="0" xfId="0" applyFont="1" applyAlignment="1">
      <alignment horizontal="left" vertical="center" wrapText="1"/>
    </xf>
    <xf numFmtId="0" fontId="11" fillId="0" borderId="11" xfId="0" applyFont="1" applyBorder="1" applyAlignment="1">
      <alignment horizontal="left" vertical="center" wrapText="1"/>
    </xf>
    <xf numFmtId="49" fontId="5" fillId="3" borderId="3" xfId="0" applyNumberFormat="1" applyFont="1" applyFill="1" applyBorder="1" applyAlignment="1">
      <alignment horizontal="right" vertical="center"/>
    </xf>
    <xf numFmtId="49" fontId="5" fillId="3" borderId="13" xfId="0" applyNumberFormat="1" applyFont="1" applyFill="1" applyBorder="1" applyAlignment="1">
      <alignment horizontal="right" vertical="center"/>
    </xf>
    <xf numFmtId="49" fontId="5" fillId="3" borderId="2" xfId="0" applyNumberFormat="1" applyFont="1" applyFill="1" applyBorder="1" applyAlignment="1">
      <alignment horizontal="right" vertical="center"/>
    </xf>
    <xf numFmtId="0" fontId="19" fillId="5" borderId="1" xfId="0" applyFont="1" applyFill="1" applyBorder="1" applyAlignment="1">
      <alignment horizontal="center" vertical="center" wrapText="1"/>
    </xf>
    <xf numFmtId="0" fontId="19" fillId="5" borderId="1" xfId="0" applyFont="1" applyFill="1" applyBorder="1" applyAlignment="1">
      <alignment horizontal="center" vertical="center"/>
    </xf>
    <xf numFmtId="0" fontId="8" fillId="0" borderId="5" xfId="0" applyFont="1" applyBorder="1" applyAlignment="1">
      <alignment horizontal="left"/>
    </xf>
    <xf numFmtId="0" fontId="8" fillId="0" borderId="6" xfId="0" applyFont="1" applyBorder="1" applyAlignment="1">
      <alignment horizontal="left"/>
    </xf>
    <xf numFmtId="0" fontId="17" fillId="10" borderId="1" xfId="0" applyFont="1" applyFill="1" applyBorder="1" applyAlignment="1">
      <alignment horizontal="left" vertical="center"/>
    </xf>
    <xf numFmtId="0" fontId="18" fillId="10" borderId="1" xfId="0" applyFont="1" applyFill="1" applyBorder="1" applyAlignment="1">
      <alignment horizontal="left" vertical="center"/>
    </xf>
    <xf numFmtId="0" fontId="29" fillId="0" borderId="10" xfId="0" applyFont="1" applyBorder="1" applyAlignment="1">
      <alignment horizontal="left" vertical="top" wrapText="1"/>
    </xf>
    <xf numFmtId="0" fontId="29" fillId="0" borderId="0" xfId="0" applyFont="1" applyAlignment="1">
      <alignment horizontal="left" vertical="top" wrapText="1"/>
    </xf>
    <xf numFmtId="0" fontId="29" fillId="0" borderId="11" xfId="0" applyFont="1" applyBorder="1" applyAlignment="1">
      <alignment horizontal="left" vertical="top" wrapText="1"/>
    </xf>
    <xf numFmtId="0" fontId="20" fillId="0" borderId="4" xfId="0" applyFont="1" applyBorder="1" applyAlignment="1">
      <alignment horizontal="left" wrapText="1"/>
    </xf>
    <xf numFmtId="0" fontId="20" fillId="0" borderId="5" xfId="0" applyFont="1" applyBorder="1" applyAlignment="1">
      <alignment horizontal="left" wrapText="1"/>
    </xf>
    <xf numFmtId="0" fontId="20" fillId="0" borderId="6" xfId="0" applyFont="1" applyBorder="1" applyAlignment="1">
      <alignment horizontal="left" wrapText="1"/>
    </xf>
    <xf numFmtId="0" fontId="23" fillId="0" borderId="4" xfId="0" applyFont="1" applyBorder="1"/>
    <xf numFmtId="0" fontId="23" fillId="0" borderId="5" xfId="0" applyFont="1" applyBorder="1"/>
    <xf numFmtId="0" fontId="23" fillId="0" borderId="6" xfId="0" applyFont="1" applyBorder="1"/>
    <xf numFmtId="0" fontId="25" fillId="0" borderId="13" xfId="0" applyFont="1" applyBorder="1" applyAlignment="1">
      <alignment horizontal="center" vertical="top"/>
    </xf>
    <xf numFmtId="0" fontId="25" fillId="0" borderId="2" xfId="0" applyFont="1" applyBorder="1" applyAlignment="1">
      <alignment horizontal="center" vertical="top"/>
    </xf>
    <xf numFmtId="164" fontId="14"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12" fillId="0" borderId="12" xfId="0" applyFont="1" applyBorder="1" applyAlignment="1">
      <alignment horizontal="left" vertical="center" wrapText="1"/>
    </xf>
    <xf numFmtId="0" fontId="22" fillId="8" borderId="1" xfId="0" applyFont="1" applyFill="1" applyBorder="1" applyAlignment="1">
      <alignment horizontal="left" vertical="center" wrapText="1"/>
    </xf>
    <xf numFmtId="0" fontId="14" fillId="2" borderId="3" xfId="0" applyFont="1" applyFill="1" applyBorder="1" applyAlignment="1">
      <alignment horizontal="right" vertical="center" wrapText="1"/>
    </xf>
    <xf numFmtId="0" fontId="14" fillId="2" borderId="13" xfId="0" applyFont="1" applyFill="1" applyBorder="1" applyAlignment="1">
      <alignment horizontal="right" vertical="center" wrapText="1"/>
    </xf>
    <xf numFmtId="0" fontId="14" fillId="2" borderId="2" xfId="0" applyFont="1" applyFill="1" applyBorder="1" applyAlignment="1">
      <alignment horizontal="right" vertical="center" wrapText="1"/>
    </xf>
  </cellXfs>
  <cellStyles count="7">
    <cellStyle name="Currency" xfId="6" builtinId="4"/>
    <cellStyle name="Neutral" xfId="5" builtinId="28"/>
    <cellStyle name="Normal" xfId="0" builtinId="0"/>
    <cellStyle name="Normal 2" xfId="1" xr:uid="{00000000-0005-0000-0000-000001000000}"/>
    <cellStyle name="Normal 2 3" xfId="2" xr:uid="{00000000-0005-0000-0000-000002000000}"/>
    <cellStyle name="Normal 2 4" xfId="3" xr:uid="{00000000-0005-0000-0000-000003000000}"/>
    <cellStyle name="Normal 3" xfId="4" xr:uid="{00000000-0005-0000-0000-000004000000}"/>
  </cellStyles>
  <dxfs count="0"/>
  <tableStyles count="0" defaultTableStyle="TableStyleMedium9" defaultPivotStyle="PivotStyleLight16"/>
  <colors>
    <mruColors>
      <color rgb="FF66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30691</xdr:colOff>
      <xdr:row>0</xdr:row>
      <xdr:rowOff>31749</xdr:rowOff>
    </xdr:from>
    <xdr:to>
      <xdr:col>1</xdr:col>
      <xdr:colOff>1866899</xdr:colOff>
      <xdr:row>4</xdr:row>
      <xdr:rowOff>238125</xdr:rowOff>
    </xdr:to>
    <xdr:pic>
      <xdr:nvPicPr>
        <xdr:cNvPr id="2" name="Picture 1" descr="LEELOGOB">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30691" y="31749"/>
          <a:ext cx="3200400" cy="101600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49"/>
  <sheetViews>
    <sheetView tabSelected="1" zoomScale="80" zoomScaleNormal="80" workbookViewId="0">
      <selection activeCell="B49" sqref="B49"/>
    </sheetView>
  </sheetViews>
  <sheetFormatPr defaultRowHeight="15"/>
  <cols>
    <col min="1" max="1" width="20.42578125" style="1" customWidth="1"/>
    <col min="2" max="2" width="88" style="1" customWidth="1"/>
    <col min="3" max="3" width="18.140625" style="1" customWidth="1"/>
    <col min="4" max="4" width="17.85546875" style="1" customWidth="1"/>
    <col min="5" max="5" width="26.140625" style="4" customWidth="1"/>
    <col min="6" max="6" width="26.85546875" style="5" bestFit="1" customWidth="1"/>
  </cols>
  <sheetData>
    <row r="1" spans="1:6" ht="12.75">
      <c r="A1" s="12"/>
      <c r="B1" s="49" t="s">
        <v>12</v>
      </c>
      <c r="C1" s="50"/>
      <c r="D1" s="50"/>
      <c r="E1" s="50"/>
      <c r="F1" s="51"/>
    </row>
    <row r="2" spans="1:6" ht="12.75">
      <c r="A2" s="13"/>
      <c r="B2" s="52"/>
      <c r="C2" s="52"/>
      <c r="D2" s="52"/>
      <c r="E2" s="52"/>
      <c r="F2" s="53"/>
    </row>
    <row r="3" spans="1:6" s="2" customFormat="1" ht="24.95" customHeight="1">
      <c r="A3" s="13"/>
      <c r="B3" s="52"/>
      <c r="C3" s="52"/>
      <c r="D3" s="52"/>
      <c r="E3" s="52"/>
      <c r="F3" s="53"/>
    </row>
    <row r="4" spans="1:6" ht="12.75">
      <c r="A4" s="13"/>
      <c r="B4" s="52"/>
      <c r="C4" s="52"/>
      <c r="D4" s="52"/>
      <c r="E4" s="52"/>
      <c r="F4" s="53"/>
    </row>
    <row r="5" spans="1:6" ht="20.25">
      <c r="A5" s="13"/>
      <c r="B5" s="6"/>
      <c r="C5" s="6"/>
      <c r="D5" s="6"/>
      <c r="E5" s="7"/>
      <c r="F5" s="14"/>
    </row>
    <row r="6" spans="1:6" ht="12.75">
      <c r="A6" s="13"/>
      <c r="B6"/>
      <c r="C6"/>
      <c r="D6" s="8"/>
      <c r="E6" s="3"/>
      <c r="F6" s="15"/>
    </row>
    <row r="7" spans="1:6" ht="29.25" customHeight="1">
      <c r="A7" s="16" t="s">
        <v>0</v>
      </c>
      <c r="B7" s="64"/>
      <c r="C7" s="64"/>
      <c r="D7" s="64"/>
      <c r="E7" s="64"/>
      <c r="F7" s="65"/>
    </row>
    <row r="8" spans="1:6" ht="12.75">
      <c r="A8" s="13"/>
      <c r="B8"/>
      <c r="C8"/>
      <c r="D8" s="8"/>
      <c r="E8" s="3"/>
      <c r="F8" s="15"/>
    </row>
    <row r="9" spans="1:6" ht="20.25">
      <c r="A9" s="16" t="s">
        <v>1</v>
      </c>
      <c r="B9" s="54" t="s">
        <v>60</v>
      </c>
      <c r="C9" s="54"/>
      <c r="D9" s="54"/>
      <c r="E9" s="54"/>
      <c r="F9" s="55"/>
    </row>
    <row r="10" spans="1:6" ht="12.75">
      <c r="A10" s="13"/>
      <c r="B10"/>
      <c r="C10"/>
      <c r="D10" s="8"/>
      <c r="E10" s="3"/>
      <c r="F10" s="15"/>
    </row>
    <row r="11" spans="1:6" ht="18" customHeight="1">
      <c r="A11" s="56" t="s">
        <v>11</v>
      </c>
      <c r="B11" s="57"/>
      <c r="C11" s="57"/>
      <c r="D11" s="57"/>
      <c r="E11" s="57"/>
      <c r="F11" s="58"/>
    </row>
    <row r="12" spans="1:6" ht="24" customHeight="1">
      <c r="A12" s="46" t="s">
        <v>54</v>
      </c>
      <c r="B12" s="47"/>
      <c r="C12" s="47"/>
      <c r="D12" s="47"/>
      <c r="E12" s="47"/>
      <c r="F12" s="48"/>
    </row>
    <row r="13" spans="1:6" ht="39" customHeight="1">
      <c r="A13" s="68" t="s">
        <v>55</v>
      </c>
      <c r="B13" s="69"/>
      <c r="C13" s="69"/>
      <c r="D13" s="69"/>
      <c r="E13" s="69"/>
      <c r="F13" s="70"/>
    </row>
    <row r="14" spans="1:6" ht="39" customHeight="1">
      <c r="A14" s="68" t="s">
        <v>56</v>
      </c>
      <c r="B14" s="69"/>
      <c r="C14" s="69"/>
      <c r="D14" s="69"/>
      <c r="E14" s="69"/>
      <c r="F14" s="70"/>
    </row>
    <row r="15" spans="1:6" ht="39" customHeight="1">
      <c r="A15" s="68" t="s">
        <v>57</v>
      </c>
      <c r="B15" s="69"/>
      <c r="C15" s="69"/>
      <c r="D15" s="69"/>
      <c r="E15" s="69"/>
      <c r="F15" s="70"/>
    </row>
    <row r="16" spans="1:6" ht="39" customHeight="1">
      <c r="A16" s="68" t="s">
        <v>58</v>
      </c>
      <c r="B16" s="69"/>
      <c r="C16" s="69"/>
      <c r="D16" s="69"/>
      <c r="E16" s="69"/>
      <c r="F16" s="70"/>
    </row>
    <row r="17" spans="1:14" ht="42.95" customHeight="1">
      <c r="A17" s="71" t="s">
        <v>59</v>
      </c>
      <c r="B17" s="72"/>
      <c r="C17" s="72"/>
      <c r="D17" s="72"/>
      <c r="E17" s="72"/>
      <c r="F17" s="73"/>
    </row>
    <row r="18" spans="1:14" ht="7.5" customHeight="1">
      <c r="A18" s="23"/>
      <c r="B18" s="24"/>
      <c r="C18" s="24"/>
      <c r="D18" s="24"/>
      <c r="E18" s="9"/>
      <c r="F18" s="17"/>
    </row>
    <row r="19" spans="1:14" s="11" customFormat="1" ht="32.25" customHeight="1">
      <c r="A19" s="62" t="s">
        <v>60</v>
      </c>
      <c r="B19" s="63"/>
      <c r="C19" s="63"/>
      <c r="D19" s="63"/>
      <c r="E19" s="63"/>
      <c r="F19" s="63"/>
      <c r="I19" s="11" t="str">
        <f>UPPER(I20:K20)</f>
        <v/>
      </c>
    </row>
    <row r="20" spans="1:14" ht="36.75" customHeight="1">
      <c r="A20" s="66" t="s">
        <v>50</v>
      </c>
      <c r="B20" s="67"/>
      <c r="C20" s="67"/>
      <c r="D20" s="67"/>
      <c r="E20" s="67"/>
      <c r="F20" s="67"/>
      <c r="I20" s="32"/>
      <c r="J20" s="32"/>
      <c r="K20" s="32"/>
      <c r="L20" s="32"/>
      <c r="M20" s="32"/>
      <c r="N20" s="32"/>
    </row>
    <row r="21" spans="1:14" s="10" customFormat="1" ht="42" customHeight="1">
      <c r="A21" s="25" t="s">
        <v>2</v>
      </c>
      <c r="B21" s="25" t="s">
        <v>3</v>
      </c>
      <c r="C21" s="27" t="s">
        <v>13</v>
      </c>
      <c r="D21" s="27" t="s">
        <v>9</v>
      </c>
      <c r="E21" s="26" t="s">
        <v>4</v>
      </c>
      <c r="F21" s="29" t="s">
        <v>14</v>
      </c>
    </row>
    <row r="22" spans="1:14" ht="20.100000000000001" customHeight="1">
      <c r="A22" s="36" t="s">
        <v>16</v>
      </c>
      <c r="B22" s="37" t="s">
        <v>17</v>
      </c>
      <c r="C22" s="38" t="s">
        <v>25</v>
      </c>
      <c r="D22" s="39">
        <v>1</v>
      </c>
      <c r="E22" s="40"/>
      <c r="F22" s="41">
        <f>E22</f>
        <v>0</v>
      </c>
    </row>
    <row r="23" spans="1:14" ht="20.100000000000001" customHeight="1">
      <c r="A23" s="36" t="s">
        <v>18</v>
      </c>
      <c r="B23" s="37" t="s">
        <v>19</v>
      </c>
      <c r="C23" s="38" t="s">
        <v>25</v>
      </c>
      <c r="D23" s="39">
        <v>1</v>
      </c>
      <c r="E23" s="40"/>
      <c r="F23" s="41">
        <f>E23</f>
        <v>0</v>
      </c>
    </row>
    <row r="24" spans="1:14" ht="39.950000000000003" customHeight="1">
      <c r="A24" s="59" t="s">
        <v>51</v>
      </c>
      <c r="B24" s="60"/>
      <c r="C24" s="60"/>
      <c r="D24" s="60"/>
      <c r="E24" s="61"/>
      <c r="F24" s="18">
        <f>SUM(F22:F23)</f>
        <v>0</v>
      </c>
    </row>
    <row r="25" spans="1:14" ht="39.950000000000003" customHeight="1">
      <c r="A25" s="30" t="s">
        <v>15</v>
      </c>
      <c r="B25" s="31"/>
      <c r="C25" s="31"/>
      <c r="D25" s="31"/>
      <c r="E25" s="31"/>
      <c r="F25" s="31"/>
    </row>
    <row r="26" spans="1:14" ht="39.950000000000003" customHeight="1">
      <c r="A26" s="28" t="s">
        <v>2</v>
      </c>
      <c r="B26" s="28" t="s">
        <v>3</v>
      </c>
      <c r="C26" s="34" t="s">
        <v>13</v>
      </c>
      <c r="D26" s="34" t="s">
        <v>9</v>
      </c>
      <c r="E26" s="26" t="s">
        <v>4</v>
      </c>
      <c r="F26" s="29" t="s">
        <v>14</v>
      </c>
    </row>
    <row r="27" spans="1:14" ht="19.5" customHeight="1">
      <c r="A27" s="42" t="s">
        <v>31</v>
      </c>
      <c r="B27" s="42" t="s">
        <v>32</v>
      </c>
      <c r="C27" s="45" t="s">
        <v>30</v>
      </c>
      <c r="D27" s="45">
        <v>150</v>
      </c>
      <c r="E27" s="33"/>
      <c r="F27" s="41">
        <f t="shared" ref="F27" si="0">E27*D27</f>
        <v>0</v>
      </c>
      <c r="J27" s="35"/>
      <c r="K27" s="35"/>
      <c r="L27" s="35"/>
      <c r="M27" s="35"/>
    </row>
    <row r="28" spans="1:14" ht="18">
      <c r="A28" s="42" t="s">
        <v>22</v>
      </c>
      <c r="B28" s="42" t="s">
        <v>24</v>
      </c>
      <c r="C28" s="45" t="s">
        <v>21</v>
      </c>
      <c r="D28" s="45">
        <v>82000</v>
      </c>
      <c r="E28" s="33"/>
      <c r="F28" s="41">
        <f t="shared" ref="F28:F39" si="1">E28*D28</f>
        <v>0</v>
      </c>
    </row>
    <row r="29" spans="1:14" ht="18">
      <c r="A29" s="42" t="s">
        <v>49</v>
      </c>
      <c r="B29" s="43" t="s">
        <v>48</v>
      </c>
      <c r="C29" s="45" t="s">
        <v>20</v>
      </c>
      <c r="D29" s="45">
        <v>6800</v>
      </c>
      <c r="E29" s="33"/>
      <c r="F29" s="41">
        <f t="shared" si="1"/>
        <v>0</v>
      </c>
    </row>
    <row r="30" spans="1:14" ht="18">
      <c r="A30" s="42" t="s">
        <v>34</v>
      </c>
      <c r="B30" s="42" t="s">
        <v>33</v>
      </c>
      <c r="C30" s="45" t="s">
        <v>21</v>
      </c>
      <c r="D30" s="45">
        <v>250</v>
      </c>
      <c r="E30" s="33"/>
      <c r="F30" s="41">
        <f t="shared" si="1"/>
        <v>0</v>
      </c>
    </row>
    <row r="31" spans="1:14" ht="18">
      <c r="A31" s="42" t="s">
        <v>35</v>
      </c>
      <c r="B31" s="43" t="s">
        <v>36</v>
      </c>
      <c r="C31" s="45" t="s">
        <v>39</v>
      </c>
      <c r="D31" s="45">
        <v>750</v>
      </c>
      <c r="E31" s="33"/>
      <c r="F31" s="41">
        <f t="shared" si="1"/>
        <v>0</v>
      </c>
    </row>
    <row r="32" spans="1:14" ht="19.5" customHeight="1">
      <c r="A32" s="42" t="s">
        <v>37</v>
      </c>
      <c r="B32" s="44" t="s">
        <v>38</v>
      </c>
      <c r="C32" s="45" t="s">
        <v>23</v>
      </c>
      <c r="D32" s="45">
        <v>28000</v>
      </c>
      <c r="E32" s="33"/>
      <c r="F32" s="41">
        <f t="shared" si="1"/>
        <v>0</v>
      </c>
    </row>
    <row r="33" spans="1:6" ht="19.5" customHeight="1">
      <c r="A33" s="42" t="s">
        <v>40</v>
      </c>
      <c r="B33" s="44" t="s">
        <v>41</v>
      </c>
      <c r="C33" s="45" t="s">
        <v>23</v>
      </c>
      <c r="D33" s="45">
        <v>3300</v>
      </c>
      <c r="E33" s="33"/>
      <c r="F33" s="41">
        <f t="shared" si="1"/>
        <v>0</v>
      </c>
    </row>
    <row r="34" spans="1:6" ht="19.5" customHeight="1">
      <c r="A34" s="42" t="s">
        <v>46</v>
      </c>
      <c r="B34" s="42" t="s">
        <v>47</v>
      </c>
      <c r="C34" s="45" t="s">
        <v>39</v>
      </c>
      <c r="D34" s="45">
        <v>12</v>
      </c>
      <c r="E34" s="33"/>
      <c r="F34" s="41">
        <f t="shared" si="1"/>
        <v>0</v>
      </c>
    </row>
    <row r="35" spans="1:6" ht="19.5" customHeight="1">
      <c r="A35" s="42" t="s">
        <v>26</v>
      </c>
      <c r="B35" s="42" t="s">
        <v>27</v>
      </c>
      <c r="C35" s="45" t="s">
        <v>23</v>
      </c>
      <c r="D35" s="45">
        <v>140</v>
      </c>
      <c r="E35" s="33"/>
      <c r="F35" s="41">
        <f t="shared" si="1"/>
        <v>0</v>
      </c>
    </row>
    <row r="36" spans="1:6" ht="19.5" customHeight="1">
      <c r="A36" s="42" t="s">
        <v>28</v>
      </c>
      <c r="B36" s="42" t="s">
        <v>29</v>
      </c>
      <c r="C36" s="45" t="s">
        <v>23</v>
      </c>
      <c r="D36" s="45">
        <v>125</v>
      </c>
      <c r="E36" s="33"/>
      <c r="F36" s="41">
        <f t="shared" si="1"/>
        <v>0</v>
      </c>
    </row>
    <row r="37" spans="1:6" ht="19.5" customHeight="1">
      <c r="A37" s="42" t="s">
        <v>43</v>
      </c>
      <c r="B37" s="42" t="s">
        <v>44</v>
      </c>
      <c r="C37" s="45" t="s">
        <v>39</v>
      </c>
      <c r="D37" s="45">
        <v>13</v>
      </c>
      <c r="E37" s="33"/>
      <c r="F37" s="41">
        <f t="shared" si="1"/>
        <v>0</v>
      </c>
    </row>
    <row r="38" spans="1:6" ht="19.5" customHeight="1">
      <c r="A38" s="42" t="s">
        <v>42</v>
      </c>
      <c r="B38" s="42" t="s">
        <v>45</v>
      </c>
      <c r="C38" s="45" t="s">
        <v>39</v>
      </c>
      <c r="D38" s="45">
        <v>13</v>
      </c>
      <c r="E38" s="33"/>
      <c r="F38" s="41">
        <f t="shared" si="1"/>
        <v>0</v>
      </c>
    </row>
    <row r="39" spans="1:6" ht="19.5" customHeight="1">
      <c r="A39" s="42" t="s">
        <v>53</v>
      </c>
      <c r="B39" s="42" t="s">
        <v>61</v>
      </c>
      <c r="C39" s="45" t="s">
        <v>25</v>
      </c>
      <c r="D39" s="45">
        <v>1</v>
      </c>
      <c r="E39" s="33"/>
      <c r="F39" s="41">
        <f t="shared" si="1"/>
        <v>0</v>
      </c>
    </row>
    <row r="40" spans="1:6" ht="39.950000000000003" customHeight="1">
      <c r="A40" s="59" t="s">
        <v>52</v>
      </c>
      <c r="B40" s="60"/>
      <c r="C40" s="60"/>
      <c r="D40" s="60"/>
      <c r="E40" s="61"/>
      <c r="F40" s="18">
        <f>SUM(F27:F39)</f>
        <v>0</v>
      </c>
    </row>
    <row r="41" spans="1:6" ht="20.100000000000001" customHeight="1">
      <c r="A41" s="20"/>
      <c r="B41" s="19"/>
      <c r="C41" s="20"/>
      <c r="D41" s="20">
        <v>920</v>
      </c>
      <c r="E41" s="21"/>
      <c r="F41" s="21"/>
    </row>
    <row r="42" spans="1:6" ht="39.950000000000003" customHeight="1">
      <c r="A42" s="82" t="s">
        <v>6</v>
      </c>
      <c r="B42" s="82"/>
      <c r="C42" s="82"/>
      <c r="D42" s="82"/>
      <c r="E42" s="82"/>
      <c r="F42" s="82"/>
    </row>
    <row r="43" spans="1:6" ht="27.75" customHeight="1">
      <c r="A43" s="83" t="s">
        <v>5</v>
      </c>
      <c r="B43" s="84"/>
      <c r="C43" s="84"/>
      <c r="D43" s="85"/>
      <c r="E43" s="79">
        <f>F40+F24</f>
        <v>0</v>
      </c>
      <c r="F43" s="80"/>
    </row>
    <row r="44" spans="1:6" ht="20.100000000000001" customHeight="1">
      <c r="A44" s="81" t="s">
        <v>7</v>
      </c>
      <c r="B44" s="81"/>
      <c r="C44" s="81"/>
      <c r="D44" s="81"/>
      <c r="E44" s="81"/>
      <c r="F44" s="81"/>
    </row>
    <row r="45" spans="1:6" ht="20.100000000000001" customHeight="1">
      <c r="A45" s="74" t="s">
        <v>10</v>
      </c>
      <c r="B45" s="75"/>
      <c r="C45" s="75"/>
      <c r="D45" s="75"/>
      <c r="E45" s="75"/>
      <c r="F45" s="76"/>
    </row>
    <row r="46" spans="1:6" ht="20.100000000000001" customHeight="1">
      <c r="A46" s="22"/>
      <c r="B46" s="77" t="s">
        <v>8</v>
      </c>
      <c r="C46" s="77"/>
      <c r="D46" s="77"/>
      <c r="E46" s="77"/>
      <c r="F46" s="78"/>
    </row>
    <row r="47" spans="1:6" ht="20.100000000000001" customHeight="1"/>
    <row r="48" spans="1:6" ht="20.100000000000001" customHeight="1"/>
    <row r="49" ht="20.100000000000001" customHeight="1"/>
  </sheetData>
  <sortState xmlns:xlrd2="http://schemas.microsoft.com/office/spreadsheetml/2017/richdata2" ref="A28:D39">
    <sortCondition ref="A27:A39"/>
  </sortState>
  <mergeCells count="19">
    <mergeCell ref="A45:F45"/>
    <mergeCell ref="B46:F46"/>
    <mergeCell ref="E43:F43"/>
    <mergeCell ref="A44:F44"/>
    <mergeCell ref="A42:F42"/>
    <mergeCell ref="A43:D43"/>
    <mergeCell ref="B1:F4"/>
    <mergeCell ref="B9:F9"/>
    <mergeCell ref="A11:F11"/>
    <mergeCell ref="A40:E40"/>
    <mergeCell ref="A19:F19"/>
    <mergeCell ref="B7:F7"/>
    <mergeCell ref="A20:F20"/>
    <mergeCell ref="A24:E24"/>
    <mergeCell ref="A13:F13"/>
    <mergeCell ref="A14:F14"/>
    <mergeCell ref="A15:F15"/>
    <mergeCell ref="A16:F16"/>
    <mergeCell ref="A17:F17"/>
  </mergeCells>
  <phoneticPr fontId="0" type="noConversion"/>
  <printOptions horizontalCentered="1"/>
  <pageMargins left="0.2" right="0.2" top="0.25" bottom="0.5" header="0.3" footer="0.3"/>
  <pageSetup scale="53" orientation="portrait"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DAC873-4641-4531-AD27-C0465866CC28}">
  <ds:schemaRefs>
    <ds:schemaRef ds:uri="http://schemas.microsoft.com/sharepoint/v3/contenttype/forms"/>
  </ds:schemaRefs>
</ds:datastoreItem>
</file>

<file path=customXml/itemProps2.xml><?xml version="1.0" encoding="utf-8"?>
<ds:datastoreItem xmlns:ds="http://schemas.openxmlformats.org/officeDocument/2006/customXml" ds:itemID="{58A5B670-78D3-4249-AB95-52CAE9CA4ECC}">
  <ds:schemaRef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www.w3.org/XML/1998/namespace"/>
    <ds:schemaRef ds:uri="http://purl.org/dc/terms/"/>
    <ds:schemaRef ds:uri="http://schemas.microsoft.com/office/2006/metadata/properties"/>
  </ds:schemaRefs>
</ds:datastoreItem>
</file>

<file path=customXml/itemProps3.xml><?xml version="1.0" encoding="utf-8"?>
<ds:datastoreItem xmlns:ds="http://schemas.openxmlformats.org/officeDocument/2006/customXml" ds:itemID="{91BBBF87-9F52-4A11-9D70-34E013A63BE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BID-PROPOSAL FORM</vt:lpstr>
      <vt:lpstr>'BID-PROPOSAL FORM'!Print_Area</vt:lpstr>
    </vt:vector>
  </TitlesOfParts>
  <Company>HDR,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Fort Sr</dc:creator>
  <cp:lastModifiedBy>Davis, Lilla</cp:lastModifiedBy>
  <cp:lastPrinted>2023-10-09T15:23:47Z</cp:lastPrinted>
  <dcterms:created xsi:type="dcterms:W3CDTF">1998-06-09T19:27:04Z</dcterms:created>
  <dcterms:modified xsi:type="dcterms:W3CDTF">2023-10-19T19:37:27Z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ies>
</file>