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S:\Procurement Management\WORKAREA\KACEY\Active\B230593KLB - Bat House Park Temporary Repairs - Hurricane Ian\6 - Addendum\Addendum 4\"/>
    </mc:Choice>
  </mc:AlternateContent>
  <xr:revisionPtr revIDLastSave="0" documentId="8_{B7FF81C5-F608-4639-85A8-7474DA963923}"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 l="1"/>
  <c r="F40" i="4"/>
  <c r="F41" i="4"/>
  <c r="F42" i="4"/>
  <c r="F43" i="4"/>
  <c r="F32" i="4" l="1"/>
  <c r="F33" i="4"/>
  <c r="F34" i="4"/>
  <c r="F35" i="4"/>
  <c r="F37" i="4"/>
  <c r="F28" i="4" l="1"/>
  <c r="F26" i="4"/>
  <c r="F25" i="4"/>
  <c r="F46" i="4"/>
  <c r="F45" i="4"/>
  <c r="F24" i="4"/>
  <c r="F31" i="4"/>
  <c r="F30" i="4"/>
  <c r="F29" i="4"/>
  <c r="F44" i="4"/>
  <c r="F22" i="4"/>
  <c r="F20" i="4"/>
  <c r="F27" i="4"/>
  <c r="F23" i="4"/>
  <c r="F19" i="4"/>
  <c r="F39" i="4"/>
  <c r="F38" i="4"/>
  <c r="F18" i="4"/>
  <c r="F21" i="4" l="1"/>
  <c r="F47" i="4"/>
  <c r="F48" i="4" l="1"/>
  <c r="E51" i="4" s="1"/>
</calcChain>
</file>

<file path=xl/sharedStrings.xml><?xml version="1.0" encoding="utf-8"?>
<sst xmlns="http://schemas.openxmlformats.org/spreadsheetml/2006/main" count="110" uniqueCount="86">
  <si>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</si>
  <si>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</si>
  <si>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</si>
  <si>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</si>
  <si>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</si>
  <si>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</si>
  <si>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</si>
  <si>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</si>
  <si>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</si>
  <si>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</si>
  <si>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</si>
  <si>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101-1</t>
  </si>
  <si>
    <t>MOBILIZATION (20%)</t>
  </si>
  <si>
    <t>LS</t>
  </si>
  <si>
    <t>104-10-3</t>
  </si>
  <si>
    <t>SEDIMENT BARRIER</t>
  </si>
  <si>
    <t>LF</t>
  </si>
  <si>
    <t>104-11</t>
  </si>
  <si>
    <t>FLOATING TURBIDITY BARRIER</t>
  </si>
  <si>
    <t>104-18</t>
  </si>
  <si>
    <t>INLET PROTECTION SYSTEM</t>
  </si>
  <si>
    <t>EA</t>
  </si>
  <si>
    <t>110-2-2 (SY)</t>
  </si>
  <si>
    <t>SELECTIVE CLEARING AND GRUBBING, AREAS WITH TREES TO REMAIN</t>
  </si>
  <si>
    <t>SY</t>
  </si>
  <si>
    <t>110-3</t>
  </si>
  <si>
    <t>REMOVAL OF EXISTING STRUCTURES</t>
  </si>
  <si>
    <t>SF</t>
  </si>
  <si>
    <t>120-6</t>
  </si>
  <si>
    <t>EMBANKMENT</t>
  </si>
  <si>
    <t>CY</t>
  </si>
  <si>
    <t>121-70-A</t>
  </si>
  <si>
    <t>FLOWABLE FILL, BUILDING REPAIR</t>
  </si>
  <si>
    <t>121-70-B</t>
  </si>
  <si>
    <t>FLOWABLE FILL, SEAWALL REPAIR</t>
  </si>
  <si>
    <t>160-4</t>
  </si>
  <si>
    <t>TYPE B STABILIZATION</t>
  </si>
  <si>
    <t>210-1-9</t>
  </si>
  <si>
    <t xml:space="preserve">	REWORKING LIMEROCK BASE, 3"</t>
  </si>
  <si>
    <t>210-2</t>
  </si>
  <si>
    <t>LIMEROCK-NEW MATERIAL FOR REWORKING BASE</t>
  </si>
  <si>
    <t>515-1-2</t>
  </si>
  <si>
    <t>PIPE HANDRAIL - GUIDERAIL, ALUMINUM</t>
  </si>
  <si>
    <t>515-2311</t>
  </si>
  <si>
    <t>PEDESTRIAN/ BICYCLE RAILING, ALUMINUM ONLY,42" TYPE 1</t>
  </si>
  <si>
    <t>522-2-A</t>
  </si>
  <si>
    <t>CONCRETE SIDEWALK AND DRIVEWAYS, 6" THICK - TRAFFIC SLAB</t>
  </si>
  <si>
    <t>522-2-B</t>
  </si>
  <si>
    <t>CONCRETE SIDEWALK AND DRIVEWAYS, 6" THICK - RAMP SLAB</t>
  </si>
  <si>
    <t>526-1-2</t>
  </si>
  <si>
    <t>PAVERS, ARCHITECTURAL, SIDEWALK</t>
  </si>
  <si>
    <t>530-3-4</t>
  </si>
  <si>
    <t>RIPRAP, RUBBLE, F&amp;I, DITCH LINING</t>
  </si>
  <si>
    <t>TN</t>
  </si>
  <si>
    <t>530-74</t>
  </si>
  <si>
    <t>BEDDING STONE</t>
  </si>
  <si>
    <t>542-70</t>
  </si>
  <si>
    <t>BUMPER GUARDS, CONCRETE</t>
  </si>
  <si>
    <t>548-52</t>
  </si>
  <si>
    <t>RETAINING WALL SYSTEM, SPECIAL DESIGN, CMU WALL WITH FOOTER</t>
  </si>
  <si>
    <t>E570-2</t>
  </si>
  <si>
    <t>SEED &amp; MULCH</t>
  </si>
  <si>
    <t>700-3401</t>
  </si>
  <si>
    <t>SIGN PANEL, FURNISH &amp; INSTALL (TYPE FTP-20-06)</t>
  </si>
  <si>
    <t>711-11121</t>
  </si>
  <si>
    <t>THERMOPLASTIC, STANDARD, WHITE, SOLID, 6"</t>
  </si>
  <si>
    <t>711-11160</t>
  </si>
  <si>
    <t>THERMOPLASTIC, STANDARD, WHITE, MESSAGE OR SYMBOL</t>
  </si>
  <si>
    <t>711-11421</t>
  </si>
  <si>
    <t>THERMOPLASTIC, STANDARD, BLUE, SOLID, 6"</t>
  </si>
  <si>
    <t>999-1</t>
  </si>
  <si>
    <t>HELICAL PILE SYSTEM, F&amp;I</t>
  </si>
  <si>
    <t>999-2</t>
  </si>
  <si>
    <t>TEMPORARY COFFERDAM</t>
  </si>
  <si>
    <t>999-3</t>
  </si>
  <si>
    <t>BUILDING RESTORATION - REPAIR TIMBER ROOF AND PORCH STRUCTURE</t>
  </si>
  <si>
    <t>999-4</t>
  </si>
  <si>
    <t>TIMBER BOLLARDS WITH ROPE - 36" HEIGHT (RESTORATION)</t>
  </si>
  <si>
    <t xml:space="preserve">SUBTOTAL: </t>
  </si>
  <si>
    <t>BID SUMMARY</t>
  </si>
  <si>
    <t>PROJECT TOTAL</t>
  </si>
  <si>
    <t>**Quantities are not guaranteed.  Final payment will be based on actual quantities.</t>
  </si>
  <si>
    <t>PROJECT TOTAL:</t>
  </si>
  <si>
    <t>(Use Words to Write Total)</t>
  </si>
  <si>
    <t>B230593KLB - Bat House Park Temporary Repairs - Hurricane Ian</t>
  </si>
  <si>
    <r>
      <t xml:space="preserve"> </t>
    </r>
    <r>
      <rPr>
        <b/>
        <sz val="18"/>
        <color rgb="FFFF0000"/>
        <rFont val="Arial"/>
        <family val="2"/>
      </rPr>
      <t xml:space="preserve">  ADDENDUM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</si>
</sst>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sz val="18"/>
      <color rgb="FFFF0000"/>
      <name val="Arial"/>
      <family val="2"/>
    </font>
    <font>
      <sz val="12"/>
      <color theme="1"/>
      <name val="Times New Roman"/>
      <family val="1"/>
    </font>
    <font>
      <sz val="12"/>
      <color indexed="8"/>
      <name val="Times New Roman"/>
      <family val="1"/>
    </font>
    <font>
      <sz val="1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5" fillId="0" borderId="0"/>
    <xf numFmtId="0" fontId="5" fillId="0" borderId="0"/>
    <xf numFmtId="0" fontId="1" fillId="0" borderId="0"/>
  </cellStyleXfs>
  <cellXfs count="75">
    <xf numFmtId="0" fontId="0" fillId="0" borderId="0" xfId="0"/>
    <xf numFmtId="0" fontId="0" fillId="0" borderId="0" xfId="0" applyAlignment="1">
      <alignment vertical="center"/>
    </xf>
    <xf numFmtId="44" fontId="0" fillId="0" borderId="0" xfId="0" applyNumberFormat="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xf>
    <xf numFmtId="44" fontId="15" fillId="5" borderId="1" xfId="0"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5" fillId="5" borderId="12" xfId="0" applyFont="1" applyFill="1" applyBorder="1" applyAlignment="1">
      <alignment horizontal="center" vertical="center"/>
    </xf>
    <xf numFmtId="44" fontId="15" fillId="5" borderId="1" xfId="0" applyNumberFormat="1" applyFont="1" applyFill="1" applyBorder="1" applyAlignment="1">
      <alignment horizontal="center" vertical="center" wrapText="1"/>
    </xf>
    <xf numFmtId="44" fontId="3" fillId="0" borderId="1" xfId="0" applyNumberFormat="1" applyFont="1" applyBorder="1" applyAlignment="1">
      <alignment horizontal="right" vertical="center"/>
    </xf>
    <xf numFmtId="0" fontId="0" fillId="0" borderId="7"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6" fillId="0" borderId="10" xfId="0" applyFont="1" applyBorder="1" applyAlignment="1">
      <alignment vertical="center"/>
    </xf>
    <xf numFmtId="0" fontId="13" fillId="0" borderId="0" xfId="0" applyFont="1" applyAlignment="1">
      <alignment vertical="center"/>
    </xf>
    <xf numFmtId="0" fontId="12"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3" fillId="0" borderId="0" xfId="0" applyFont="1" applyAlignment="1">
      <alignment vertical="center"/>
    </xf>
    <xf numFmtId="44" fontId="3" fillId="0" borderId="0" xfId="0" applyNumberFormat="1" applyFont="1" applyAlignment="1">
      <alignment vertical="center"/>
    </xf>
    <xf numFmtId="44" fontId="3" fillId="0" borderId="0" xfId="0" applyNumberFormat="1" applyFont="1" applyAlignment="1">
      <alignment horizontal="left" vertical="center"/>
    </xf>
    <xf numFmtId="44" fontId="16" fillId="3" borderId="14" xfId="0" applyNumberFormat="1" applyFont="1" applyFill="1" applyBorder="1" applyAlignment="1">
      <alignment horizontal="right" vertical="center"/>
    </xf>
    <xf numFmtId="44" fontId="2" fillId="0" borderId="11" xfId="0" applyNumberFormat="1" applyFont="1" applyBorder="1" applyAlignment="1">
      <alignment horizontal="center" vertical="center"/>
    </xf>
    <xf numFmtId="0" fontId="1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49" fontId="4" fillId="3" borderId="14" xfId="0" applyNumberFormat="1" applyFont="1" applyFill="1" applyBorder="1" applyAlignment="1">
      <alignment horizontal="right"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44" fontId="11" fillId="2" borderId="3" xfId="0" applyNumberFormat="1" applyFont="1" applyFill="1" applyBorder="1" applyAlignment="1">
      <alignment horizontal="center" vertical="center" wrapText="1"/>
    </xf>
    <xf numFmtId="44" fontId="11" fillId="2" borderId="2" xfId="0" applyNumberFormat="1"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7" borderId="3"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7" borderId="2"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24" fillId="0" borderId="16" xfId="0" applyFont="1" applyBorder="1" applyAlignment="1">
      <alignment horizontal="center" vertical="center"/>
    </xf>
    <xf numFmtId="0" fontId="24" fillId="0" borderId="16" xfId="0" applyFont="1" applyBorder="1" applyAlignment="1">
      <alignment horizontal="left" vertical="center"/>
    </xf>
    <xf numFmtId="0" fontId="24" fillId="0" borderId="5" xfId="0" applyFont="1" applyBorder="1" applyAlignment="1">
      <alignment horizontal="center" vertical="center"/>
    </xf>
    <xf numFmtId="0" fontId="25" fillId="0" borderId="15" xfId="0" applyFont="1" applyBorder="1" applyAlignment="1">
      <alignment horizontal="center" vertical="center"/>
    </xf>
    <xf numFmtId="0" fontId="26" fillId="0" borderId="16" xfId="0" applyFont="1" applyBorder="1"/>
    <xf numFmtId="0" fontId="24" fillId="0" borderId="15" xfId="0" applyFont="1" applyBorder="1" applyAlignment="1">
      <alignment horizontal="center" vertical="center"/>
    </xf>
    <xf numFmtId="165" fontId="25" fillId="0" borderId="15" xfId="0" applyNumberFormat="1" applyFont="1" applyBorder="1" applyAlignment="1">
      <alignment horizontal="center" vertical="center"/>
    </xf>
    <xf numFmtId="0" fontId="26" fillId="0" borderId="16" xfId="0" applyFont="1" applyBorder="1" applyAlignment="1">
      <alignment horizontal="left" vertical="center"/>
    </xf>
    <xf numFmtId="0" fontId="25" fillId="0" borderId="16" xfId="0" applyFont="1" applyBorder="1" applyAlignment="1">
      <alignment horizontal="center" vertical="center"/>
    </xf>
    <xf numFmtId="0" fontId="26" fillId="0" borderId="16" xfId="0" applyFont="1" applyBorder="1" applyAlignment="1">
      <alignment horizontal="center" vertical="center"/>
    </xf>
    <xf numFmtId="1" fontId="24" fillId="0" borderId="16" xfId="0" applyNumberFormat="1" applyFont="1" applyBorder="1" applyAlignment="1">
      <alignment horizontal="center" vertical="center"/>
    </xf>
  </cellXfs>
  <cellStyles count="4">
    <cellStyle name="Normal" xfId="0" builtinId="0"/>
    <cellStyle name="Normal 2" xfId="1" xr:uid="{00000000-0005-0000-0000-000003000000}"/>
    <cellStyle name="Normal 2 3" xfId="2" xr:uid="{00000000-0005-0000-0000-000004000000}"/>
    <cellStyle name="Normal 2 4" xfId="3" xr:uid="{00000000-0005-0000-0000-000005000000}"/>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4"/>
  <sheetViews>
    <sheetView tabSelected="1" zoomScaleNormal="100" workbookViewId="0">
      <selection activeCell="I8" sqref="I8"/>
    </sheetView>
  </sheetViews>
  <sheetFormatPr defaultColWidth="9.140625" defaultRowHeight="15"/>
  <cols>
    <col min="1" max="1" width="20.42578125" style="20" customWidth="1"/>
    <col min="2" max="2" width="105" style="20" customWidth="1"/>
    <col min="3" max="3" width="18.140625" style="20" customWidth="1"/>
    <col min="4" max="4" width="17.85546875" style="20" customWidth="1"/>
    <col min="5" max="5" width="27.7109375" style="21" customWidth="1"/>
    <col min="6" max="6" width="27.7109375" style="22" customWidth="1"/>
    <col min="7" max="16384" width="9.140625" style="1"/>
  </cols>
  <sheetData>
    <row r="1" spans="1:6" ht="12.75">
      <c r="A1" s="12"/>
      <c r="B1" s="25" t="s">
        <v>0</v>
      </c>
      <c r="C1" s="26"/>
      <c r="D1" s="26"/>
      <c r="E1" s="26"/>
      <c r="F1" s="27"/>
    </row>
    <row r="2" spans="1:6" ht="12.75">
      <c r="A2" s="13"/>
      <c r="B2" s="28"/>
      <c r="C2" s="28"/>
      <c r="D2" s="28"/>
      <c r="E2" s="28"/>
      <c r="F2" s="29"/>
    </row>
    <row r="3" spans="1:6" ht="24.95" customHeight="1">
      <c r="A3" s="13"/>
      <c r="B3" s="28"/>
      <c r="C3" s="28"/>
      <c r="D3" s="28"/>
      <c r="E3" s="28"/>
      <c r="F3" s="29"/>
    </row>
    <row r="4" spans="1:6" ht="12.75">
      <c r="A4" s="13"/>
      <c r="B4" s="28"/>
      <c r="C4" s="28"/>
      <c r="D4" s="28"/>
      <c r="E4" s="28"/>
      <c r="F4" s="29"/>
    </row>
    <row r="5" spans="1:6" ht="20.25">
      <c r="A5" s="13"/>
      <c r="B5" s="62" t="s">
        <v>85</v>
      </c>
      <c r="C5" s="62"/>
      <c r="D5" s="62"/>
      <c r="E5" s="62"/>
      <c r="F5" s="63"/>
    </row>
    <row r="6" spans="1:6" ht="12.75">
      <c r="A6" s="13"/>
      <c r="B6" s="1"/>
      <c r="C6" s="1"/>
      <c r="D6" s="14"/>
      <c r="E6" s="2"/>
      <c r="F6" s="24"/>
    </row>
    <row r="7" spans="1:6" ht="29.25" customHeight="1">
      <c r="A7" s="15" t="s">
        <v>1</v>
      </c>
      <c r="B7" s="44"/>
      <c r="C7" s="44"/>
      <c r="D7" s="44"/>
      <c r="E7" s="44"/>
      <c r="F7" s="45"/>
    </row>
    <row r="8" spans="1:6" ht="12.75">
      <c r="A8" s="13"/>
      <c r="B8" s="1"/>
      <c r="C8" s="1"/>
      <c r="D8" s="14"/>
      <c r="E8" s="2"/>
      <c r="F8" s="24"/>
    </row>
    <row r="9" spans="1:6" ht="15" customHeight="1">
      <c r="A9" s="15" t="s">
        <v>2</v>
      </c>
      <c r="B9" s="30" t="s">
        <v>84</v>
      </c>
      <c r="C9" s="30"/>
      <c r="D9" s="30"/>
      <c r="E9" s="30"/>
      <c r="F9" s="31"/>
    </row>
    <row r="10" spans="1:6" ht="12.75">
      <c r="A10" s="13"/>
      <c r="B10" s="1"/>
      <c r="C10" s="1"/>
      <c r="D10" s="14"/>
      <c r="E10" s="2"/>
      <c r="F10" s="24"/>
    </row>
    <row r="11" spans="1:6" ht="18" customHeight="1">
      <c r="A11" s="32" t="s">
        <v>3</v>
      </c>
      <c r="B11" s="33"/>
      <c r="C11" s="33"/>
      <c r="D11" s="33"/>
      <c r="E11" s="33"/>
      <c r="F11" s="34"/>
    </row>
    <row r="12" spans="1:6" ht="12.75">
      <c r="A12" s="35" t="s">
        <v>4</v>
      </c>
      <c r="B12" s="36"/>
      <c r="C12" s="36"/>
      <c r="D12" s="36"/>
      <c r="E12" s="36"/>
      <c r="F12" s="37"/>
    </row>
    <row r="13" spans="1:6" ht="12.75">
      <c r="A13" s="35"/>
      <c r="B13" s="36"/>
      <c r="C13" s="36"/>
      <c r="D13" s="36"/>
      <c r="E13" s="36"/>
      <c r="F13" s="37"/>
    </row>
    <row r="14" spans="1:6" ht="12.75">
      <c r="A14" s="35"/>
      <c r="B14" s="36"/>
      <c r="C14" s="36"/>
      <c r="D14" s="36"/>
      <c r="E14" s="36"/>
      <c r="F14" s="37"/>
    </row>
    <row r="15" spans="1:6" ht="125.25" customHeight="1">
      <c r="A15" s="38"/>
      <c r="B15" s="39"/>
      <c r="C15" s="39"/>
      <c r="D15" s="39"/>
      <c r="E15" s="39"/>
      <c r="F15" s="40"/>
    </row>
    <row r="16" spans="1:6" s="16" customFormat="1" ht="32.25" customHeight="1">
      <c r="A16" s="42" t="s">
        <v>84</v>
      </c>
      <c r="B16" s="43"/>
      <c r="C16" s="43"/>
      <c r="D16" s="43"/>
      <c r="E16" s="43"/>
      <c r="F16" s="43"/>
    </row>
    <row r="17" spans="1:6" s="17" customFormat="1" ht="42" customHeight="1">
      <c r="A17" s="9" t="s">
        <v>5</v>
      </c>
      <c r="B17" s="6" t="s">
        <v>6</v>
      </c>
      <c r="C17" s="8" t="s">
        <v>7</v>
      </c>
      <c r="D17" s="8" t="s">
        <v>8</v>
      </c>
      <c r="E17" s="7" t="s">
        <v>9</v>
      </c>
      <c r="F17" s="10" t="s">
        <v>10</v>
      </c>
    </row>
    <row r="18" spans="1:6" ht="20.100000000000001" customHeight="1">
      <c r="A18" s="64" t="s">
        <v>11</v>
      </c>
      <c r="B18" s="65" t="s">
        <v>12</v>
      </c>
      <c r="C18" s="66" t="s">
        <v>13</v>
      </c>
      <c r="D18" s="67">
        <v>1</v>
      </c>
      <c r="E18" s="11"/>
      <c r="F18" s="11">
        <f t="shared" ref="F18:F47" si="0">E18*D18</f>
        <v>0</v>
      </c>
    </row>
    <row r="19" spans="1:6" ht="20.100000000000001" customHeight="1">
      <c r="A19" s="64" t="s">
        <v>14</v>
      </c>
      <c r="B19" s="65" t="s">
        <v>15</v>
      </c>
      <c r="C19" s="66" t="s">
        <v>16</v>
      </c>
      <c r="D19" s="67">
        <v>70</v>
      </c>
      <c r="E19" s="11"/>
      <c r="F19" s="11">
        <f t="shared" si="0"/>
        <v>0</v>
      </c>
    </row>
    <row r="20" spans="1:6" ht="20.100000000000001" customHeight="1">
      <c r="A20" s="64" t="s">
        <v>17</v>
      </c>
      <c r="B20" s="65" t="s">
        <v>18</v>
      </c>
      <c r="C20" s="66" t="s">
        <v>16</v>
      </c>
      <c r="D20" s="67">
        <v>180</v>
      </c>
      <c r="E20" s="11"/>
      <c r="F20" s="11">
        <f t="shared" si="0"/>
        <v>0</v>
      </c>
    </row>
    <row r="21" spans="1:6" ht="20.100000000000001" customHeight="1">
      <c r="A21" s="64" t="s">
        <v>19</v>
      </c>
      <c r="B21" s="68" t="s">
        <v>20</v>
      </c>
      <c r="C21" s="66" t="s">
        <v>21</v>
      </c>
      <c r="D21" s="69">
        <v>2</v>
      </c>
      <c r="E21" s="11"/>
      <c r="F21" s="11">
        <f t="shared" si="0"/>
        <v>0</v>
      </c>
    </row>
    <row r="22" spans="1:6" ht="20.100000000000001" customHeight="1">
      <c r="A22" s="64" t="s">
        <v>22</v>
      </c>
      <c r="B22" s="65" t="s">
        <v>23</v>
      </c>
      <c r="C22" s="66" t="s">
        <v>24</v>
      </c>
      <c r="D22" s="67">
        <v>282</v>
      </c>
      <c r="E22" s="11"/>
      <c r="F22" s="11">
        <f t="shared" si="0"/>
        <v>0</v>
      </c>
    </row>
    <row r="23" spans="1:6" ht="20.100000000000001" customHeight="1">
      <c r="A23" s="64" t="s">
        <v>25</v>
      </c>
      <c r="B23" s="65" t="s">
        <v>26</v>
      </c>
      <c r="C23" s="66" t="s">
        <v>27</v>
      </c>
      <c r="D23" s="67">
        <v>200</v>
      </c>
      <c r="E23" s="11"/>
      <c r="F23" s="11">
        <f t="shared" si="0"/>
        <v>0</v>
      </c>
    </row>
    <row r="24" spans="1:6" ht="20.100000000000001" customHeight="1">
      <c r="A24" s="64" t="s">
        <v>28</v>
      </c>
      <c r="B24" s="65" t="s">
        <v>29</v>
      </c>
      <c r="C24" s="66" t="s">
        <v>30</v>
      </c>
      <c r="D24" s="70">
        <v>104</v>
      </c>
      <c r="E24" s="11"/>
      <c r="F24" s="11">
        <f t="shared" si="0"/>
        <v>0</v>
      </c>
    </row>
    <row r="25" spans="1:6" ht="20.100000000000001" customHeight="1">
      <c r="A25" s="64" t="s">
        <v>31</v>
      </c>
      <c r="B25" s="65" t="s">
        <v>32</v>
      </c>
      <c r="C25" s="66" t="s">
        <v>30</v>
      </c>
      <c r="D25" s="70">
        <v>24</v>
      </c>
      <c r="E25" s="11"/>
      <c r="F25" s="11">
        <f t="shared" si="0"/>
        <v>0</v>
      </c>
    </row>
    <row r="26" spans="1:6" ht="20.100000000000001" customHeight="1">
      <c r="A26" s="64" t="s">
        <v>33</v>
      </c>
      <c r="B26" s="65" t="s">
        <v>34</v>
      </c>
      <c r="C26" s="66" t="s">
        <v>30</v>
      </c>
      <c r="D26" s="67">
        <v>51.3</v>
      </c>
      <c r="E26" s="11"/>
      <c r="F26" s="11">
        <f t="shared" si="0"/>
        <v>0</v>
      </c>
    </row>
    <row r="27" spans="1:6" ht="20.100000000000001" customHeight="1">
      <c r="A27" s="64" t="s">
        <v>35</v>
      </c>
      <c r="B27" s="65" t="s">
        <v>36</v>
      </c>
      <c r="C27" s="66" t="s">
        <v>24</v>
      </c>
      <c r="D27" s="67">
        <v>88</v>
      </c>
      <c r="E27" s="11"/>
      <c r="F27" s="11">
        <f t="shared" si="0"/>
        <v>0</v>
      </c>
    </row>
    <row r="28" spans="1:6" ht="20.100000000000001" customHeight="1">
      <c r="A28" s="64" t="s">
        <v>37</v>
      </c>
      <c r="B28" s="65" t="s">
        <v>38</v>
      </c>
      <c r="C28" s="66" t="s">
        <v>24</v>
      </c>
      <c r="D28" s="67">
        <v>396</v>
      </c>
      <c r="E28" s="11"/>
      <c r="F28" s="11">
        <f t="shared" si="0"/>
        <v>0</v>
      </c>
    </row>
    <row r="29" spans="1:6" ht="20.100000000000001" customHeight="1">
      <c r="A29" s="64" t="s">
        <v>39</v>
      </c>
      <c r="B29" s="65" t="s">
        <v>40</v>
      </c>
      <c r="C29" s="66" t="s">
        <v>30</v>
      </c>
      <c r="D29" s="67">
        <v>32.9</v>
      </c>
      <c r="E29" s="11"/>
      <c r="F29" s="11">
        <f t="shared" si="0"/>
        <v>0</v>
      </c>
    </row>
    <row r="30" spans="1:6" ht="20.100000000000001" customHeight="1">
      <c r="A30" s="64" t="s">
        <v>41</v>
      </c>
      <c r="B30" s="65" t="s">
        <v>42</v>
      </c>
      <c r="C30" s="66" t="s">
        <v>16</v>
      </c>
      <c r="D30" s="67">
        <v>56</v>
      </c>
      <c r="E30" s="11"/>
      <c r="F30" s="11">
        <f t="shared" si="0"/>
        <v>0</v>
      </c>
    </row>
    <row r="31" spans="1:6" ht="20.100000000000001" customHeight="1">
      <c r="A31" s="64" t="s">
        <v>43</v>
      </c>
      <c r="B31" s="65" t="s">
        <v>44</v>
      </c>
      <c r="C31" s="66" t="s">
        <v>16</v>
      </c>
      <c r="D31" s="67">
        <v>76</v>
      </c>
      <c r="E31" s="11"/>
      <c r="F31" s="11">
        <f t="shared" si="0"/>
        <v>0</v>
      </c>
    </row>
    <row r="32" spans="1:6" ht="20.100000000000001" customHeight="1">
      <c r="A32" s="64" t="s">
        <v>45</v>
      </c>
      <c r="B32" s="65" t="s">
        <v>46</v>
      </c>
      <c r="C32" s="66" t="s">
        <v>24</v>
      </c>
      <c r="D32" s="67">
        <v>66</v>
      </c>
      <c r="E32" s="11"/>
      <c r="F32" s="11">
        <f t="shared" si="0"/>
        <v>0</v>
      </c>
    </row>
    <row r="33" spans="1:6" ht="20.100000000000001" customHeight="1">
      <c r="A33" s="64" t="s">
        <v>47</v>
      </c>
      <c r="B33" s="65" t="s">
        <v>48</v>
      </c>
      <c r="C33" s="66" t="s">
        <v>24</v>
      </c>
      <c r="D33" s="67">
        <v>12</v>
      </c>
      <c r="E33" s="11"/>
      <c r="F33" s="11">
        <f t="shared" si="0"/>
        <v>0</v>
      </c>
    </row>
    <row r="34" spans="1:6" ht="20.100000000000001" customHeight="1">
      <c r="A34" s="64" t="s">
        <v>49</v>
      </c>
      <c r="B34" s="65" t="s">
        <v>50</v>
      </c>
      <c r="C34" s="66" t="s">
        <v>24</v>
      </c>
      <c r="D34" s="67">
        <v>88</v>
      </c>
      <c r="E34" s="11"/>
      <c r="F34" s="11">
        <f t="shared" si="0"/>
        <v>0</v>
      </c>
    </row>
    <row r="35" spans="1:6" ht="20.100000000000001" customHeight="1">
      <c r="A35" s="64" t="s">
        <v>51</v>
      </c>
      <c r="B35" s="65" t="s">
        <v>52</v>
      </c>
      <c r="C35" s="66" t="s">
        <v>53</v>
      </c>
      <c r="D35" s="67">
        <v>50.5</v>
      </c>
      <c r="E35" s="11"/>
      <c r="F35" s="11">
        <f t="shared" si="0"/>
        <v>0</v>
      </c>
    </row>
    <row r="36" spans="1:6" ht="20.100000000000001" customHeight="1">
      <c r="A36" s="64" t="s">
        <v>54</v>
      </c>
      <c r="B36" s="65" t="s">
        <v>55</v>
      </c>
      <c r="C36" s="66" t="s">
        <v>53</v>
      </c>
      <c r="D36" s="67">
        <v>34.299999999999997</v>
      </c>
      <c r="E36" s="11"/>
      <c r="F36" s="11">
        <f t="shared" ref="F36" si="1">E36*D36</f>
        <v>0</v>
      </c>
    </row>
    <row r="37" spans="1:6" ht="20.100000000000001" customHeight="1">
      <c r="A37" s="64" t="s">
        <v>56</v>
      </c>
      <c r="B37" s="65" t="s">
        <v>57</v>
      </c>
      <c r="C37" s="66" t="s">
        <v>21</v>
      </c>
      <c r="D37" s="67">
        <v>8</v>
      </c>
      <c r="E37" s="11"/>
      <c r="F37" s="11">
        <f t="shared" si="0"/>
        <v>0</v>
      </c>
    </row>
    <row r="38" spans="1:6" ht="20.100000000000001" customHeight="1">
      <c r="A38" s="64" t="s">
        <v>58</v>
      </c>
      <c r="B38" s="65" t="s">
        <v>59</v>
      </c>
      <c r="C38" s="66" t="s">
        <v>27</v>
      </c>
      <c r="D38" s="67">
        <v>192</v>
      </c>
      <c r="E38" s="11"/>
      <c r="F38" s="11">
        <f t="shared" si="0"/>
        <v>0</v>
      </c>
    </row>
    <row r="39" spans="1:6" ht="20.100000000000001" customHeight="1">
      <c r="A39" s="64" t="s">
        <v>60</v>
      </c>
      <c r="B39" s="65" t="s">
        <v>61</v>
      </c>
      <c r="C39" s="66" t="s">
        <v>24</v>
      </c>
      <c r="D39" s="67">
        <v>50</v>
      </c>
      <c r="E39" s="11"/>
      <c r="F39" s="11">
        <f t="shared" si="0"/>
        <v>0</v>
      </c>
    </row>
    <row r="40" spans="1:6" ht="20.100000000000001" customHeight="1">
      <c r="A40" s="64" t="s">
        <v>62</v>
      </c>
      <c r="B40" s="65" t="s">
        <v>63</v>
      </c>
      <c r="C40" s="66" t="s">
        <v>21</v>
      </c>
      <c r="D40" s="67">
        <v>1</v>
      </c>
      <c r="E40" s="11"/>
      <c r="F40" s="11">
        <f t="shared" si="0"/>
        <v>0</v>
      </c>
    </row>
    <row r="41" spans="1:6" ht="20.100000000000001" customHeight="1">
      <c r="A41" s="64" t="s">
        <v>64</v>
      </c>
      <c r="B41" s="65" t="s">
        <v>65</v>
      </c>
      <c r="C41" s="66" t="s">
        <v>16</v>
      </c>
      <c r="D41" s="67">
        <v>109</v>
      </c>
      <c r="E41" s="11"/>
      <c r="F41" s="11">
        <f t="shared" si="0"/>
        <v>0</v>
      </c>
    </row>
    <row r="42" spans="1:6" ht="20.100000000000001" customHeight="1">
      <c r="A42" s="64" t="s">
        <v>66</v>
      </c>
      <c r="B42" s="71" t="s">
        <v>67</v>
      </c>
      <c r="C42" s="66" t="s">
        <v>21</v>
      </c>
      <c r="D42" s="69">
        <v>1</v>
      </c>
      <c r="E42" s="11"/>
      <c r="F42" s="11">
        <f t="shared" si="0"/>
        <v>0</v>
      </c>
    </row>
    <row r="43" spans="1:6" ht="20.100000000000001" customHeight="1">
      <c r="A43" s="64" t="s">
        <v>68</v>
      </c>
      <c r="B43" s="71" t="s">
        <v>69</v>
      </c>
      <c r="C43" s="66" t="s">
        <v>16</v>
      </c>
      <c r="D43" s="69">
        <v>36</v>
      </c>
      <c r="E43" s="11"/>
      <c r="F43" s="11">
        <f t="shared" si="0"/>
        <v>0</v>
      </c>
    </row>
    <row r="44" spans="1:6" ht="20.100000000000001" customHeight="1">
      <c r="A44" s="64" t="s">
        <v>70</v>
      </c>
      <c r="B44" s="65" t="s">
        <v>71</v>
      </c>
      <c r="C44" s="66" t="s">
        <v>21</v>
      </c>
      <c r="D44" s="67">
        <v>9</v>
      </c>
      <c r="E44" s="11"/>
      <c r="F44" s="11">
        <f t="shared" si="0"/>
        <v>0</v>
      </c>
    </row>
    <row r="45" spans="1:6" ht="20.100000000000001" customHeight="1">
      <c r="A45" s="64" t="s">
        <v>72</v>
      </c>
      <c r="B45" s="65" t="s">
        <v>73</v>
      </c>
      <c r="C45" s="64" t="s">
        <v>16</v>
      </c>
      <c r="D45" s="72">
        <v>35</v>
      </c>
      <c r="E45" s="11"/>
      <c r="F45" s="11">
        <f t="shared" si="0"/>
        <v>0</v>
      </c>
    </row>
    <row r="46" spans="1:6" ht="20.100000000000001" customHeight="1">
      <c r="A46" s="64" t="s">
        <v>74</v>
      </c>
      <c r="B46" s="65" t="s">
        <v>75</v>
      </c>
      <c r="C46" s="64" t="s">
        <v>13</v>
      </c>
      <c r="D46" s="72">
        <v>1</v>
      </c>
      <c r="E46" s="11"/>
      <c r="F46" s="11">
        <f t="shared" si="0"/>
        <v>0</v>
      </c>
    </row>
    <row r="47" spans="1:6" ht="18" customHeight="1">
      <c r="A47" s="64" t="s">
        <v>76</v>
      </c>
      <c r="B47" s="65" t="s">
        <v>77</v>
      </c>
      <c r="C47" s="73" t="s">
        <v>13</v>
      </c>
      <c r="D47" s="74">
        <v>1</v>
      </c>
      <c r="E47" s="11"/>
      <c r="F47" s="11">
        <f t="shared" si="0"/>
        <v>0</v>
      </c>
    </row>
    <row r="48" spans="1:6" ht="42" customHeight="1">
      <c r="A48" s="41" t="s">
        <v>78</v>
      </c>
      <c r="B48" s="41"/>
      <c r="C48" s="41"/>
      <c r="D48" s="41"/>
      <c r="E48" s="41"/>
      <c r="F48" s="23">
        <f>SUM(F18:F47)</f>
        <v>0</v>
      </c>
    </row>
    <row r="49" spans="1:126" s="18" customFormat="1" ht="12.75">
      <c r="A49" s="4"/>
      <c r="B49" s="3"/>
      <c r="C49" s="4"/>
      <c r="D49" s="4"/>
      <c r="E49" s="5"/>
      <c r="F49" s="5"/>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s="18" customFormat="1" ht="36" customHeight="1">
      <c r="A50" s="56" t="s">
        <v>79</v>
      </c>
      <c r="B50" s="57"/>
      <c r="C50" s="57"/>
      <c r="D50" s="57"/>
      <c r="E50" s="57"/>
      <c r="F50" s="58"/>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row>
    <row r="51" spans="1:126" s="18" customFormat="1" ht="42" customHeight="1">
      <c r="A51" s="59" t="s">
        <v>80</v>
      </c>
      <c r="B51" s="60"/>
      <c r="C51" s="60"/>
      <c r="D51" s="61"/>
      <c r="E51" s="51">
        <f xml:space="preserve"> SUM(F48)</f>
        <v>0</v>
      </c>
      <c r="F51" s="5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s="18" customFormat="1" ht="21.75" customHeight="1">
      <c r="A52" s="53" t="s">
        <v>81</v>
      </c>
      <c r="B52" s="54"/>
      <c r="C52" s="54"/>
      <c r="D52" s="54"/>
      <c r="E52" s="54"/>
      <c r="F52" s="55"/>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row>
    <row r="53" spans="1:126" ht="42.75" customHeight="1">
      <c r="A53" s="46" t="s">
        <v>82</v>
      </c>
      <c r="B53" s="47"/>
      <c r="C53" s="47"/>
      <c r="D53" s="47"/>
      <c r="E53" s="47"/>
      <c r="F53" s="48"/>
    </row>
    <row r="54" spans="1:126" ht="20.100000000000001" customHeight="1">
      <c r="A54" s="19"/>
      <c r="B54" s="49" t="s">
        <v>83</v>
      </c>
      <c r="C54" s="49"/>
      <c r="D54" s="49"/>
      <c r="E54" s="49"/>
      <c r="F54" s="50"/>
    </row>
    <row r="55" spans="1:126" ht="20.100000000000001" customHeight="1"/>
    <row r="56" spans="1:126" ht="20.100000000000001" customHeight="1"/>
    <row r="57" spans="1:126" ht="20.100000000000001" customHeight="1"/>
    <row r="58" spans="1:126" ht="20.100000000000001" customHeight="1"/>
    <row r="59" spans="1:126" ht="20.100000000000001" customHeight="1"/>
    <row r="60" spans="1:126" ht="20.100000000000001" customHeight="1"/>
    <row r="61" spans="1:126" ht="20.100000000000001" customHeight="1"/>
    <row r="62" spans="1:126" ht="20.100000000000001" customHeight="1"/>
    <row r="63" spans="1:126" ht="20.100000000000001" customHeight="1"/>
    <row r="64" spans="1:126" ht="20.100000000000001" customHeight="1"/>
  </sheetData>
  <sortState xmlns:xlrd2="http://schemas.microsoft.com/office/spreadsheetml/2017/richdata2" ref="A18:F47">
    <sortCondition ref="A18:A47"/>
  </sortState>
  <mergeCells count="14">
    <mergeCell ref="A53:F53"/>
    <mergeCell ref="B54:F54"/>
    <mergeCell ref="E51:F51"/>
    <mergeCell ref="A52:F52"/>
    <mergeCell ref="A50:F50"/>
    <mergeCell ref="A51:D51"/>
    <mergeCell ref="B1:F4"/>
    <mergeCell ref="B9:F9"/>
    <mergeCell ref="A11:F11"/>
    <mergeCell ref="A12:F15"/>
    <mergeCell ref="A48:E48"/>
    <mergeCell ref="A16:F16"/>
    <mergeCell ref="B7:F7"/>
    <mergeCell ref="B5:F5"/>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44107-6536-477D-88CD-FB8E95C93E01}"/>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 ds:uri="1ebcdd71-8f4d-46d1-8605-e5a3c9b19b69"/>
    <ds:schemaRef ds:uri="51ca4ac6-9ee1-47e0-9688-7766bd3d48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Bell, Kacey</cp:lastModifiedBy>
  <cp:revision/>
  <dcterms:created xsi:type="dcterms:W3CDTF">1998-06-09T19:27:04Z</dcterms:created>
  <dcterms:modified xsi:type="dcterms:W3CDTF">2023-10-06T17:02:32Z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MediaServiceImageTags">
    <vt:lpwstr/>
  </property>
</Properties>
</file>