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Procurement Management\WORKAREA\WILLIE\Active - Assigned Project Folder\BID\B230577WCD-Parks Fencing-Gage Repairs &amp; Replacement-Federal\3 - FINAL POSTED Solicitation Docs\"/>
    </mc:Choice>
  </mc:AlternateContent>
  <xr:revisionPtr revIDLastSave="0" documentId="8_{748E4FE5-4C5E-414E-ABA7-6393C99445E1}" xr6:coauthVersionLast="47" xr6:coauthVersionMax="47" xr10:uidLastSave="{00000000-0000-0000-0000-000000000000}"/>
  <bookViews>
    <workbookView xWindow="28680" yWindow="-120" windowWidth="29040" windowHeight="15720" xr2:uid="{00000000-000D-0000-FFFF-FFFF00000000}"/>
  </bookViews>
  <sheets>
    <sheet name="B230577WCD" sheetId="1" r:id="rId1"/>
  </sheets>
  <definedNames>
    <definedName name="_xlnm.Print_Area" localSheetId="0">B230577WCD!$A$1:$I$167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1" i="1" l="1"/>
  <c r="H127" i="1"/>
  <c r="H120" i="1"/>
  <c r="H114" i="1"/>
  <c r="H98" i="1"/>
  <c r="H65" i="1"/>
  <c r="H25" i="1"/>
  <c r="H164" i="1"/>
  <c r="H160" i="1"/>
  <c r="H157" i="1"/>
  <c r="H150" i="1"/>
  <c r="H147" i="1"/>
  <c r="H110" i="1"/>
  <c r="H107" i="1"/>
  <c r="H103" i="1"/>
  <c r="H93" i="1"/>
  <c r="H58" i="1"/>
  <c r="H52" i="1"/>
  <c r="H34" i="1"/>
  <c r="H21" i="1"/>
  <c r="H73" i="1" l="1"/>
  <c r="H43" i="1"/>
  <c r="H76" i="1" l="1"/>
  <c r="H69" i="1"/>
  <c r="H55" i="1"/>
  <c r="H48" i="1"/>
  <c r="H39" i="1"/>
  <c r="H167" i="1" l="1"/>
</calcChain>
</file>

<file path=xl/sharedStrings.xml><?xml version="1.0" encoding="utf-8"?>
<sst xmlns="http://schemas.openxmlformats.org/spreadsheetml/2006/main" count="683" uniqueCount="318">
  <si>
    <t>Areas</t>
  </si>
  <si>
    <t>Type</t>
  </si>
  <si>
    <t xml:space="preserve">Estero Park </t>
  </si>
  <si>
    <t>Estero Park</t>
  </si>
  <si>
    <t>Length (ft)</t>
  </si>
  <si>
    <t>-</t>
  </si>
  <si>
    <t>Alva Park</t>
  </si>
  <si>
    <t>Note</t>
  </si>
  <si>
    <t>Height</t>
  </si>
  <si>
    <t>Player Development Complex</t>
  </si>
  <si>
    <t>Terry Park</t>
  </si>
  <si>
    <t>Kurt Donaldson Park</t>
  </si>
  <si>
    <t>Wa-Ke Hatchee Park</t>
  </si>
  <si>
    <t>Kelly Rd Soccer Complex</t>
  </si>
  <si>
    <t>Buckingham Park</t>
  </si>
  <si>
    <t>Rutenberg Park</t>
  </si>
  <si>
    <t>Brooks Park</t>
  </si>
  <si>
    <t>Cost</t>
  </si>
  <si>
    <t>Park Location</t>
  </si>
  <si>
    <t>Bid Summary</t>
  </si>
  <si>
    <r>
      <t xml:space="preserve">PROCUREMENT MANAGEMENT DEPARTMENT
</t>
    </r>
    <r>
      <rPr>
        <b/>
        <u/>
        <sz val="18"/>
        <rFont val="Arial"/>
        <family val="2"/>
      </rPr>
      <t>BID/PROPOSAL FORM</t>
    </r>
  </si>
  <si>
    <t>COMPANY NAME:</t>
  </si>
  <si>
    <t>SOLICITATION:</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</si>
  <si>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</si>
  <si>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data provided within the Bid/Proposal Form.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</si>
  <si>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Alva Park: Subtotal</t>
  </si>
  <si>
    <t>Brooks Park: Subtotal</t>
  </si>
  <si>
    <t>Buckingham Park: Subtotal</t>
  </si>
  <si>
    <t>Estero Park: Subtotal</t>
  </si>
  <si>
    <t>Kelly Rd. Soccer Complex: Subtotal</t>
  </si>
  <si>
    <t>Kurt Donaldson Park: Subtotal</t>
  </si>
  <si>
    <t>Player Development Complex: Subtotal</t>
  </si>
  <si>
    <t>Rutenberg Park: Subtotal</t>
  </si>
  <si>
    <t>Terry Park: Subtotal</t>
  </si>
  <si>
    <t>Wa-Ke Hatchee Park: Subtotal</t>
  </si>
  <si>
    <t>Fencing Repair and Replacement - Hurricane Ian</t>
  </si>
  <si>
    <t>Project Total:</t>
  </si>
  <si>
    <t>Unit of Measure</t>
  </si>
  <si>
    <t>LS</t>
  </si>
  <si>
    <t>B230577WCD - Parks Fencing Repair and Replacement - Hurricane Ian</t>
  </si>
  <si>
    <t>Bonita Beach Access</t>
  </si>
  <si>
    <t>Bonita Beach Access #2</t>
  </si>
  <si>
    <t>Bonita Beach Access #3</t>
  </si>
  <si>
    <t>Bonita Beach Access #4</t>
  </si>
  <si>
    <t>Bonita Beach Access #5</t>
  </si>
  <si>
    <t>Bonita Beach Access #6</t>
  </si>
  <si>
    <t>Bonita Beach Access #7</t>
  </si>
  <si>
    <t>Bonita Beach Access #8</t>
  </si>
  <si>
    <t>Buckingham Community Center</t>
  </si>
  <si>
    <t>Buckingham Community Center: Subtotal</t>
  </si>
  <si>
    <t>Galt Preserve</t>
  </si>
  <si>
    <t>Galt Preserve: Subtotal</t>
  </si>
  <si>
    <t>Karl J Drews Community Center</t>
  </si>
  <si>
    <t>Karl J Drews Community Center: Subtotal</t>
  </si>
  <si>
    <t>Lakes Park</t>
  </si>
  <si>
    <t>Lakes Park: Subtotal</t>
  </si>
  <si>
    <t>Lavenders Landing</t>
  </si>
  <si>
    <t>Lavenders Landing: Subtotal</t>
  </si>
  <si>
    <t>Lee County Sports Complex: Subtotal</t>
  </si>
  <si>
    <t>Lee County Sports Complex</t>
  </si>
  <si>
    <t>Mantanzas Pass Preserve</t>
  </si>
  <si>
    <t>Mantanzas Pass Preserve: Subtotal</t>
  </si>
  <si>
    <t>Matlacha Park</t>
  </si>
  <si>
    <t>Matlacha Park: Subtotal</t>
  </si>
  <si>
    <t>North Fort Myers Park</t>
  </si>
  <si>
    <t>North Fort Myers Park: Subtotal</t>
  </si>
  <si>
    <t>Orange River Kayak Launch</t>
  </si>
  <si>
    <t>Orange River Kayak Launch: Subtotal</t>
  </si>
  <si>
    <t>Pine Island Community Pool</t>
  </si>
  <si>
    <t>Pine Island Community Pool: Subtotal</t>
  </si>
  <si>
    <t>Seafarer Property</t>
  </si>
  <si>
    <t>Seafarer Property: Subtotal</t>
  </si>
  <si>
    <t>Six Mile Cypress North</t>
  </si>
  <si>
    <t>Six Mile Cypress North: Subtotal</t>
  </si>
  <si>
    <t>Three Oaks Park</t>
  </si>
  <si>
    <t>Three Oaks Park: Subtotal</t>
  </si>
  <si>
    <t>Address</t>
  </si>
  <si>
    <t>21471 N River Rd, Alva, FL 33920</t>
  </si>
  <si>
    <t>Front of Park Perimeter Fence</t>
  </si>
  <si>
    <t>Galvanized Chain Link</t>
  </si>
  <si>
    <t>27720 Hickory Blvd., Bonita Springs, FL 34134</t>
  </si>
  <si>
    <t>White Vinyl Split Rail Fence and Posts</t>
  </si>
  <si>
    <t>27494 Hickory Blvd., Bonita Springs, FL 34134</t>
  </si>
  <si>
    <t>27260 Hickory Blvd., Bonita Springs, FL 34134</t>
  </si>
  <si>
    <t>27010 Hickory Blvd., Bonita Springs, FL 34134</t>
  </si>
  <si>
    <t>26786 Hickory Blvd., Bonita Springs, FL 34134</t>
  </si>
  <si>
    <t>26590 Hickory Blvd., Bonita Springs, FL 34134</t>
  </si>
  <si>
    <t>26410 Hickory Blvd., Bonita Springs, FL 34134</t>
  </si>
  <si>
    <t>50 South Rd, Fort Myers, FL 33907</t>
  </si>
  <si>
    <t>By Parking Lot</t>
  </si>
  <si>
    <t>Eastern Perimeter Wood Fence</t>
  </si>
  <si>
    <t>4940 Buckingham Rd, Fort Myers, FL 33905</t>
  </si>
  <si>
    <t>Perimeter Fence</t>
  </si>
  <si>
    <t>White Vinyl Split Rail</t>
  </si>
  <si>
    <t>Galvanized Chainlink Top Railing</t>
  </si>
  <si>
    <t>Wood Split Rail Fence</t>
  </si>
  <si>
    <t>Wood Flat Top Split Rail</t>
  </si>
  <si>
    <t>Wood Flat Split Rail Post</t>
  </si>
  <si>
    <t>9800 Buckingham Road, Fort Myers, FL 33905</t>
  </si>
  <si>
    <t>West Perimeter Fence</t>
  </si>
  <si>
    <t>Galvanzied Chainlink Top Railing</t>
  </si>
  <si>
    <t>East Perimeter Fence</t>
  </si>
  <si>
    <t>Chain Link and Metal Top Railing</t>
  </si>
  <si>
    <t>Main Parking Lot</t>
  </si>
  <si>
    <t>Galvanized Metal Posts</t>
  </si>
  <si>
    <t>9200 Corkscrew Palms Blvd, Estero, FL 33928</t>
  </si>
  <si>
    <t xml:space="preserve">Galvanized Chainlink fencing and posts </t>
  </si>
  <si>
    <t>Galvanized Chainlink fencing and posts</t>
  </si>
  <si>
    <t>3661 Stringfellow Rd, St. James City, FL 33956</t>
  </si>
  <si>
    <t>Main Entrance Sliding Gate</t>
  </si>
  <si>
    <t xml:space="preserve">27'-8" </t>
  </si>
  <si>
    <t>44"</t>
  </si>
  <si>
    <t>Galvanized Chainlink Solar Powered Electric Gate</t>
  </si>
  <si>
    <t>18412 Lee Road, Fort Myers, FL 33967</t>
  </si>
  <si>
    <t>Dumpster Fence</t>
  </si>
  <si>
    <t xml:space="preserve">Wood Board </t>
  </si>
  <si>
    <t>7341 Concourse Dr, Fort Myers, FL, 33908</t>
  </si>
  <si>
    <t>East and North East Permiter Gates Retention Pond</t>
  </si>
  <si>
    <t>Galvanized Chainlink Gates</t>
  </si>
  <si>
    <t>180 Hunter Blvd, Cape Coral, FL 33990</t>
  </si>
  <si>
    <t>Maintenance Building</t>
  </si>
  <si>
    <t>Perimeter Fence behind Field #2</t>
  </si>
  <si>
    <t>Galvanized Chainlink Fence</t>
  </si>
  <si>
    <t>7330 Gladiolus Dr, Fort Myers, FL 33908</t>
  </si>
  <si>
    <t>Summerlin Road Electric Slide Gate Viking Motor/Controller</t>
  </si>
  <si>
    <t xml:space="preserve">Viking Motor/Controller Access System </t>
  </si>
  <si>
    <t>Gladiolus Road Entrance Perimeter Fence</t>
  </si>
  <si>
    <t>Green Vinyl Chainlink, Posts, Top Rail</t>
  </si>
  <si>
    <t>7290 Barrancas Ave, Bokeelia, FL 33922</t>
  </si>
  <si>
    <t>White Vinyl Privacy Fence</t>
  </si>
  <si>
    <t>14100 6 Mile Cypress Pkwy, Fort Myers, FL 33912</t>
  </si>
  <si>
    <t>Galvanized Chainlink Posts</t>
  </si>
  <si>
    <t>North Perimeter Fence</t>
  </si>
  <si>
    <t>Galvanzied Chainlink Posts and Top Railing</t>
  </si>
  <si>
    <t>North of Main Entry Gate</t>
  </si>
  <si>
    <t>Black Vinyl Perimeter Fence Top Railing, Caps, Wire, Posts</t>
  </si>
  <si>
    <t>South of Main Entry Gate Near Pond</t>
  </si>
  <si>
    <t>Black Vinyl Perimeter Fence Top Railing, Caps, Posts</t>
  </si>
  <si>
    <t>Galvanized Chainlink Post</t>
  </si>
  <si>
    <t>South Entrance Gate off Plantation Road</t>
  </si>
  <si>
    <t>Galvanzied Chainlink Sliding Gate</t>
  </si>
  <si>
    <t>Agility Field</t>
  </si>
  <si>
    <t>Black Vinyl Perimeter Caps, Posts</t>
  </si>
  <si>
    <t>Academy</t>
  </si>
  <si>
    <t>Black Vinyl Perimeter Top Railing</t>
  </si>
  <si>
    <t>Softball Field #1</t>
  </si>
  <si>
    <t>Galvanzied Chainlink Posts, Top Railing, Braceband, Caps</t>
  </si>
  <si>
    <t>Softball Field #2</t>
  </si>
  <si>
    <t>Galvanzied Chainlink Fence, Top Railing, Braceband, Caps</t>
  </si>
  <si>
    <t>Softball Field #3</t>
  </si>
  <si>
    <t>Softball Field #4</t>
  </si>
  <si>
    <t>Galvanized Chainlink Post, Railing</t>
  </si>
  <si>
    <t>Galvanized Chainlink A-Frame Gate</t>
  </si>
  <si>
    <t>199 Bay Rd, Fort Myers Beach, FL 33931</t>
  </si>
  <si>
    <t>4577 Pine Island Road N.W., Matlacha, FL, 33993</t>
  </si>
  <si>
    <t>Entrance Sliding Gate</t>
  </si>
  <si>
    <t>Galvanized Chainlink Electric Sliding Gate</t>
  </si>
  <si>
    <t>Exit Sliding Gate</t>
  </si>
  <si>
    <t>2000 North Recreation Park Way, North Fort Myers, FL, 33903</t>
  </si>
  <si>
    <t>Shuffleboard Courts Fence</t>
  </si>
  <si>
    <t>Black Coated Chainlink Fence</t>
  </si>
  <si>
    <t>Black Coated End Pole and Center Pole</t>
  </si>
  <si>
    <t>13800 Cemetary Rd, Fort Myers, FL 33905</t>
  </si>
  <si>
    <t>Wood Flat Split Rail, Post</t>
  </si>
  <si>
    <t>5675 Sesame Drive, Bokeelia, FL 39922</t>
  </si>
  <si>
    <t>4301 Edison Ave, Fort Myers, FL 33916</t>
  </si>
  <si>
    <t>Decorative White Vinyl Fencing</t>
  </si>
  <si>
    <t>Decorative White Vinyl Fencing Caps</t>
  </si>
  <si>
    <t>6500 South Pointe Blvd, Fort Myers, FL 33919</t>
  </si>
  <si>
    <t>Galvanzied Barbed Wire</t>
  </si>
  <si>
    <t>1113 Estero Blvd, Fort Myers Beach, FL 33931</t>
  </si>
  <si>
    <t>South West Permiter Fence</t>
  </si>
  <si>
    <t xml:space="preserve">Black Decorative Aluminum Fence </t>
  </si>
  <si>
    <t>North Permimeter Fence</t>
  </si>
  <si>
    <t>North Perimeter Gate</t>
  </si>
  <si>
    <t>Black Decorative Aluminum Double Swing Gate</t>
  </si>
  <si>
    <t>North East Perimeter Fence</t>
  </si>
  <si>
    <t>11400 Luckett Rd, Fort Myers, FL 33905</t>
  </si>
  <si>
    <t>3410 Palm Beach Blvd, Fort Myers, FL 33916</t>
  </si>
  <si>
    <t>Batting Cage Area</t>
  </si>
  <si>
    <t>Black Decorative Aluminum Fence</t>
  </si>
  <si>
    <t>5 Pack Pitching Mounds</t>
  </si>
  <si>
    <t>Galvanized Chainlink Fence Center Rail</t>
  </si>
  <si>
    <t>Galvanized Chainlink Fence Top Rail</t>
  </si>
  <si>
    <t>Large Batting Cage</t>
  </si>
  <si>
    <t xml:space="preserve">Galvanized Chainlink Fence </t>
  </si>
  <si>
    <t>18521 Three Oaks Pkwy, Fort Myers, FL 33967</t>
  </si>
  <si>
    <t>16760 Bass Rd, Fort Myers, FL 33908</t>
  </si>
  <si>
    <t xml:space="preserve">Entrance Sliding Gate Motor/Controller </t>
  </si>
  <si>
    <t>Composite Wooden Fencing, Posts</t>
  </si>
  <si>
    <t>21 ft of galvanized metal top rail / (1) 3' metal post with rail cap / 20 ft of chainlink fence to be replaced</t>
  </si>
  <si>
    <t>300 ft of 4' tall white vinyl split rail and posts to be replaced</t>
  </si>
  <si>
    <t>95 ft of 4' tall white vinyl split rail and posts to be replaced</t>
  </si>
  <si>
    <t>60 ft of 4' tall white vinyl split rail and posts to be replaced</t>
  </si>
  <si>
    <t>115 ft of 4' tall white vinyl split rail and posts to be replaced</t>
  </si>
  <si>
    <t>100 ft of 4' tall white vinyl split rail and posts to be replaced</t>
  </si>
  <si>
    <t>62 ft of 4' tall white vinyl split rail and posts to be replaced</t>
  </si>
  <si>
    <t>230 ft of 4' tall white vinyl split rail and posts to be replaced</t>
  </si>
  <si>
    <t>80 ft of 2"x6" white vinyl split rail / (6) white vinyl split rail posts to be replaced</t>
  </si>
  <si>
    <t xml:space="preserve">16 ft of galvanized top rail (1-5/8") </t>
  </si>
  <si>
    <t>(1) 8 ft of wood split rail fence</t>
  </si>
  <si>
    <t>(5) 3"x4"x11' wood top rails missing from wood split rail fence</t>
  </si>
  <si>
    <t>(2) 3"x5"x5' wood post need to be replaced</t>
  </si>
  <si>
    <t>(6) 21 ft galvanized metal top rail to be replaced</t>
  </si>
  <si>
    <t>24ft of chainlink fence / (4) 21 ft galvanized metal top railing to be replaced</t>
  </si>
  <si>
    <t>(3) 4 ft above ground galvanized metal posts to be replaced</t>
  </si>
  <si>
    <t>300 ft of 2"x6" white vinyl split rail and posts to be replaced</t>
  </si>
  <si>
    <t>100 ft of 6' above ground galvanized chainlink fence and posts to be replaced</t>
  </si>
  <si>
    <t>27'8" long and 44" high solar powered electric gate to be replaced</t>
  </si>
  <si>
    <t>(1) 6"x1"x8' painted brown wood board</t>
  </si>
  <si>
    <t>(2) Gates to be reset properly</t>
  </si>
  <si>
    <t>60 ft of 4' above ground galvanized chainlink fence and posts to be replaced</t>
  </si>
  <si>
    <t>108 ft of 20' tall galvanzied chainlink fence to be replaced</t>
  </si>
  <si>
    <t>The Viking vehicle gate operator, motor and controller to be replaced</t>
  </si>
  <si>
    <t>11-Guage wire 4' tall by 51 ft long, 1.5"x51 ft of top rail, (7) 2" by 4 ft above ground posts to be replaced</t>
  </si>
  <si>
    <t>250 ft of 6' above ground white vinyl privacy fence</t>
  </si>
  <si>
    <t>(2) 6' above ground galvanized chainlink posts</t>
  </si>
  <si>
    <t>20 ft of galvanzied top railing to be replaced and straighten (4) 6' galvanzied chainlink posts</t>
  </si>
  <si>
    <t>10 ft of galvanized chainlink top railing to be replaced</t>
  </si>
  <si>
    <t>60 ft of top railing, 40 ft of wire, (3) 2-1/2" loop caps all to be replaced and straighten (2) 8' black vinyl posts</t>
  </si>
  <si>
    <t>(2) posts to be replaced, (1) brace rail to be replaced, (1) 2-1/2" loop cap to be replaced</t>
  </si>
  <si>
    <t>(51) posts to be straightened</t>
  </si>
  <si>
    <t>(1) galvanized chainlink post to be replaced</t>
  </si>
  <si>
    <t>11 ft of 6' tall sliding gate to be replaced</t>
  </si>
  <si>
    <t>(1) posts to be straightened, (1) 2-1/2" loop cap to be replaced</t>
  </si>
  <si>
    <t>(4) black vinyl top railing posts to be reinstall on sliding gates</t>
  </si>
  <si>
    <t>Galvanized top railing, (1) 1-5/8" brace band, rail end, (1) 2" loop cap all to be replaced. Straighten (2) posts</t>
  </si>
  <si>
    <t>20 ft of 6' above ground fence, (1) brace rail, (1) 10 ft top railing, (1) loop cap all to be replaced</t>
  </si>
  <si>
    <t>(6) posts to be straightened, 2-1/2" corner post, (1) 3" gate post and 10' top railing all to be replaced</t>
  </si>
  <si>
    <t xml:space="preserve">Replace 12' of rail on double swing gate, replace (5) 14' line posts, straighten (4) straighten posts </t>
  </si>
  <si>
    <t>replace 2-1/2" end of gate</t>
  </si>
  <si>
    <t>130' ft of 6' high fence to be replaced</t>
  </si>
  <si>
    <t>45ft long and 4' high Viking Access system, vehicular gate operator model H-10 all to be replaced</t>
  </si>
  <si>
    <t>30ft long and 4' high Viking Access system, vehicular gate operator model H-10 all to be replaced</t>
  </si>
  <si>
    <t>(219) wood rails and (113) wood posts to be replaced</t>
  </si>
  <si>
    <t xml:space="preserve">25 ft of 6' high black coated chainlink fence </t>
  </si>
  <si>
    <t>(1) 8 ft end pole and (1) 8 ft center pole to be replaced</t>
  </si>
  <si>
    <t>(7) 3"x4"x11' wood top rails missing from wood split rail fence, (1) 3"x5"x5' line post to be replaced</t>
  </si>
  <si>
    <t>(3) 6' tall x 8' wide White Vinyl Fence Panels</t>
  </si>
  <si>
    <t>(6) Caps for the white vinyl posts to be replaced</t>
  </si>
  <si>
    <t>400 ft of 4' high decorative aluminum fenc to be replaced</t>
  </si>
  <si>
    <t>60 ft of 6' high decorative aluminum fenc to be replaced</t>
  </si>
  <si>
    <t>(1) 6' tall and 14' long decorative aluminum double swing gate</t>
  </si>
  <si>
    <t>200 ft of 6' tall black chainlink fence to replaced</t>
  </si>
  <si>
    <t>80ft of 6' high ghainlink fence to be replaced</t>
  </si>
  <si>
    <t>24 ft of 6' high decorative alumnium fence to be replaced</t>
  </si>
  <si>
    <t>441 ft of 6' high decorative alumnium fence to be replaced</t>
  </si>
  <si>
    <t xml:space="preserve">40 ft of 2.5" galvanized chainlink fence center rail to be replaced </t>
  </si>
  <si>
    <t xml:space="preserve">20 ft of 2.5" galvanized chainlink fence top rail to be replaced </t>
  </si>
  <si>
    <t>260 ft of 10' high galvanized chainlink fence to be replaced</t>
  </si>
  <si>
    <t>130 ft of 4' high wood split rail fence to be replaced</t>
  </si>
  <si>
    <t>Viking Access System Motor/Controller/Operator to be replaced</t>
  </si>
  <si>
    <t>(1) 7ft long x 1.5" tall composite wooden railing, (1) 5"x5"x8' compsite wooden post to all be replaced</t>
  </si>
  <si>
    <t>Boca Grande Park and Community Center</t>
  </si>
  <si>
    <t>131 First Street West, Boca Grande, FL 33921</t>
  </si>
  <si>
    <t>AC Unit Fence</t>
  </si>
  <si>
    <t>AC Unit Fence Gate</t>
  </si>
  <si>
    <t>Galvanized Chain Link Fence, Posts and Top Rails</t>
  </si>
  <si>
    <t>Galvanized Chain Link Fence Gate</t>
  </si>
  <si>
    <t>65ft of 8' tall galvanized chain link fence (8) posts and (6) top rails to be replaced</t>
  </si>
  <si>
    <t>4ft of 8' tall galvanzied chain link gate with (40) White Vinyl Tube Privacy Slats to be replaced</t>
  </si>
  <si>
    <t>Boca Granda Park &amp; Community Center: Subtotal</t>
  </si>
  <si>
    <t>Pickleball Courts and South Perimeter Fence</t>
  </si>
  <si>
    <t>Via Coconut Point Road</t>
  </si>
  <si>
    <t>Between Football Fields and Driving Range</t>
  </si>
  <si>
    <t>Kelly Road Soccer Complex</t>
  </si>
  <si>
    <t>Perimeter Fence around United Way Building</t>
  </si>
  <si>
    <t>130 ft of 10' tall galvanized chainlink fence to be replaced</t>
  </si>
  <si>
    <t>10 ft of 6' tall galvanized chainlink fence to be replaced</t>
  </si>
  <si>
    <t>40 ft of 8' tall galvanized chainlink fence to be replaced</t>
  </si>
  <si>
    <t>30 ft of 10' tall galvanized chainlink fence to be straightened</t>
  </si>
  <si>
    <t>Matanzas Pass Preserve</t>
  </si>
  <si>
    <t>Shed Perimeter Fence</t>
  </si>
  <si>
    <t>Parking Lot</t>
  </si>
  <si>
    <t>Split Rail Pressure Treated Wood Posts</t>
  </si>
  <si>
    <t>Split Rail Pressure Treated Wood Railings</t>
  </si>
  <si>
    <t>(7) 4' tall pressure treated wood posts</t>
  </si>
  <si>
    <t xml:space="preserve">60 ft of 6x2 pressure treated wood railings </t>
  </si>
  <si>
    <t>Phillips Park</t>
  </si>
  <si>
    <t>Phillips Park: Subtotal</t>
  </si>
  <si>
    <t xml:space="preserve">Phillips Park </t>
  </si>
  <si>
    <t>5675 Sesame Drive, Bokeelia, FL 33922</t>
  </si>
  <si>
    <t>White Vinyl Split Railing</t>
  </si>
  <si>
    <t>White Vinyl Split Railing Fence Caps</t>
  </si>
  <si>
    <t>(4) 10ft long white vinyl split railing</t>
  </si>
  <si>
    <t>(1) 5"x5" fence caps to be replaced</t>
  </si>
  <si>
    <t>White Vinyl Split Railing Fence Posts</t>
  </si>
  <si>
    <t>(2) 4 ft high fence posts to be replaced</t>
  </si>
  <si>
    <t>(7) 5"x5" fence caps to be replaced</t>
  </si>
  <si>
    <t>(3) 6ft white vinyl top railings to be replaced</t>
  </si>
  <si>
    <t>(4) 8ft white vinyl top railings to be replaced</t>
  </si>
  <si>
    <t>West Side Clubhouse</t>
  </si>
  <si>
    <t>North Side Clubhouse</t>
  </si>
  <si>
    <t xml:space="preserve">(1) 6' white vinyl split rail </t>
  </si>
  <si>
    <t xml:space="preserve">(1) 8' white vinyl split rail </t>
  </si>
  <si>
    <t>Parking Lot and Roads through Park</t>
  </si>
  <si>
    <t>PVC Fence Rails</t>
  </si>
  <si>
    <t>PVC Fence Posts</t>
  </si>
  <si>
    <t>Galvanized Chainlink</t>
  </si>
  <si>
    <t xml:space="preserve">Vinyl Coated Top Railing </t>
  </si>
  <si>
    <t>Near Playground</t>
  </si>
  <si>
    <t>Black Coated Galvanzied Chainlink Top Railing</t>
  </si>
  <si>
    <t>Black Coated Galvanzied Chainlink</t>
  </si>
  <si>
    <t>84 ft of 1.75in galvanized chainlink top railing to be repalced</t>
  </si>
  <si>
    <t>(7) 10ft high by 2in fence posts to be repalced</t>
  </si>
  <si>
    <t>(1) 10ft high by 3in fence posts to be repalced</t>
  </si>
  <si>
    <t>252 ft of 3 tier galvanized barbed wire to be replaced</t>
  </si>
  <si>
    <t>(16) 16ft x 6in high x 2in thick pvc rails to be replaced</t>
  </si>
  <si>
    <t>(8) 4ft tall x 5in x 5in pvc fence posts to be replaced</t>
  </si>
  <si>
    <t>80ft x 1.75in of galvanized chainlink top railing to be replaced</t>
  </si>
  <si>
    <t>30ft of 6ft tall galvanized chainlink to be replaced</t>
  </si>
  <si>
    <t>(5) 6ft tall x 2.5in thick galvanzied chainlink posts to be replaced</t>
  </si>
  <si>
    <t>30ft of 1.75in vinyl coated top railing to be replaced</t>
  </si>
  <si>
    <t>35ft long of black coated galvanized chainling top railing to be replaced</t>
  </si>
  <si>
    <t>10ft long x 4ft high black coated galvanized chainlink to be replaced</t>
  </si>
  <si>
    <t>Perimeter Fence Along I-75</t>
  </si>
  <si>
    <t>Parking Lot Fence</t>
  </si>
  <si>
    <t>School Parking 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</si>
</sst>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1"/>
      <color theme="1"/>
      <name val="Calibri"/>
      <family val="2"/>
      <scheme val="minor"/>
    </font>
    <font>
      <b/>
      <sz val="11"/>
      <color theme="1"/>
      <name val="Calibri"/>
      <family val="2"/>
      <scheme val="minor"/>
    </font>
    <font>
      <b/>
      <i/>
      <sz val="18"/>
      <color rgb="FF000000"/>
      <name val="Arial"/>
      <family val="2"/>
    </font>
    <font>
      <b/>
      <i/>
      <sz val="14"/>
      <name val="Arial"/>
      <family val="2"/>
    </font>
    <font>
      <sz val="14"/>
      <color theme="1"/>
      <name val="Calibri"/>
      <family val="2"/>
      <scheme val="minor"/>
    </font>
    <font>
      <b/>
      <sz val="18"/>
      <name val="Arial"/>
      <family val="2"/>
    </font>
    <font>
      <b/>
      <u/>
      <sz val="18"/>
      <name val="Arial"/>
      <family val="2"/>
    </font>
    <font>
      <sz val="16"/>
      <name val="Arial"/>
      <family val="2"/>
    </font>
    <font>
      <sz val="10"/>
      <name val="Arial"/>
      <family val="2"/>
    </font>
    <font>
      <b/>
      <sz val="10"/>
      <name val="Arial"/>
      <family val="2"/>
    </font>
    <font>
      <b/>
      <sz val="9"/>
      <name val="Arial"/>
      <family val="2"/>
    </font>
    <font>
      <sz val="11"/>
      <name val="Arial"/>
      <family val="2"/>
    </font>
    <font>
      <b/>
      <sz val="11"/>
      <name val="Arial"/>
      <family val="2"/>
    </font>
    <font>
      <b/>
      <sz val="12"/>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i/>
      <sz val="12"/>
      <color rgb="FF0070C0"/>
      <name val="Arial"/>
      <family val="2"/>
    </font>
    <font>
      <sz val="11"/>
      <name val="Calibri"/>
      <family val="2"/>
      <scheme val="minor"/>
    </font>
    <font>
      <b/>
      <sz val="20"/>
      <color theme="1"/>
      <name val="Calibri"/>
      <family val="2"/>
      <scheme val="minor"/>
    </font>
    <font>
      <b/>
      <sz val="14"/>
      <name val="Arial"/>
      <family val="2"/>
    </font>
    <font>
      <sz val="8"/>
      <name val="Calibri"/>
      <family val="2"/>
      <scheme val="minor"/>
    </font>
    <font>
      <sz val="12"/>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s>
  <cellStyleXfs count="1">
    <xf numFmtId="0" fontId="0" fillId="0" borderId="0"/>
  </cellStyleXfs>
  <cellXfs count="166">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Protection="1">
      <protection locked="0"/>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44" fontId="8" fillId="0" borderId="0" xfId="0" applyNumberFormat="1" applyFont="1" applyAlignment="1">
      <alignment horizontal="center" wrapText="1"/>
    </xf>
    <xf numFmtId="44" fontId="8" fillId="0" borderId="0" xfId="0" applyNumberFormat="1" applyFont="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8" fillId="0" borderId="0" xfId="0" applyFont="1"/>
    <xf numFmtId="0" fontId="10" fillId="0" borderId="0" xfId="0" applyFont="1" applyAlignment="1">
      <alignment horizontal="left" vertical="center" wrapText="1"/>
    </xf>
    <xf numFmtId="0" fontId="5" fillId="0" borderId="0" xfId="0" applyFont="1" applyAlignment="1">
      <alignment horizontal="center" wrapText="1"/>
    </xf>
    <xf numFmtId="0" fontId="8" fillId="0" borderId="0" xfId="0" applyFont="1" applyAlignment="1">
      <alignment horizontal="left" wrapText="1"/>
    </xf>
    <xf numFmtId="0" fontId="9" fillId="0" borderId="0" xfId="0" applyFont="1" applyAlignment="1">
      <alignment horizontal="left" wrapText="1"/>
    </xf>
    <xf numFmtId="0" fontId="13" fillId="0" borderId="1" xfId="0" applyFont="1" applyBorder="1" applyAlignment="1" applyProtection="1">
      <alignment horizontal="center" vertical="center" wrapText="1"/>
      <protection locked="0"/>
    </xf>
    <xf numFmtId="0" fontId="13" fillId="0" borderId="1" xfId="0" applyFont="1" applyBorder="1" applyAlignment="1">
      <alignment horizontal="center" vertical="top" wrapText="1"/>
    </xf>
    <xf numFmtId="0" fontId="13" fillId="0" borderId="2" xfId="0" applyFont="1" applyBorder="1" applyAlignment="1">
      <alignment horizontal="center" vertical="center"/>
    </xf>
    <xf numFmtId="164" fontId="14" fillId="0" borderId="2" xfId="0" applyNumberFormat="1" applyFont="1" applyBorder="1" applyAlignment="1">
      <alignment horizontal="center" vertical="center"/>
    </xf>
    <xf numFmtId="164" fontId="14" fillId="0" borderId="2" xfId="0" applyNumberFormat="1" applyFont="1" applyBorder="1" applyAlignment="1">
      <alignment horizontal="center" vertical="center" wrapText="1"/>
    </xf>
    <xf numFmtId="164" fontId="16" fillId="0" borderId="2" xfId="0" applyNumberFormat="1" applyFont="1" applyBorder="1" applyAlignment="1">
      <alignment horizontal="center" vertical="center" wrapText="1"/>
    </xf>
    <xf numFmtId="164" fontId="16" fillId="0" borderId="2" xfId="0" applyNumberFormat="1" applyFont="1" applyBorder="1" applyAlignment="1">
      <alignment horizontal="center" vertical="center"/>
    </xf>
    <xf numFmtId="0" fontId="0" fillId="0" borderId="0" xfId="0" applyAlignment="1">
      <alignment horizontal="left" vertical="top" wrapText="1"/>
    </xf>
    <xf numFmtId="0" fontId="0" fillId="0" borderId="3" xfId="0" applyBorder="1" applyAlignment="1">
      <alignment wrapText="1"/>
    </xf>
    <xf numFmtId="0" fontId="5" fillId="0" borderId="4" xfId="0" applyFont="1" applyBorder="1" applyAlignment="1">
      <alignment horizont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7" xfId="0" applyBorder="1" applyAlignment="1">
      <alignment vertical="center" wrapText="1"/>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wrapText="1"/>
    </xf>
    <xf numFmtId="44" fontId="0" fillId="0" borderId="0" xfId="0" applyNumberFormat="1" applyAlignment="1">
      <alignment horizontal="center" vertical="center" wrapText="1"/>
    </xf>
    <xf numFmtId="0" fontId="0" fillId="0" borderId="6" xfId="0" applyBorder="1"/>
    <xf numFmtId="0" fontId="0" fillId="0" borderId="7" xfId="0" applyBorder="1" applyAlignment="1">
      <alignment horizontal="left" vertical="top" wrapText="1"/>
    </xf>
    <xf numFmtId="0" fontId="13" fillId="0" borderId="8" xfId="0" applyFont="1" applyBorder="1" applyAlignment="1">
      <alignment horizontal="center" vertical="center"/>
    </xf>
    <xf numFmtId="0" fontId="14" fillId="0" borderId="8" xfId="0" applyFont="1" applyBorder="1" applyAlignment="1">
      <alignment horizontal="center" vertical="center"/>
    </xf>
    <xf numFmtId="0" fontId="14" fillId="2" borderId="6" xfId="0" applyFont="1" applyFill="1" applyBorder="1" applyAlignment="1">
      <alignment horizontal="left" vertical="center"/>
    </xf>
    <xf numFmtId="0" fontId="14" fillId="2" borderId="9" xfId="0" applyFont="1" applyFill="1" applyBorder="1" applyAlignment="1">
      <alignment horizontal="left" vertical="top" wrapText="1"/>
    </xf>
    <xf numFmtId="0" fontId="16" fillId="0" borderId="8" xfId="0" applyFont="1" applyBorder="1" applyAlignment="1">
      <alignment horizontal="center" vertical="center"/>
    </xf>
    <xf numFmtId="0" fontId="14" fillId="6" borderId="6" xfId="0" applyFont="1" applyFill="1" applyBorder="1" applyAlignment="1">
      <alignment horizontal="left" vertical="center"/>
    </xf>
    <xf numFmtId="0" fontId="14" fillId="6" borderId="7" xfId="0" applyFont="1" applyFill="1" applyBorder="1" applyAlignment="1">
      <alignment horizontal="left" vertical="top" wrapText="1"/>
    </xf>
    <xf numFmtId="164" fontId="15" fillId="5" borderId="10" xfId="0" applyNumberFormat="1" applyFont="1" applyFill="1" applyBorder="1" applyAlignment="1">
      <alignment horizontal="center"/>
    </xf>
    <xf numFmtId="0" fontId="14" fillId="2" borderId="11" xfId="0" applyFont="1" applyFill="1" applyBorder="1" applyAlignment="1">
      <alignment horizontal="left" vertical="top" wrapText="1"/>
    </xf>
    <xf numFmtId="0" fontId="4" fillId="5" borderId="12" xfId="0" applyFont="1" applyFill="1" applyBorder="1" applyAlignment="1">
      <alignment horizontal="left" vertical="top" wrapText="1"/>
    </xf>
    <xf numFmtId="0" fontId="13" fillId="0" borderId="9" xfId="0" applyFont="1" applyBorder="1" applyAlignment="1">
      <alignment horizontal="center" vertical="center" wrapText="1"/>
    </xf>
    <xf numFmtId="0" fontId="20" fillId="0" borderId="6" xfId="0" applyFont="1" applyBorder="1" applyAlignment="1">
      <alignment horizontal="right" wrapText="1"/>
    </xf>
    <xf numFmtId="0" fontId="4" fillId="0" borderId="6" xfId="0" applyFont="1" applyBorder="1" applyAlignment="1">
      <alignment wrapText="1"/>
    </xf>
    <xf numFmtId="0" fontId="14" fillId="2" borderId="16" xfId="0" applyFont="1" applyFill="1" applyBorder="1" applyAlignment="1">
      <alignment horizontal="center" vertical="center"/>
    </xf>
    <xf numFmtId="0" fontId="14" fillId="2" borderId="16" xfId="0" applyFont="1" applyFill="1" applyBorder="1" applyAlignment="1" applyProtection="1">
      <alignment horizontal="center" vertical="center"/>
      <protection locked="0"/>
    </xf>
    <xf numFmtId="0" fontId="13" fillId="2" borderId="16" xfId="0" applyFont="1" applyFill="1" applyBorder="1" applyAlignment="1">
      <alignment horizontal="center" vertical="center"/>
    </xf>
    <xf numFmtId="0" fontId="13" fillId="2" borderId="16" xfId="0" applyFont="1" applyFill="1" applyBorder="1" applyAlignment="1">
      <alignment horizontal="right" vertical="center"/>
    </xf>
    <xf numFmtId="164" fontId="13" fillId="2" borderId="16" xfId="0" applyNumberFormat="1" applyFont="1" applyFill="1" applyBorder="1" applyAlignment="1">
      <alignment horizontal="center" vertical="center"/>
    </xf>
    <xf numFmtId="0" fontId="0" fillId="0" borderId="1" xfId="0" applyBorder="1" applyAlignment="1">
      <alignment horizontal="center" vertical="center"/>
    </xf>
    <xf numFmtId="0" fontId="14" fillId="2" borderId="19" xfId="0" applyFont="1" applyFill="1" applyBorder="1" applyAlignment="1">
      <alignment horizontal="left" vertical="top" wrapText="1"/>
    </xf>
    <xf numFmtId="164" fontId="14" fillId="0" borderId="1" xfId="0" applyNumberFormat="1" applyFont="1" applyBorder="1" applyAlignment="1">
      <alignment horizontal="center" vertical="center"/>
    </xf>
    <xf numFmtId="0" fontId="4" fillId="0" borderId="0" xfId="0" applyFont="1" applyAlignment="1">
      <alignment wrapText="1"/>
    </xf>
    <xf numFmtId="0" fontId="13" fillId="0" borderId="18" xfId="0" applyFont="1" applyBorder="1" applyAlignment="1">
      <alignment horizontal="center" vertical="center"/>
    </xf>
    <xf numFmtId="0" fontId="14" fillId="2" borderId="0" xfId="0" applyFont="1" applyFill="1" applyAlignment="1">
      <alignment horizontal="left" vertical="center"/>
    </xf>
    <xf numFmtId="0" fontId="14" fillId="2" borderId="16" xfId="0" applyFont="1" applyFill="1" applyBorder="1" applyAlignment="1">
      <alignment horizontal="left" vertical="center"/>
    </xf>
    <xf numFmtId="0" fontId="18" fillId="0" borderId="1" xfId="0" applyFont="1"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left" vertical="center" wrapText="1"/>
    </xf>
    <xf numFmtId="0" fontId="14" fillId="2" borderId="0" xfId="0" applyFont="1" applyFill="1" applyAlignment="1">
      <alignment horizontal="center" vertical="center"/>
    </xf>
    <xf numFmtId="0" fontId="14" fillId="2" borderId="0" xfId="0" applyFont="1" applyFill="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horizontal="right" vertical="center"/>
    </xf>
    <xf numFmtId="164" fontId="13" fillId="2" borderId="0" xfId="0" applyNumberFormat="1" applyFont="1" applyFill="1" applyAlignment="1">
      <alignment horizontal="center" vertical="center"/>
    </xf>
    <xf numFmtId="0" fontId="14" fillId="2" borderId="15" xfId="0" applyFont="1" applyFill="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left" vertical="center"/>
    </xf>
    <xf numFmtId="0" fontId="16" fillId="0" borderId="24" xfId="0" applyFont="1" applyBorder="1" applyAlignment="1">
      <alignment horizontal="center" vertical="center"/>
    </xf>
    <xf numFmtId="0" fontId="18" fillId="0" borderId="25" xfId="0" applyFont="1" applyBorder="1" applyAlignment="1">
      <alignment horizontal="center" vertical="center"/>
    </xf>
    <xf numFmtId="0" fontId="0" fillId="0" borderId="25" xfId="0" applyBorder="1" applyAlignment="1">
      <alignment horizontal="center" vertical="center" wrapText="1"/>
    </xf>
    <xf numFmtId="0" fontId="0" fillId="0" borderId="25" xfId="0" applyBorder="1" applyAlignment="1">
      <alignment horizontal="center" vertical="center"/>
    </xf>
    <xf numFmtId="0" fontId="14" fillId="0" borderId="25" xfId="0" applyFont="1" applyBorder="1" applyAlignment="1">
      <alignment horizontal="center" vertical="center"/>
    </xf>
    <xf numFmtId="164" fontId="16" fillId="0" borderId="26" xfId="0" applyNumberFormat="1" applyFont="1" applyBorder="1" applyAlignment="1">
      <alignment horizontal="center" vertical="center"/>
    </xf>
    <xf numFmtId="0" fontId="0" fillId="0" borderId="27" xfId="0" applyBorder="1" applyAlignment="1">
      <alignment horizontal="left" vertical="center" wrapText="1"/>
    </xf>
    <xf numFmtId="0" fontId="0" fillId="0" borderId="20" xfId="0" applyBorder="1" applyAlignment="1">
      <alignment horizontal="center" vertical="center"/>
    </xf>
    <xf numFmtId="0" fontId="18" fillId="0" borderId="22" xfId="0" applyFont="1" applyBorder="1" applyAlignment="1">
      <alignment horizontal="center" vertical="center"/>
    </xf>
    <xf numFmtId="0" fontId="0" fillId="0" borderId="22" xfId="0" applyBorder="1" applyAlignment="1">
      <alignment horizontal="center" vertical="center" wrapText="1"/>
    </xf>
    <xf numFmtId="0" fontId="0" fillId="0" borderId="22" xfId="0" applyBorder="1" applyAlignment="1">
      <alignment horizontal="center" vertical="center"/>
    </xf>
    <xf numFmtId="0" fontId="14" fillId="0" borderId="22" xfId="0" applyFont="1" applyBorder="1" applyAlignment="1">
      <alignment horizontal="center" vertical="center"/>
    </xf>
    <xf numFmtId="164" fontId="14" fillId="0" borderId="22" xfId="0" applyNumberFormat="1" applyFont="1" applyBorder="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24" xfId="0" applyBorder="1" applyAlignment="1">
      <alignment horizontal="center" vertical="center"/>
    </xf>
    <xf numFmtId="164" fontId="14" fillId="0" borderId="25" xfId="0" applyNumberFormat="1" applyFont="1" applyBorder="1" applyAlignment="1">
      <alignment horizontal="center" vertical="center"/>
    </xf>
    <xf numFmtId="0" fontId="0" fillId="0" borderId="31" xfId="0" applyBorder="1" applyAlignment="1">
      <alignment horizontal="left" vertical="center" wrapText="1"/>
    </xf>
    <xf numFmtId="0" fontId="0" fillId="0" borderId="23" xfId="0" applyBorder="1" applyAlignment="1">
      <alignment horizontal="left" vertical="center" wrapText="1"/>
    </xf>
    <xf numFmtId="0" fontId="14" fillId="0" borderId="20" xfId="0" applyFont="1" applyBorder="1" applyAlignment="1">
      <alignment horizontal="center" vertical="center"/>
    </xf>
    <xf numFmtId="0" fontId="0" fillId="0" borderId="27" xfId="0" applyBorder="1" applyAlignment="1">
      <alignment horizontal="left" vertical="center"/>
    </xf>
    <xf numFmtId="0" fontId="14" fillId="6" borderId="0" xfId="0" applyFont="1" applyFill="1" applyAlignment="1">
      <alignment horizontal="left" vertical="center"/>
    </xf>
    <xf numFmtId="0" fontId="14" fillId="6" borderId="0" xfId="0" applyFont="1" applyFill="1" applyAlignment="1">
      <alignment horizontal="center" vertical="center"/>
    </xf>
    <xf numFmtId="0" fontId="14" fillId="6" borderId="0" xfId="0" applyFont="1" applyFill="1" applyAlignment="1" applyProtection="1">
      <alignment horizontal="center" vertical="center"/>
      <protection locked="0"/>
    </xf>
    <xf numFmtId="164" fontId="14" fillId="6" borderId="0" xfId="0" applyNumberFormat="1" applyFont="1" applyFill="1" applyAlignment="1">
      <alignment vertical="center"/>
    </xf>
    <xf numFmtId="0" fontId="11" fillId="0" borderId="22" xfId="0" applyFont="1" applyBorder="1" applyAlignment="1">
      <alignment horizontal="center" vertical="top"/>
    </xf>
    <xf numFmtId="0" fontId="16" fillId="0" borderId="25" xfId="0" applyFont="1" applyBorder="1" applyAlignment="1">
      <alignment horizontal="center" vertical="center"/>
    </xf>
    <xf numFmtId="0" fontId="14" fillId="0" borderId="0" xfId="0" applyFont="1" applyAlignment="1">
      <alignment horizontal="center" vertical="center"/>
    </xf>
    <xf numFmtId="0" fontId="0" fillId="0" borderId="23" xfId="0" applyBorder="1" applyAlignment="1">
      <alignment horizontal="left" vertical="center"/>
    </xf>
    <xf numFmtId="0" fontId="14" fillId="0" borderId="28" xfId="0" applyFont="1" applyBorder="1" applyAlignment="1">
      <alignment horizontal="center" vertical="center"/>
    </xf>
    <xf numFmtId="0" fontId="18" fillId="0" borderId="30" xfId="0" applyFont="1" applyBorder="1" applyAlignment="1">
      <alignment horizontal="center" vertical="center"/>
    </xf>
    <xf numFmtId="0" fontId="0" fillId="0" borderId="30" xfId="0" applyBorder="1" applyAlignment="1">
      <alignment horizontal="center" vertical="center"/>
    </xf>
    <xf numFmtId="0" fontId="14" fillId="0" borderId="30" xfId="0" applyFont="1" applyBorder="1" applyAlignment="1">
      <alignment horizontal="center" vertical="center"/>
    </xf>
    <xf numFmtId="164" fontId="14" fillId="0" borderId="39" xfId="0" applyNumberFormat="1" applyFont="1" applyBorder="1" applyAlignment="1">
      <alignment horizontal="center" vertical="center"/>
    </xf>
    <xf numFmtId="0" fontId="0" fillId="0" borderId="11" xfId="0" applyBorder="1" applyAlignment="1">
      <alignment horizontal="left" vertical="center" wrapText="1"/>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4" fillId="2" borderId="4" xfId="0" applyFont="1" applyFill="1" applyBorder="1" applyAlignment="1">
      <alignment horizontal="center" vertical="center"/>
    </xf>
    <xf numFmtId="0" fontId="14" fillId="2" borderId="4" xfId="0"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13" fillId="2" borderId="4" xfId="0" applyFont="1" applyFill="1" applyBorder="1" applyAlignment="1">
      <alignment horizontal="right" vertical="center"/>
    </xf>
    <xf numFmtId="164" fontId="13" fillId="2" borderId="4" xfId="0" applyNumberFormat="1" applyFont="1" applyFill="1" applyBorder="1" applyAlignment="1">
      <alignment horizontal="center" vertical="center"/>
    </xf>
    <xf numFmtId="0" fontId="14" fillId="2" borderId="38" xfId="0" applyFont="1" applyFill="1" applyBorder="1" applyAlignment="1">
      <alignment horizontal="left" vertical="top" wrapText="1"/>
    </xf>
    <xf numFmtId="0" fontId="14" fillId="2" borderId="41"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10" xfId="0" applyFont="1" applyFill="1" applyBorder="1" applyAlignment="1">
      <alignment horizontal="center" vertical="center"/>
    </xf>
    <xf numFmtId="0" fontId="14" fillId="2" borderId="10" xfId="0" applyFont="1" applyFill="1" applyBorder="1" applyAlignment="1" applyProtection="1">
      <alignment horizontal="center" vertical="center"/>
      <protection locked="0"/>
    </xf>
    <xf numFmtId="0" fontId="13" fillId="2" borderId="10" xfId="0" applyFont="1" applyFill="1" applyBorder="1" applyAlignment="1">
      <alignment horizontal="center" vertical="center"/>
    </xf>
    <xf numFmtId="0" fontId="13" fillId="2" borderId="10" xfId="0" applyFont="1" applyFill="1" applyBorder="1" applyAlignment="1">
      <alignment horizontal="right" vertical="center"/>
    </xf>
    <xf numFmtId="164" fontId="13" fillId="2" borderId="10" xfId="0" applyNumberFormat="1" applyFont="1" applyFill="1" applyBorder="1" applyAlignment="1">
      <alignment horizontal="center" vertical="center"/>
    </xf>
    <xf numFmtId="0" fontId="14" fillId="2" borderId="12" xfId="0" applyFont="1" applyFill="1" applyBorder="1" applyAlignment="1">
      <alignment horizontal="left" vertical="top" wrapText="1"/>
    </xf>
    <xf numFmtId="164" fontId="22" fillId="0" borderId="22" xfId="0" applyNumberFormat="1" applyFont="1" applyBorder="1" applyAlignment="1">
      <alignment horizontal="center" vertical="top"/>
    </xf>
    <xf numFmtId="0" fontId="17" fillId="3" borderId="8" xfId="0" applyFont="1" applyFill="1" applyBorder="1" applyAlignment="1">
      <alignment horizontal="left" vertical="top"/>
    </xf>
    <xf numFmtId="0" fontId="17" fillId="3" borderId="18" xfId="0" applyFont="1" applyFill="1" applyBorder="1" applyAlignment="1">
      <alignment horizontal="left" vertical="top"/>
    </xf>
    <xf numFmtId="0" fontId="17" fillId="3" borderId="1" xfId="0" applyFont="1" applyFill="1" applyBorder="1" applyAlignment="1">
      <alignment horizontal="left" vertical="top"/>
    </xf>
    <xf numFmtId="0" fontId="17" fillId="3" borderId="9" xfId="0" applyFont="1" applyFill="1" applyBorder="1" applyAlignment="1">
      <alignment horizontal="left" vertical="top"/>
    </xf>
    <xf numFmtId="0" fontId="17" fillId="3" borderId="28" xfId="0" applyFont="1" applyFill="1" applyBorder="1" applyAlignment="1">
      <alignment horizontal="left" vertical="top"/>
    </xf>
    <xf numFmtId="0" fontId="17" fillId="3" borderId="29" xfId="0" applyFont="1" applyFill="1" applyBorder="1" applyAlignment="1">
      <alignment horizontal="left" vertical="top"/>
    </xf>
    <xf numFmtId="0" fontId="17" fillId="3" borderId="30" xfId="0" applyFont="1" applyFill="1" applyBorder="1" applyAlignment="1">
      <alignment horizontal="left" vertical="top"/>
    </xf>
    <xf numFmtId="0" fontId="17" fillId="3" borderId="11" xfId="0" applyFont="1" applyFill="1" applyBorder="1" applyAlignment="1">
      <alignment horizontal="left" vertical="top"/>
    </xf>
    <xf numFmtId="0" fontId="19" fillId="5" borderId="13" xfId="0" applyFont="1" applyFill="1" applyBorder="1" applyAlignment="1">
      <alignment horizontal="right"/>
    </xf>
    <xf numFmtId="0" fontId="19" fillId="5" borderId="14" xfId="0" applyFont="1" applyFill="1" applyBorder="1" applyAlignment="1">
      <alignment horizontal="right"/>
    </xf>
    <xf numFmtId="0" fontId="3" fillId="3" borderId="8" xfId="0" applyFont="1" applyFill="1" applyBorder="1" applyAlignment="1">
      <alignment horizontal="left" vertical="top"/>
    </xf>
    <xf numFmtId="0" fontId="3" fillId="3" borderId="18" xfId="0" applyFont="1" applyFill="1" applyBorder="1" applyAlignment="1">
      <alignment horizontal="left" vertical="top"/>
    </xf>
    <xf numFmtId="0" fontId="3" fillId="3" borderId="1" xfId="0" applyFont="1" applyFill="1" applyBorder="1" applyAlignment="1">
      <alignment horizontal="left" vertical="top"/>
    </xf>
    <xf numFmtId="0" fontId="3" fillId="3" borderId="9" xfId="0" applyFont="1" applyFill="1" applyBorder="1" applyAlignment="1">
      <alignment horizontal="left" vertical="top"/>
    </xf>
    <xf numFmtId="0" fontId="5" fillId="0" borderId="4" xfId="0" applyFont="1" applyBorder="1" applyAlignment="1">
      <alignment horizontal="center" wrapText="1"/>
    </xf>
    <xf numFmtId="0" fontId="5" fillId="0" borderId="0" xfId="0" applyFont="1" applyAlignment="1">
      <alignment horizontal="center" wrapText="1"/>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17" fillId="3" borderId="35" xfId="0" applyFont="1" applyFill="1" applyBorder="1" applyAlignment="1">
      <alignment horizontal="left" vertical="top"/>
    </xf>
    <xf numFmtId="0" fontId="17" fillId="3" borderId="36" xfId="0" applyFont="1" applyFill="1" applyBorder="1" applyAlignment="1">
      <alignment horizontal="left" vertical="top"/>
    </xf>
    <xf numFmtId="0" fontId="17" fillId="3" borderId="37" xfId="0" applyFont="1" applyFill="1" applyBorder="1" applyAlignment="1">
      <alignment horizontal="left" vertical="top"/>
    </xf>
    <xf numFmtId="0" fontId="17" fillId="3" borderId="38" xfId="0" applyFont="1" applyFill="1" applyBorder="1" applyAlignment="1">
      <alignment horizontal="left" vertical="top"/>
    </xf>
    <xf numFmtId="0" fontId="11" fillId="0" borderId="6"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20" fillId="0" borderId="0" xfId="0" applyFont="1" applyAlignment="1">
      <alignment horizontal="center" wrapText="1"/>
    </xf>
    <xf numFmtId="0" fontId="17" fillId="3" borderId="32" xfId="0" applyFont="1" applyFill="1" applyBorder="1" applyAlignment="1">
      <alignment horizontal="left" vertical="top"/>
    </xf>
    <xf numFmtId="0" fontId="17" fillId="3" borderId="40" xfId="0" applyFont="1" applyFill="1" applyBorder="1" applyAlignment="1">
      <alignment horizontal="left" vertical="top"/>
    </xf>
    <xf numFmtId="0" fontId="17" fillId="3" borderId="33" xfId="0" applyFont="1" applyFill="1" applyBorder="1" applyAlignment="1">
      <alignment horizontal="left" vertical="top"/>
    </xf>
    <xf numFmtId="0" fontId="17" fillId="3" borderId="34" xfId="0" applyFont="1" applyFill="1" applyBorder="1" applyAlignment="1">
      <alignment horizontal="left" vertical="top"/>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17" fillId="3" borderId="15" xfId="0" applyFont="1" applyFill="1" applyBorder="1" applyAlignment="1">
      <alignment horizontal="left" vertical="top"/>
    </xf>
    <xf numFmtId="0" fontId="17" fillId="3" borderId="16" xfId="0" applyFont="1" applyFill="1" applyBorder="1" applyAlignment="1">
      <alignment horizontal="left" vertical="top"/>
    </xf>
    <xf numFmtId="0" fontId="17" fillId="3" borderId="17" xfId="0" applyFont="1" applyFill="1" applyBorder="1" applyAlignment="1">
      <alignment horizontal="left" vertical="top"/>
    </xf>
    <xf numFmtId="0" fontId="17" fillId="3" borderId="20" xfId="0" applyFont="1" applyFill="1" applyBorder="1" applyAlignment="1">
      <alignment horizontal="left" vertical="top"/>
    </xf>
    <xf numFmtId="0" fontId="17" fillId="3" borderId="21" xfId="0" applyFont="1" applyFill="1" applyBorder="1" applyAlignment="1">
      <alignment horizontal="left" vertical="top"/>
    </xf>
    <xf numFmtId="0" fontId="17" fillId="3" borderId="22" xfId="0" applyFont="1" applyFill="1" applyBorder="1" applyAlignment="1">
      <alignment horizontal="left" vertical="top"/>
    </xf>
    <xf numFmtId="0" fontId="17" fillId="3" borderId="23"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484608</xdr:colOff>
      <xdr:row>5</xdr:row>
      <xdr:rowOff>85725</xdr:rowOff>
    </xdr:to>
    <xdr:pic>
      <xdr:nvPicPr>
        <xdr:cNvPr id="2" name="Picture 1">
          <a:extLst>
            <a:ext uri="{FF2B5EF4-FFF2-40B4-BE49-F238E27FC236}">
              <a16:creationId xmlns:a16="http://schemas.microsoft.com/office/drawing/2014/main" id="{6843F5E5-D907-47F3-AA1E-50B150EE73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32295" cy="10064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7"/>
  <sheetViews>
    <sheetView tabSelected="1" topLeftCell="A129" zoomScale="85" zoomScaleNormal="85" workbookViewId="0">
      <selection activeCell="H136" sqref="H136"/>
    </sheetView>
  </sheetViews>
  <sheetFormatPr defaultRowHeight="15" x14ac:dyDescent="0.25"/>
  <cols>
    <col min="1" max="1" width="37" customWidth="1"/>
    <col min="2" max="2" width="44.85546875" bestFit="1" customWidth="1"/>
    <col min="3" max="3" width="57.28515625" bestFit="1" customWidth="1"/>
    <col min="4" max="4" width="7.7109375" style="3" customWidth="1"/>
    <col min="5" max="5" width="7" customWidth="1"/>
    <col min="6" max="6" width="56" bestFit="1" customWidth="1"/>
    <col min="7" max="7" width="13.5703125" customWidth="1"/>
    <col min="8" max="8" width="19.85546875" style="4" customWidth="1"/>
    <col min="9" max="9" width="58.42578125" style="23" bestFit="1" customWidth="1"/>
  </cols>
  <sheetData>
    <row r="1" spans="1:9" ht="15" customHeight="1" x14ac:dyDescent="0.35">
      <c r="A1" s="24"/>
      <c r="B1" s="26"/>
      <c r="C1" s="139" t="s">
        <v>20</v>
      </c>
      <c r="D1" s="139"/>
      <c r="E1" s="139"/>
      <c r="F1" s="139"/>
      <c r="G1" s="25"/>
      <c r="H1" s="26"/>
      <c r="I1" s="27"/>
    </row>
    <row r="2" spans="1:9" ht="15" customHeight="1" x14ac:dyDescent="0.35">
      <c r="A2" s="28"/>
      <c r="B2" s="5"/>
      <c r="C2" s="140"/>
      <c r="D2" s="140"/>
      <c r="E2" s="140"/>
      <c r="F2" s="140"/>
      <c r="G2" s="13"/>
      <c r="H2" s="5"/>
      <c r="I2" s="29"/>
    </row>
    <row r="3" spans="1:9" s="4" customFormat="1" ht="24.95" customHeight="1" x14ac:dyDescent="0.35">
      <c r="A3" s="28"/>
      <c r="B3" s="5"/>
      <c r="C3" s="140"/>
      <c r="D3" s="140"/>
      <c r="E3" s="140"/>
      <c r="F3" s="140"/>
      <c r="G3" s="13"/>
      <c r="H3" s="6"/>
      <c r="I3" s="30"/>
    </row>
    <row r="4" spans="1:9" ht="15" customHeight="1" x14ac:dyDescent="0.35">
      <c r="A4" s="28"/>
      <c r="B4" s="5"/>
      <c r="C4" s="140"/>
      <c r="D4" s="140"/>
      <c r="E4" s="140"/>
      <c r="F4" s="140"/>
      <c r="G4" s="13"/>
      <c r="H4" s="5"/>
      <c r="I4" s="29"/>
    </row>
    <row r="5" spans="1:9" ht="20.25" x14ac:dyDescent="0.3">
      <c r="A5" s="28"/>
      <c r="B5" s="5"/>
      <c r="C5" s="31"/>
      <c r="D5" s="31"/>
      <c r="E5" s="32"/>
      <c r="F5" s="7"/>
      <c r="G5" s="7"/>
      <c r="H5" s="5"/>
      <c r="I5" s="29"/>
    </row>
    <row r="6" spans="1:9" x14ac:dyDescent="0.25">
      <c r="A6" s="28"/>
      <c r="B6" s="5"/>
      <c r="C6" s="5"/>
      <c r="D6" s="33"/>
      <c r="E6" s="34"/>
      <c r="F6" s="8"/>
      <c r="G6" s="8"/>
      <c r="H6" s="5"/>
      <c r="I6" s="29"/>
    </row>
    <row r="7" spans="1:9" ht="29.25" customHeight="1" x14ac:dyDescent="0.25">
      <c r="A7" s="48" t="s">
        <v>21</v>
      </c>
      <c r="B7" s="150"/>
      <c r="C7" s="150"/>
      <c r="D7" s="150"/>
      <c r="E7" s="150"/>
      <c r="F7" s="150"/>
      <c r="G7" s="14"/>
      <c r="H7" s="5"/>
      <c r="I7" s="29"/>
    </row>
    <row r="8" spans="1:9" ht="18.75" x14ac:dyDescent="0.3">
      <c r="A8" s="49"/>
      <c r="B8" s="58"/>
      <c r="C8" s="5"/>
      <c r="D8" s="33"/>
      <c r="E8" s="34"/>
      <c r="F8" s="8"/>
      <c r="G8" s="8"/>
      <c r="H8" s="5"/>
      <c r="I8" s="29"/>
    </row>
    <row r="9" spans="1:9" ht="19.5" customHeight="1" x14ac:dyDescent="0.25">
      <c r="A9" s="48" t="s">
        <v>22</v>
      </c>
      <c r="B9" s="150" t="s">
        <v>39</v>
      </c>
      <c r="C9" s="150"/>
      <c r="D9" s="150"/>
      <c r="E9" s="150"/>
      <c r="F9" s="150"/>
      <c r="G9" s="15"/>
      <c r="H9" s="5"/>
      <c r="I9" s="29"/>
    </row>
    <row r="10" spans="1:9" x14ac:dyDescent="0.25">
      <c r="A10" s="28"/>
      <c r="B10" s="5"/>
      <c r="C10" s="5"/>
      <c r="D10" s="33"/>
      <c r="E10" s="34"/>
      <c r="F10" s="8"/>
      <c r="G10" s="8"/>
      <c r="H10" s="5"/>
      <c r="I10" s="29"/>
    </row>
    <row r="11" spans="1:9" ht="18" customHeight="1" x14ac:dyDescent="0.25">
      <c r="A11" s="141" t="s">
        <v>23</v>
      </c>
      <c r="B11" s="142"/>
      <c r="C11" s="142"/>
      <c r="D11" s="142"/>
      <c r="E11" s="142"/>
      <c r="F11" s="142"/>
      <c r="G11" s="12"/>
      <c r="H11" s="5"/>
      <c r="I11" s="29"/>
    </row>
    <row r="12" spans="1:9" ht="15" customHeight="1" x14ac:dyDescent="0.25">
      <c r="A12" s="147" t="s">
        <v>24</v>
      </c>
      <c r="B12" s="148"/>
      <c r="C12" s="148"/>
      <c r="D12" s="148"/>
      <c r="E12" s="148"/>
      <c r="F12" s="148"/>
      <c r="G12" s="148"/>
      <c r="H12" s="148"/>
      <c r="I12" s="149"/>
    </row>
    <row r="13" spans="1:9" x14ac:dyDescent="0.25">
      <c r="A13" s="147"/>
      <c r="B13" s="148"/>
      <c r="C13" s="148"/>
      <c r="D13" s="148"/>
      <c r="E13" s="148"/>
      <c r="F13" s="148"/>
      <c r="G13" s="148"/>
      <c r="H13" s="148"/>
      <c r="I13" s="149"/>
    </row>
    <row r="14" spans="1:9" x14ac:dyDescent="0.25">
      <c r="A14" s="147"/>
      <c r="B14" s="148"/>
      <c r="C14" s="148"/>
      <c r="D14" s="148"/>
      <c r="E14" s="148"/>
      <c r="F14" s="148"/>
      <c r="G14" s="148"/>
      <c r="H14" s="148"/>
      <c r="I14" s="149"/>
    </row>
    <row r="15" spans="1:9" ht="141.75" customHeight="1" x14ac:dyDescent="0.25">
      <c r="A15" s="147"/>
      <c r="B15" s="148"/>
      <c r="C15" s="148"/>
      <c r="D15" s="148"/>
      <c r="E15" s="148"/>
      <c r="F15" s="148"/>
      <c r="G15" s="148"/>
      <c r="H15" s="148"/>
      <c r="I15" s="149"/>
    </row>
    <row r="16" spans="1:9" ht="5.25" customHeight="1" thickBot="1" x14ac:dyDescent="0.3">
      <c r="A16" s="35"/>
      <c r="I16" s="36"/>
    </row>
    <row r="17" spans="1:9" ht="34.5" customHeight="1" x14ac:dyDescent="0.25">
      <c r="A17" s="155" t="s">
        <v>35</v>
      </c>
      <c r="B17" s="156"/>
      <c r="C17" s="157"/>
      <c r="D17" s="157"/>
      <c r="E17" s="157"/>
      <c r="F17" s="157"/>
      <c r="G17" s="157"/>
      <c r="H17" s="157"/>
      <c r="I17" s="158"/>
    </row>
    <row r="18" spans="1:9" s="1" customFormat="1" ht="31.5" x14ac:dyDescent="0.25">
      <c r="A18" s="37" t="s">
        <v>18</v>
      </c>
      <c r="B18" s="59" t="s">
        <v>76</v>
      </c>
      <c r="C18" s="9" t="s">
        <v>0</v>
      </c>
      <c r="D18" s="16" t="s">
        <v>4</v>
      </c>
      <c r="E18" s="9" t="s">
        <v>8</v>
      </c>
      <c r="F18" s="9" t="s">
        <v>1</v>
      </c>
      <c r="G18" s="17" t="s">
        <v>37</v>
      </c>
      <c r="H18" s="18" t="s">
        <v>17</v>
      </c>
      <c r="I18" s="47" t="s">
        <v>7</v>
      </c>
    </row>
    <row r="19" spans="1:9" s="1" customFormat="1" ht="15.75" customHeight="1" x14ac:dyDescent="0.25">
      <c r="A19" s="125" t="s">
        <v>6</v>
      </c>
      <c r="B19" s="126"/>
      <c r="C19" s="127"/>
      <c r="D19" s="127"/>
      <c r="E19" s="127"/>
      <c r="F19" s="127"/>
      <c r="G19" s="127"/>
      <c r="H19" s="127"/>
      <c r="I19" s="128"/>
    </row>
    <row r="20" spans="1:9" s="2" customFormat="1" ht="30" x14ac:dyDescent="0.25">
      <c r="A20" s="38" t="s">
        <v>6</v>
      </c>
      <c r="B20" s="62" t="s">
        <v>77</v>
      </c>
      <c r="C20" s="55" t="s">
        <v>78</v>
      </c>
      <c r="D20" s="55">
        <v>20</v>
      </c>
      <c r="E20" s="55">
        <v>4</v>
      </c>
      <c r="F20" s="55" t="s">
        <v>79</v>
      </c>
      <c r="G20" s="10" t="s">
        <v>38</v>
      </c>
      <c r="H20" s="57"/>
      <c r="I20" s="64" t="s">
        <v>190</v>
      </c>
    </row>
    <row r="21" spans="1:9" s="2" customFormat="1" ht="15.75" x14ac:dyDescent="0.25">
      <c r="A21" s="39"/>
      <c r="B21" s="60"/>
      <c r="C21" s="65"/>
      <c r="D21" s="66"/>
      <c r="E21" s="65"/>
      <c r="F21" s="67" t="s">
        <v>25</v>
      </c>
      <c r="G21" s="68"/>
      <c r="H21" s="69">
        <f>SUM(H20)</f>
        <v>0</v>
      </c>
      <c r="I21" s="56"/>
    </row>
    <row r="22" spans="1:9" s="2" customFormat="1" ht="15.75" thickBot="1" x14ac:dyDescent="0.3">
      <c r="A22" s="129" t="s">
        <v>253</v>
      </c>
      <c r="B22" s="130"/>
      <c r="C22" s="131"/>
      <c r="D22" s="131"/>
      <c r="E22" s="131"/>
      <c r="F22" s="131"/>
      <c r="G22" s="131"/>
      <c r="H22" s="131"/>
      <c r="I22" s="132"/>
    </row>
    <row r="23" spans="1:9" s="2" customFormat="1" ht="30" x14ac:dyDescent="0.25">
      <c r="A23" s="80" t="s">
        <v>253</v>
      </c>
      <c r="B23" s="81" t="s">
        <v>254</v>
      </c>
      <c r="C23" s="83" t="s">
        <v>255</v>
      </c>
      <c r="D23" s="83">
        <v>65</v>
      </c>
      <c r="E23" s="83">
        <v>8</v>
      </c>
      <c r="F23" s="83" t="s">
        <v>257</v>
      </c>
      <c r="G23" s="98" t="s">
        <v>38</v>
      </c>
      <c r="H23" s="124"/>
      <c r="I23" s="91" t="s">
        <v>259</v>
      </c>
    </row>
    <row r="24" spans="1:9" s="2" customFormat="1" ht="30.75" thickBot="1" x14ac:dyDescent="0.3">
      <c r="A24" s="88" t="s">
        <v>253</v>
      </c>
      <c r="B24" s="74" t="s">
        <v>254</v>
      </c>
      <c r="C24" s="76" t="s">
        <v>256</v>
      </c>
      <c r="D24" s="76">
        <v>4</v>
      </c>
      <c r="E24" s="76">
        <v>8</v>
      </c>
      <c r="F24" s="76" t="s">
        <v>258</v>
      </c>
      <c r="G24" s="99" t="s">
        <v>38</v>
      </c>
      <c r="H24" s="89"/>
      <c r="I24" s="79" t="s">
        <v>260</v>
      </c>
    </row>
    <row r="25" spans="1:9" s="2" customFormat="1" ht="15.75" x14ac:dyDescent="0.25">
      <c r="A25" s="39"/>
      <c r="B25" s="60"/>
      <c r="C25" s="65"/>
      <c r="D25" s="66"/>
      <c r="E25" s="65"/>
      <c r="F25" s="67" t="s">
        <v>261</v>
      </c>
      <c r="G25" s="68"/>
      <c r="H25" s="69">
        <f>SUM(H23:H24)</f>
        <v>0</v>
      </c>
      <c r="I25" s="56"/>
    </row>
    <row r="26" spans="1:9" s="2" customFormat="1" x14ac:dyDescent="0.25">
      <c r="A26" s="125" t="s">
        <v>40</v>
      </c>
      <c r="B26" s="126"/>
      <c r="C26" s="127"/>
      <c r="D26" s="127"/>
      <c r="E26" s="127"/>
      <c r="F26" s="127"/>
      <c r="G26" s="127"/>
      <c r="H26" s="127"/>
      <c r="I26" s="128"/>
    </row>
    <row r="27" spans="1:9" s="2" customFormat="1" ht="30" x14ac:dyDescent="0.25">
      <c r="A27" s="38" t="s">
        <v>41</v>
      </c>
      <c r="B27" s="62" t="s">
        <v>80</v>
      </c>
      <c r="C27" s="55" t="s">
        <v>92</v>
      </c>
      <c r="D27" s="55">
        <v>300</v>
      </c>
      <c r="E27" s="55">
        <v>4</v>
      </c>
      <c r="F27" s="55" t="s">
        <v>81</v>
      </c>
      <c r="G27" s="10" t="s">
        <v>38</v>
      </c>
      <c r="H27" s="57"/>
      <c r="I27" s="64" t="s">
        <v>191</v>
      </c>
    </row>
    <row r="28" spans="1:9" s="2" customFormat="1" ht="31.5" customHeight="1" x14ac:dyDescent="0.25">
      <c r="A28" s="38" t="s">
        <v>42</v>
      </c>
      <c r="B28" s="62" t="s">
        <v>82</v>
      </c>
      <c r="C28" s="55" t="s">
        <v>92</v>
      </c>
      <c r="D28" s="55">
        <v>95</v>
      </c>
      <c r="E28" s="55">
        <v>4</v>
      </c>
      <c r="F28" s="55" t="s">
        <v>81</v>
      </c>
      <c r="G28" s="10" t="s">
        <v>38</v>
      </c>
      <c r="H28" s="57"/>
      <c r="I28" s="64" t="s">
        <v>192</v>
      </c>
    </row>
    <row r="29" spans="1:9" s="2" customFormat="1" ht="31.5" customHeight="1" x14ac:dyDescent="0.25">
      <c r="A29" s="38" t="s">
        <v>43</v>
      </c>
      <c r="B29" s="62" t="s">
        <v>83</v>
      </c>
      <c r="C29" s="55" t="s">
        <v>92</v>
      </c>
      <c r="D29" s="55">
        <v>60</v>
      </c>
      <c r="E29" s="55">
        <v>4</v>
      </c>
      <c r="F29" s="55" t="s">
        <v>81</v>
      </c>
      <c r="G29" s="10" t="s">
        <v>38</v>
      </c>
      <c r="H29" s="57"/>
      <c r="I29" s="64" t="s">
        <v>193</v>
      </c>
    </row>
    <row r="30" spans="1:9" s="2" customFormat="1" ht="30" x14ac:dyDescent="0.25">
      <c r="A30" s="38" t="s">
        <v>44</v>
      </c>
      <c r="B30" s="62" t="s">
        <v>84</v>
      </c>
      <c r="C30" s="55" t="s">
        <v>92</v>
      </c>
      <c r="D30" s="55">
        <v>115</v>
      </c>
      <c r="E30" s="55">
        <v>4</v>
      </c>
      <c r="F30" s="55" t="s">
        <v>81</v>
      </c>
      <c r="G30" s="10" t="s">
        <v>38</v>
      </c>
      <c r="H30" s="57"/>
      <c r="I30" s="64" t="s">
        <v>194</v>
      </c>
    </row>
    <row r="31" spans="1:9" s="2" customFormat="1" ht="30" x14ac:dyDescent="0.25">
      <c r="A31" s="38" t="s">
        <v>45</v>
      </c>
      <c r="B31" s="62" t="s">
        <v>85</v>
      </c>
      <c r="C31" s="55" t="s">
        <v>92</v>
      </c>
      <c r="D31" s="55">
        <v>100</v>
      </c>
      <c r="E31" s="55">
        <v>4</v>
      </c>
      <c r="F31" s="55" t="s">
        <v>81</v>
      </c>
      <c r="G31" s="10" t="s">
        <v>38</v>
      </c>
      <c r="H31" s="57"/>
      <c r="I31" s="64" t="s">
        <v>195</v>
      </c>
    </row>
    <row r="32" spans="1:9" s="2" customFormat="1" ht="27.75" customHeight="1" x14ac:dyDescent="0.25">
      <c r="A32" s="38" t="s">
        <v>46</v>
      </c>
      <c r="B32" s="62" t="s">
        <v>86</v>
      </c>
      <c r="C32" s="55" t="s">
        <v>92</v>
      </c>
      <c r="D32" s="55">
        <v>62</v>
      </c>
      <c r="E32" s="55">
        <v>4</v>
      </c>
      <c r="F32" s="55" t="s">
        <v>81</v>
      </c>
      <c r="G32" s="10" t="s">
        <v>38</v>
      </c>
      <c r="H32" s="57"/>
      <c r="I32" s="64" t="s">
        <v>196</v>
      </c>
    </row>
    <row r="33" spans="1:9" s="2" customFormat="1" ht="30" x14ac:dyDescent="0.25">
      <c r="A33" s="38" t="s">
        <v>47</v>
      </c>
      <c r="B33" s="62" t="s">
        <v>87</v>
      </c>
      <c r="C33" s="55" t="s">
        <v>92</v>
      </c>
      <c r="D33" s="55">
        <v>230</v>
      </c>
      <c r="E33" s="55">
        <v>4</v>
      </c>
      <c r="F33" s="55" t="s">
        <v>81</v>
      </c>
      <c r="G33" s="10" t="s">
        <v>38</v>
      </c>
      <c r="H33" s="57"/>
      <c r="I33" s="64" t="s">
        <v>197</v>
      </c>
    </row>
    <row r="34" spans="1:9" s="2" customFormat="1" ht="15.75" x14ac:dyDescent="0.25">
      <c r="A34" s="70"/>
      <c r="B34" s="61"/>
      <c r="C34" s="50"/>
      <c r="D34" s="51"/>
      <c r="E34" s="50"/>
      <c r="F34" s="52" t="s">
        <v>40</v>
      </c>
      <c r="G34" s="53"/>
      <c r="H34" s="54">
        <f>SUM(H27:H33)</f>
        <v>0</v>
      </c>
      <c r="I34" s="40"/>
    </row>
    <row r="35" spans="1:9" s="2" customFormat="1" x14ac:dyDescent="0.25">
      <c r="A35" s="159" t="s">
        <v>16</v>
      </c>
      <c r="B35" s="160"/>
      <c r="C35" s="160"/>
      <c r="D35" s="160"/>
      <c r="E35" s="160"/>
      <c r="F35" s="160"/>
      <c r="G35" s="160"/>
      <c r="H35" s="160"/>
      <c r="I35" s="161"/>
    </row>
    <row r="36" spans="1:9" s="2" customFormat="1" ht="30.75" customHeight="1" x14ac:dyDescent="0.25">
      <c r="A36" s="38" t="s">
        <v>16</v>
      </c>
      <c r="B36" s="62" t="s">
        <v>88</v>
      </c>
      <c r="C36" s="55" t="s">
        <v>89</v>
      </c>
      <c r="D36" s="55">
        <v>80</v>
      </c>
      <c r="E36" s="55" t="s">
        <v>5</v>
      </c>
      <c r="F36" s="55" t="s">
        <v>93</v>
      </c>
      <c r="G36" s="10" t="s">
        <v>38</v>
      </c>
      <c r="H36" s="19"/>
      <c r="I36" s="64" t="s">
        <v>198</v>
      </c>
    </row>
    <row r="37" spans="1:9" s="2" customFormat="1" ht="26.25" customHeight="1" x14ac:dyDescent="0.25">
      <c r="A37" s="38" t="s">
        <v>16</v>
      </c>
      <c r="B37" s="62" t="s">
        <v>88</v>
      </c>
      <c r="C37" s="2" t="s">
        <v>262</v>
      </c>
      <c r="D37" s="55">
        <v>16</v>
      </c>
      <c r="E37" s="55" t="s">
        <v>5</v>
      </c>
      <c r="F37" s="55" t="s">
        <v>94</v>
      </c>
      <c r="G37" s="10" t="s">
        <v>38</v>
      </c>
      <c r="H37" s="19"/>
      <c r="I37" s="64" t="s">
        <v>199</v>
      </c>
    </row>
    <row r="38" spans="1:9" s="2" customFormat="1" ht="24.75" customHeight="1" x14ac:dyDescent="0.25">
      <c r="A38" s="38" t="s">
        <v>16</v>
      </c>
      <c r="B38" s="62" t="s">
        <v>88</v>
      </c>
      <c r="C38" s="55" t="s">
        <v>90</v>
      </c>
      <c r="D38" s="55">
        <v>8</v>
      </c>
      <c r="E38" s="55" t="s">
        <v>5</v>
      </c>
      <c r="F38" s="55" t="s">
        <v>95</v>
      </c>
      <c r="G38" s="10" t="s">
        <v>38</v>
      </c>
      <c r="H38" s="19"/>
      <c r="I38" s="64" t="s">
        <v>200</v>
      </c>
    </row>
    <row r="39" spans="1:9" s="2" customFormat="1" ht="15.75" x14ac:dyDescent="0.25">
      <c r="A39" s="39"/>
      <c r="B39" s="60"/>
      <c r="C39" s="65"/>
      <c r="D39" s="66"/>
      <c r="E39" s="65"/>
      <c r="F39" s="67" t="s">
        <v>26</v>
      </c>
      <c r="G39" s="68"/>
      <c r="H39" s="69">
        <f>SUM(H36:H38)</f>
        <v>0</v>
      </c>
      <c r="I39" s="45"/>
    </row>
    <row r="40" spans="1:9" s="2" customFormat="1" x14ac:dyDescent="0.25">
      <c r="A40" s="159" t="s">
        <v>48</v>
      </c>
      <c r="B40" s="160"/>
      <c r="C40" s="160"/>
      <c r="D40" s="160"/>
      <c r="E40" s="160"/>
      <c r="F40" s="160"/>
      <c r="G40" s="160"/>
      <c r="H40" s="160"/>
      <c r="I40" s="161"/>
    </row>
    <row r="41" spans="1:9" s="2" customFormat="1" ht="30" x14ac:dyDescent="0.25">
      <c r="A41" s="10" t="s">
        <v>48</v>
      </c>
      <c r="B41" s="62" t="s">
        <v>91</v>
      </c>
      <c r="C41" s="55" t="s">
        <v>92</v>
      </c>
      <c r="D41" s="55">
        <v>55</v>
      </c>
      <c r="E41" s="55" t="s">
        <v>5</v>
      </c>
      <c r="F41" s="55" t="s">
        <v>96</v>
      </c>
      <c r="G41" s="10" t="s">
        <v>38</v>
      </c>
      <c r="H41" s="19"/>
      <c r="I41" s="64" t="s">
        <v>201</v>
      </c>
    </row>
    <row r="42" spans="1:9" s="2" customFormat="1" ht="15.75" x14ac:dyDescent="0.25">
      <c r="A42" s="100" t="s">
        <v>48</v>
      </c>
      <c r="B42" s="62" t="s">
        <v>91</v>
      </c>
      <c r="C42" s="55" t="s">
        <v>92</v>
      </c>
      <c r="D42" s="55" t="s">
        <v>5</v>
      </c>
      <c r="E42" s="55">
        <v>5</v>
      </c>
      <c r="F42" s="55" t="s">
        <v>97</v>
      </c>
      <c r="G42" s="10" t="s">
        <v>38</v>
      </c>
      <c r="H42" s="20"/>
      <c r="I42" s="64" t="s">
        <v>202</v>
      </c>
    </row>
    <row r="43" spans="1:9" s="2" customFormat="1" ht="15.75" x14ac:dyDescent="0.25">
      <c r="A43" s="39"/>
      <c r="B43" s="60"/>
      <c r="C43" s="65"/>
      <c r="D43" s="66"/>
      <c r="E43" s="65"/>
      <c r="F43" s="67" t="s">
        <v>49</v>
      </c>
      <c r="G43" s="68"/>
      <c r="H43" s="69">
        <f>SUM(H41:H42)</f>
        <v>0</v>
      </c>
      <c r="I43" s="45"/>
    </row>
    <row r="44" spans="1:9" s="2" customFormat="1" x14ac:dyDescent="0.25">
      <c r="A44" s="159" t="s">
        <v>14</v>
      </c>
      <c r="B44" s="160"/>
      <c r="C44" s="160"/>
      <c r="D44" s="160"/>
      <c r="E44" s="160"/>
      <c r="F44" s="160"/>
      <c r="G44" s="160"/>
      <c r="H44" s="160"/>
      <c r="I44" s="161"/>
    </row>
    <row r="45" spans="1:9" s="2" customFormat="1" ht="15.75" x14ac:dyDescent="0.25">
      <c r="A45" s="38" t="s">
        <v>14</v>
      </c>
      <c r="B45" s="62" t="s">
        <v>98</v>
      </c>
      <c r="C45" s="55" t="s">
        <v>99</v>
      </c>
      <c r="D45" s="55">
        <v>126</v>
      </c>
      <c r="E45" s="55" t="s">
        <v>5</v>
      </c>
      <c r="F45" s="55" t="s">
        <v>100</v>
      </c>
      <c r="G45" s="10" t="s">
        <v>38</v>
      </c>
      <c r="H45" s="19"/>
      <c r="I45" s="64" t="s">
        <v>203</v>
      </c>
    </row>
    <row r="46" spans="1:9" s="2" customFormat="1" ht="30" x14ac:dyDescent="0.25">
      <c r="A46" s="38" t="s">
        <v>14</v>
      </c>
      <c r="B46" s="62" t="s">
        <v>98</v>
      </c>
      <c r="C46" s="55" t="s">
        <v>101</v>
      </c>
      <c r="D46" s="55">
        <v>24</v>
      </c>
      <c r="E46" s="55">
        <v>4</v>
      </c>
      <c r="F46" s="55" t="s">
        <v>102</v>
      </c>
      <c r="G46" s="10" t="s">
        <v>38</v>
      </c>
      <c r="H46" s="20"/>
      <c r="I46" s="64" t="s">
        <v>204</v>
      </c>
    </row>
    <row r="47" spans="1:9" s="2" customFormat="1" ht="15.75" x14ac:dyDescent="0.25">
      <c r="A47" s="38" t="s">
        <v>14</v>
      </c>
      <c r="B47" s="62" t="s">
        <v>98</v>
      </c>
      <c r="C47" s="55" t="s">
        <v>103</v>
      </c>
      <c r="D47" s="55" t="s">
        <v>5</v>
      </c>
      <c r="E47" s="55">
        <v>4</v>
      </c>
      <c r="F47" s="55" t="s">
        <v>104</v>
      </c>
      <c r="G47" s="10" t="s">
        <v>38</v>
      </c>
      <c r="H47" s="20"/>
      <c r="I47" s="64" t="s">
        <v>205</v>
      </c>
    </row>
    <row r="48" spans="1:9" s="2" customFormat="1" ht="16.5" thickBot="1" x14ac:dyDescent="0.3">
      <c r="A48" s="39"/>
      <c r="B48" s="60"/>
      <c r="C48" s="65"/>
      <c r="D48" s="66"/>
      <c r="E48" s="65"/>
      <c r="F48" s="67" t="s">
        <v>27</v>
      </c>
      <c r="G48" s="68"/>
      <c r="H48" s="69">
        <f>SUM(H45:H47)</f>
        <v>0</v>
      </c>
      <c r="I48" s="45"/>
    </row>
    <row r="49" spans="1:9" x14ac:dyDescent="0.25">
      <c r="A49" s="162" t="s">
        <v>3</v>
      </c>
      <c r="B49" s="163"/>
      <c r="C49" s="164"/>
      <c r="D49" s="164"/>
      <c r="E49" s="164"/>
      <c r="F49" s="164"/>
      <c r="G49" s="164"/>
      <c r="H49" s="164"/>
      <c r="I49" s="165"/>
    </row>
    <row r="50" spans="1:9" s="11" customFormat="1" ht="15.75" x14ac:dyDescent="0.25">
      <c r="A50" s="41" t="s">
        <v>3</v>
      </c>
      <c r="B50" s="62" t="s">
        <v>105</v>
      </c>
      <c r="C50" s="63" t="s">
        <v>263</v>
      </c>
      <c r="D50" s="55">
        <v>300</v>
      </c>
      <c r="E50" s="55">
        <v>4</v>
      </c>
      <c r="F50" s="55" t="s">
        <v>93</v>
      </c>
      <c r="G50" s="10" t="s">
        <v>38</v>
      </c>
      <c r="H50" s="21"/>
      <c r="I50" s="64" t="s">
        <v>206</v>
      </c>
    </row>
    <row r="51" spans="1:9" s="11" customFormat="1" ht="30.75" thickBot="1" x14ac:dyDescent="0.3">
      <c r="A51" s="73" t="s">
        <v>2</v>
      </c>
      <c r="B51" s="74" t="s">
        <v>105</v>
      </c>
      <c r="C51" s="75" t="s">
        <v>264</v>
      </c>
      <c r="D51" s="76">
        <v>100</v>
      </c>
      <c r="E51" s="76">
        <v>6</v>
      </c>
      <c r="F51" s="75" t="s">
        <v>106</v>
      </c>
      <c r="G51" s="77" t="s">
        <v>38</v>
      </c>
      <c r="H51" s="78"/>
      <c r="I51" s="79" t="s">
        <v>207</v>
      </c>
    </row>
    <row r="52" spans="1:9" ht="15.75" x14ac:dyDescent="0.25">
      <c r="A52" s="39"/>
      <c r="B52" s="60"/>
      <c r="C52" s="65"/>
      <c r="D52" s="66"/>
      <c r="E52" s="65"/>
      <c r="F52" s="67" t="s">
        <v>28</v>
      </c>
      <c r="G52" s="68"/>
      <c r="H52" s="69">
        <f>SUM(H50:H51)</f>
        <v>0</v>
      </c>
      <c r="I52" s="56"/>
    </row>
    <row r="53" spans="1:9" x14ac:dyDescent="0.25">
      <c r="A53" s="125" t="s">
        <v>50</v>
      </c>
      <c r="B53" s="126"/>
      <c r="C53" s="127"/>
      <c r="D53" s="127"/>
      <c r="E53" s="127"/>
      <c r="F53" s="127"/>
      <c r="G53" s="127"/>
      <c r="H53" s="127"/>
      <c r="I53" s="128"/>
    </row>
    <row r="54" spans="1:9" ht="30.75" customHeight="1" x14ac:dyDescent="0.25">
      <c r="A54" s="38" t="s">
        <v>50</v>
      </c>
      <c r="B54" s="62" t="s">
        <v>108</v>
      </c>
      <c r="C54" s="63" t="s">
        <v>109</v>
      </c>
      <c r="D54" s="55" t="s">
        <v>110</v>
      </c>
      <c r="E54" s="55" t="s">
        <v>111</v>
      </c>
      <c r="F54" s="63" t="s">
        <v>112</v>
      </c>
      <c r="G54" s="10" t="s">
        <v>38</v>
      </c>
      <c r="H54" s="19"/>
      <c r="I54" s="64" t="s">
        <v>208</v>
      </c>
    </row>
    <row r="55" spans="1:9" ht="15.75" x14ac:dyDescent="0.25">
      <c r="A55" s="39"/>
      <c r="B55" s="60"/>
      <c r="C55" s="65"/>
      <c r="D55" s="66"/>
      <c r="E55" s="65"/>
      <c r="F55" s="67" t="s">
        <v>51</v>
      </c>
      <c r="G55" s="68"/>
      <c r="H55" s="69">
        <f>SUM(H54)</f>
        <v>0</v>
      </c>
      <c r="I55" s="45"/>
    </row>
    <row r="56" spans="1:9" x14ac:dyDescent="0.25">
      <c r="A56" s="125" t="s">
        <v>52</v>
      </c>
      <c r="B56" s="126"/>
      <c r="C56" s="127"/>
      <c r="D56" s="127"/>
      <c r="E56" s="127"/>
      <c r="F56" s="127"/>
      <c r="G56" s="127"/>
      <c r="H56" s="127"/>
      <c r="I56" s="128"/>
    </row>
    <row r="57" spans="1:9" ht="15.75" x14ac:dyDescent="0.25">
      <c r="A57" s="71" t="s">
        <v>52</v>
      </c>
      <c r="B57" s="62" t="s">
        <v>113</v>
      </c>
      <c r="C57" s="63" t="s">
        <v>114</v>
      </c>
      <c r="D57" s="55" t="s">
        <v>5</v>
      </c>
      <c r="E57" s="55" t="s">
        <v>5</v>
      </c>
      <c r="F57" s="63" t="s">
        <v>115</v>
      </c>
      <c r="G57" s="10" t="s">
        <v>38</v>
      </c>
      <c r="H57" s="57"/>
      <c r="I57" s="72" t="s">
        <v>209</v>
      </c>
    </row>
    <row r="58" spans="1:9" ht="15.75" x14ac:dyDescent="0.25">
      <c r="A58" s="39"/>
      <c r="B58" s="60"/>
      <c r="C58" s="65"/>
      <c r="D58" s="66"/>
      <c r="E58" s="65"/>
      <c r="F58" s="67" t="s">
        <v>53</v>
      </c>
      <c r="G58" s="68"/>
      <c r="H58" s="69">
        <f>SUM(H57:H57)</f>
        <v>0</v>
      </c>
      <c r="I58" s="56"/>
    </row>
    <row r="59" spans="1:9" ht="15.75" thickBot="1" x14ac:dyDescent="0.3">
      <c r="A59" s="129" t="s">
        <v>13</v>
      </c>
      <c r="B59" s="130"/>
      <c r="C59" s="131"/>
      <c r="D59" s="131"/>
      <c r="E59" s="131"/>
      <c r="F59" s="131"/>
      <c r="G59" s="131"/>
      <c r="H59" s="131"/>
      <c r="I59" s="132"/>
    </row>
    <row r="60" spans="1:9" ht="15" customHeight="1" x14ac:dyDescent="0.25">
      <c r="A60" s="80" t="s">
        <v>265</v>
      </c>
      <c r="B60" s="81" t="s">
        <v>116</v>
      </c>
      <c r="C60" s="82" t="s">
        <v>117</v>
      </c>
      <c r="D60" s="83" t="s">
        <v>5</v>
      </c>
      <c r="E60" s="83">
        <v>8</v>
      </c>
      <c r="F60" s="82" t="s">
        <v>118</v>
      </c>
      <c r="G60" s="84" t="s">
        <v>38</v>
      </c>
      <c r="H60" s="85"/>
      <c r="I60" s="86" t="s">
        <v>210</v>
      </c>
    </row>
    <row r="61" spans="1:9" ht="15" customHeight="1" x14ac:dyDescent="0.25">
      <c r="A61" s="71" t="s">
        <v>265</v>
      </c>
      <c r="B61" s="62" t="s">
        <v>116</v>
      </c>
      <c r="C61" s="63" t="s">
        <v>266</v>
      </c>
      <c r="D61" s="55">
        <v>130</v>
      </c>
      <c r="E61" s="55">
        <v>10</v>
      </c>
      <c r="F61" s="63" t="s">
        <v>122</v>
      </c>
      <c r="G61" s="10" t="s">
        <v>38</v>
      </c>
      <c r="H61" s="57"/>
      <c r="I61" s="87" t="s">
        <v>267</v>
      </c>
    </row>
    <row r="62" spans="1:9" ht="15" customHeight="1" x14ac:dyDescent="0.25">
      <c r="A62" s="71" t="s">
        <v>265</v>
      </c>
      <c r="B62" s="62" t="s">
        <v>116</v>
      </c>
      <c r="C62" s="63" t="s">
        <v>266</v>
      </c>
      <c r="D62" s="55">
        <v>10</v>
      </c>
      <c r="E62" s="55">
        <v>6</v>
      </c>
      <c r="F62" s="63" t="s">
        <v>122</v>
      </c>
      <c r="G62" s="10" t="s">
        <v>38</v>
      </c>
      <c r="H62" s="57"/>
      <c r="I62" s="87" t="s">
        <v>268</v>
      </c>
    </row>
    <row r="63" spans="1:9" ht="15" customHeight="1" x14ac:dyDescent="0.25">
      <c r="A63" s="71" t="s">
        <v>265</v>
      </c>
      <c r="B63" s="62" t="s">
        <v>116</v>
      </c>
      <c r="C63" s="63" t="s">
        <v>266</v>
      </c>
      <c r="D63" s="55">
        <v>40</v>
      </c>
      <c r="E63" s="55">
        <v>8</v>
      </c>
      <c r="F63" s="63" t="s">
        <v>122</v>
      </c>
      <c r="G63" s="10" t="s">
        <v>38</v>
      </c>
      <c r="H63" s="57"/>
      <c r="I63" s="87" t="s">
        <v>269</v>
      </c>
    </row>
    <row r="64" spans="1:9" ht="15" customHeight="1" thickBot="1" x14ac:dyDescent="0.3">
      <c r="A64" s="88" t="s">
        <v>265</v>
      </c>
      <c r="B64" s="74" t="s">
        <v>116</v>
      </c>
      <c r="C64" s="75" t="s">
        <v>266</v>
      </c>
      <c r="D64" s="76">
        <v>30</v>
      </c>
      <c r="E64" s="76">
        <v>10</v>
      </c>
      <c r="F64" s="75" t="s">
        <v>122</v>
      </c>
      <c r="G64" s="77" t="s">
        <v>38</v>
      </c>
      <c r="H64" s="89"/>
      <c r="I64" s="90" t="s">
        <v>270</v>
      </c>
    </row>
    <row r="65" spans="1:9" ht="15.75" x14ac:dyDescent="0.25">
      <c r="A65" s="39"/>
      <c r="B65" s="60"/>
      <c r="C65" s="65"/>
      <c r="D65" s="66"/>
      <c r="E65" s="65"/>
      <c r="F65" s="67" t="s">
        <v>29</v>
      </c>
      <c r="G65" s="68"/>
      <c r="H65" s="69">
        <f>SUM(H60:H64)</f>
        <v>0</v>
      </c>
      <c r="I65" s="56"/>
    </row>
    <row r="66" spans="1:9" x14ac:dyDescent="0.25">
      <c r="A66" s="125" t="s">
        <v>11</v>
      </c>
      <c r="B66" s="126"/>
      <c r="C66" s="127"/>
      <c r="D66" s="127"/>
      <c r="E66" s="127"/>
      <c r="F66" s="127"/>
      <c r="G66" s="127"/>
      <c r="H66" s="127"/>
      <c r="I66" s="128"/>
    </row>
    <row r="67" spans="1:9" ht="30" x14ac:dyDescent="0.25">
      <c r="A67" s="38" t="s">
        <v>11</v>
      </c>
      <c r="B67" s="62" t="s">
        <v>119</v>
      </c>
      <c r="C67" s="55" t="s">
        <v>120</v>
      </c>
      <c r="D67" s="55">
        <v>60</v>
      </c>
      <c r="E67" s="55">
        <v>4</v>
      </c>
      <c r="F67" s="63" t="s">
        <v>107</v>
      </c>
      <c r="G67" s="10" t="s">
        <v>38</v>
      </c>
      <c r="H67" s="19"/>
      <c r="I67" s="64" t="s">
        <v>211</v>
      </c>
    </row>
    <row r="68" spans="1:9" ht="21.75" customHeight="1" x14ac:dyDescent="0.25">
      <c r="A68" s="38" t="s">
        <v>11</v>
      </c>
      <c r="B68" s="62" t="s">
        <v>119</v>
      </c>
      <c r="C68" s="55" t="s">
        <v>121</v>
      </c>
      <c r="D68" s="55">
        <v>108</v>
      </c>
      <c r="E68" s="55">
        <v>20</v>
      </c>
      <c r="F68" s="63" t="s">
        <v>122</v>
      </c>
      <c r="G68" s="10" t="s">
        <v>38</v>
      </c>
      <c r="H68" s="19"/>
      <c r="I68" s="64" t="s">
        <v>212</v>
      </c>
    </row>
    <row r="69" spans="1:9" ht="15.75" x14ac:dyDescent="0.25">
      <c r="A69" s="39"/>
      <c r="B69" s="60"/>
      <c r="C69" s="65"/>
      <c r="D69" s="66"/>
      <c r="E69" s="65"/>
      <c r="F69" s="67" t="s">
        <v>30</v>
      </c>
      <c r="G69" s="68"/>
      <c r="H69" s="69">
        <f>SUM(H67:H68)</f>
        <v>0</v>
      </c>
      <c r="I69" s="45"/>
    </row>
    <row r="70" spans="1:9" ht="15.75" thickBot="1" x14ac:dyDescent="0.3">
      <c r="A70" s="129" t="s">
        <v>54</v>
      </c>
      <c r="B70" s="130"/>
      <c r="C70" s="131"/>
      <c r="D70" s="131"/>
      <c r="E70" s="131"/>
      <c r="F70" s="131"/>
      <c r="G70" s="131"/>
      <c r="H70" s="131"/>
      <c r="I70" s="132"/>
    </row>
    <row r="71" spans="1:9" ht="30" x14ac:dyDescent="0.25">
      <c r="A71" s="92" t="s">
        <v>54</v>
      </c>
      <c r="B71" s="81" t="s">
        <v>123</v>
      </c>
      <c r="C71" s="83" t="s">
        <v>124</v>
      </c>
      <c r="D71" s="83" t="s">
        <v>5</v>
      </c>
      <c r="E71" s="83" t="s">
        <v>5</v>
      </c>
      <c r="F71" s="82" t="s">
        <v>125</v>
      </c>
      <c r="G71" s="84" t="s">
        <v>38</v>
      </c>
      <c r="H71" s="85"/>
      <c r="I71" s="91" t="s">
        <v>213</v>
      </c>
    </row>
    <row r="72" spans="1:9" ht="30" x14ac:dyDescent="0.25">
      <c r="A72" s="38" t="s">
        <v>54</v>
      </c>
      <c r="B72" s="62" t="s">
        <v>123</v>
      </c>
      <c r="C72" s="55" t="s">
        <v>126</v>
      </c>
      <c r="D72" s="55">
        <v>51</v>
      </c>
      <c r="E72" s="55">
        <v>4</v>
      </c>
      <c r="F72" s="63" t="s">
        <v>127</v>
      </c>
      <c r="G72" s="10" t="s">
        <v>38</v>
      </c>
      <c r="H72" s="57"/>
      <c r="I72" s="64" t="s">
        <v>214</v>
      </c>
    </row>
    <row r="73" spans="1:9" ht="15.75" x14ac:dyDescent="0.25">
      <c r="A73" s="39"/>
      <c r="B73" s="60"/>
      <c r="C73" s="65"/>
      <c r="D73" s="66"/>
      <c r="E73" s="65"/>
      <c r="F73" s="67" t="s">
        <v>55</v>
      </c>
      <c r="G73" s="68"/>
      <c r="H73" s="69">
        <f>SUM(H71:H72)</f>
        <v>0</v>
      </c>
      <c r="I73" s="56"/>
    </row>
    <row r="74" spans="1:9" x14ac:dyDescent="0.25">
      <c r="A74" s="125" t="s">
        <v>56</v>
      </c>
      <c r="B74" s="126"/>
      <c r="C74" s="127"/>
      <c r="D74" s="127"/>
      <c r="E74" s="127"/>
      <c r="F74" s="127"/>
      <c r="G74" s="127"/>
      <c r="H74" s="127"/>
      <c r="I74" s="128"/>
    </row>
    <row r="75" spans="1:9" ht="21.75" customHeight="1" x14ac:dyDescent="0.25">
      <c r="A75" s="38" t="s">
        <v>56</v>
      </c>
      <c r="B75" s="62" t="s">
        <v>128</v>
      </c>
      <c r="C75" s="55" t="s">
        <v>92</v>
      </c>
      <c r="D75" s="55">
        <v>250</v>
      </c>
      <c r="E75" s="55">
        <v>6</v>
      </c>
      <c r="F75" s="55" t="s">
        <v>129</v>
      </c>
      <c r="G75" s="10" t="s">
        <v>38</v>
      </c>
      <c r="H75" s="20"/>
      <c r="I75" s="72" t="s">
        <v>215</v>
      </c>
    </row>
    <row r="76" spans="1:9" ht="15.75" x14ac:dyDescent="0.25">
      <c r="A76" s="39"/>
      <c r="B76" s="60"/>
      <c r="C76" s="65"/>
      <c r="D76" s="66"/>
      <c r="E76" s="65"/>
      <c r="F76" s="67" t="s">
        <v>57</v>
      </c>
      <c r="G76" s="68"/>
      <c r="H76" s="69">
        <f>SUM(H75)</f>
        <v>0</v>
      </c>
      <c r="I76" s="45"/>
    </row>
    <row r="77" spans="1:9" ht="15.75" thickBot="1" x14ac:dyDescent="0.3">
      <c r="A77" s="129" t="s">
        <v>59</v>
      </c>
      <c r="B77" s="130"/>
      <c r="C77" s="131"/>
      <c r="D77" s="131"/>
      <c r="E77" s="131"/>
      <c r="F77" s="131"/>
      <c r="G77" s="131"/>
      <c r="H77" s="131"/>
      <c r="I77" s="132"/>
    </row>
    <row r="78" spans="1:9" ht="21" customHeight="1" x14ac:dyDescent="0.25">
      <c r="A78" s="80" t="s">
        <v>59</v>
      </c>
      <c r="B78" s="81" t="s">
        <v>130</v>
      </c>
      <c r="C78" s="83" t="s">
        <v>120</v>
      </c>
      <c r="D78" s="83" t="s">
        <v>5</v>
      </c>
      <c r="E78" s="83">
        <v>6</v>
      </c>
      <c r="F78" s="83" t="s">
        <v>131</v>
      </c>
      <c r="G78" s="84" t="s">
        <v>38</v>
      </c>
      <c r="H78" s="85"/>
      <c r="I78" s="91" t="s">
        <v>216</v>
      </c>
    </row>
    <row r="79" spans="1:9" ht="30" x14ac:dyDescent="0.25">
      <c r="A79" s="71" t="s">
        <v>59</v>
      </c>
      <c r="B79" s="62" t="s">
        <v>130</v>
      </c>
      <c r="C79" s="55" t="s">
        <v>132</v>
      </c>
      <c r="D79" s="55">
        <v>20</v>
      </c>
      <c r="E79" s="55">
        <v>6</v>
      </c>
      <c r="F79" s="55" t="s">
        <v>133</v>
      </c>
      <c r="G79" s="10" t="s">
        <v>38</v>
      </c>
      <c r="H79" s="57"/>
      <c r="I79" s="64" t="s">
        <v>217</v>
      </c>
    </row>
    <row r="80" spans="1:9" ht="15.75" x14ac:dyDescent="0.25">
      <c r="A80" s="71" t="s">
        <v>59</v>
      </c>
      <c r="B80" s="62" t="s">
        <v>130</v>
      </c>
      <c r="C80" s="55" t="s">
        <v>99</v>
      </c>
      <c r="D80" s="55">
        <v>10</v>
      </c>
      <c r="E80" s="55" t="s">
        <v>5</v>
      </c>
      <c r="F80" s="55" t="s">
        <v>94</v>
      </c>
      <c r="G80" s="10" t="s">
        <v>38</v>
      </c>
      <c r="H80" s="57"/>
      <c r="I80" s="64" t="s">
        <v>218</v>
      </c>
    </row>
    <row r="81" spans="1:9" ht="30" x14ac:dyDescent="0.25">
      <c r="A81" s="71" t="s">
        <v>59</v>
      </c>
      <c r="B81" s="62" t="s">
        <v>130</v>
      </c>
      <c r="C81" s="55" t="s">
        <v>134</v>
      </c>
      <c r="D81" s="55">
        <v>40</v>
      </c>
      <c r="E81" s="55">
        <v>8</v>
      </c>
      <c r="F81" s="55" t="s">
        <v>135</v>
      </c>
      <c r="G81" s="10" t="s">
        <v>38</v>
      </c>
      <c r="H81" s="57"/>
      <c r="I81" s="64" t="s">
        <v>219</v>
      </c>
    </row>
    <row r="82" spans="1:9" ht="30" x14ac:dyDescent="0.25">
      <c r="A82" s="71" t="s">
        <v>59</v>
      </c>
      <c r="B82" s="62" t="s">
        <v>130</v>
      </c>
      <c r="C82" s="55" t="s">
        <v>136</v>
      </c>
      <c r="D82" s="55" t="s">
        <v>5</v>
      </c>
      <c r="E82" s="55">
        <v>8</v>
      </c>
      <c r="F82" s="55" t="s">
        <v>137</v>
      </c>
      <c r="G82" s="10" t="s">
        <v>38</v>
      </c>
      <c r="H82" s="57"/>
      <c r="I82" s="64" t="s">
        <v>220</v>
      </c>
    </row>
    <row r="83" spans="1:9" ht="21" customHeight="1" x14ac:dyDescent="0.25">
      <c r="A83" s="71" t="s">
        <v>59</v>
      </c>
      <c r="B83" s="62" t="s">
        <v>130</v>
      </c>
      <c r="C83" s="55" t="s">
        <v>99</v>
      </c>
      <c r="D83" s="55" t="s">
        <v>5</v>
      </c>
      <c r="E83" s="55">
        <v>20</v>
      </c>
      <c r="F83" s="55" t="s">
        <v>131</v>
      </c>
      <c r="G83" s="10" t="s">
        <v>38</v>
      </c>
      <c r="H83" s="57"/>
      <c r="I83" s="64" t="s">
        <v>221</v>
      </c>
    </row>
    <row r="84" spans="1:9" ht="20.25" customHeight="1" x14ac:dyDescent="0.25">
      <c r="A84" s="71" t="s">
        <v>59</v>
      </c>
      <c r="B84" s="62" t="s">
        <v>130</v>
      </c>
      <c r="C84" s="55" t="s">
        <v>101</v>
      </c>
      <c r="D84" s="55" t="s">
        <v>5</v>
      </c>
      <c r="E84" s="55">
        <v>8</v>
      </c>
      <c r="F84" s="55" t="s">
        <v>138</v>
      </c>
      <c r="G84" s="10" t="s">
        <v>38</v>
      </c>
      <c r="H84" s="57"/>
      <c r="I84" s="64" t="s">
        <v>222</v>
      </c>
    </row>
    <row r="85" spans="1:9" ht="15.75" x14ac:dyDescent="0.25">
      <c r="A85" s="71" t="s">
        <v>59</v>
      </c>
      <c r="B85" s="62" t="s">
        <v>130</v>
      </c>
      <c r="C85" s="55" t="s">
        <v>139</v>
      </c>
      <c r="D85" s="55">
        <v>11</v>
      </c>
      <c r="E85" s="55">
        <v>6</v>
      </c>
      <c r="F85" s="55" t="s">
        <v>140</v>
      </c>
      <c r="G85" s="10" t="s">
        <v>38</v>
      </c>
      <c r="H85" s="57"/>
      <c r="I85" s="64" t="s">
        <v>223</v>
      </c>
    </row>
    <row r="86" spans="1:9" ht="15.75" x14ac:dyDescent="0.25">
      <c r="A86" s="71" t="s">
        <v>59</v>
      </c>
      <c r="B86" s="62" t="s">
        <v>130</v>
      </c>
      <c r="C86" s="55" t="s">
        <v>141</v>
      </c>
      <c r="D86" s="55" t="s">
        <v>5</v>
      </c>
      <c r="E86" s="55">
        <v>4</v>
      </c>
      <c r="F86" s="55" t="s">
        <v>142</v>
      </c>
      <c r="G86" s="10" t="s">
        <v>38</v>
      </c>
      <c r="H86" s="57"/>
      <c r="I86" s="64" t="s">
        <v>224</v>
      </c>
    </row>
    <row r="87" spans="1:9" ht="15.75" x14ac:dyDescent="0.25">
      <c r="A87" s="71" t="s">
        <v>59</v>
      </c>
      <c r="B87" s="62" t="s">
        <v>130</v>
      </c>
      <c r="C87" s="55" t="s">
        <v>143</v>
      </c>
      <c r="D87" s="55" t="s">
        <v>5</v>
      </c>
      <c r="E87" s="55">
        <v>6</v>
      </c>
      <c r="F87" s="55" t="s">
        <v>144</v>
      </c>
      <c r="G87" s="10" t="s">
        <v>38</v>
      </c>
      <c r="H87" s="57"/>
      <c r="I87" s="64" t="s">
        <v>225</v>
      </c>
    </row>
    <row r="88" spans="1:9" ht="30" x14ac:dyDescent="0.25">
      <c r="A88" s="71" t="s">
        <v>59</v>
      </c>
      <c r="B88" s="62" t="s">
        <v>130</v>
      </c>
      <c r="C88" s="55" t="s">
        <v>145</v>
      </c>
      <c r="D88" s="55" t="s">
        <v>5</v>
      </c>
      <c r="E88" s="55">
        <v>20</v>
      </c>
      <c r="F88" s="55" t="s">
        <v>146</v>
      </c>
      <c r="G88" s="10" t="s">
        <v>38</v>
      </c>
      <c r="H88" s="57"/>
      <c r="I88" s="64" t="s">
        <v>226</v>
      </c>
    </row>
    <row r="89" spans="1:9" ht="30" x14ac:dyDescent="0.25">
      <c r="A89" s="71" t="s">
        <v>59</v>
      </c>
      <c r="B89" s="62" t="s">
        <v>130</v>
      </c>
      <c r="C89" s="55" t="s">
        <v>147</v>
      </c>
      <c r="D89" s="55">
        <v>20</v>
      </c>
      <c r="E89" s="55">
        <v>6</v>
      </c>
      <c r="F89" s="55" t="s">
        <v>148</v>
      </c>
      <c r="G89" s="10" t="s">
        <v>38</v>
      </c>
      <c r="H89" s="57"/>
      <c r="I89" s="64" t="s">
        <v>227</v>
      </c>
    </row>
    <row r="90" spans="1:9" ht="30" x14ac:dyDescent="0.25">
      <c r="A90" s="71" t="s">
        <v>59</v>
      </c>
      <c r="B90" s="62" t="s">
        <v>130</v>
      </c>
      <c r="C90" s="55" t="s">
        <v>149</v>
      </c>
      <c r="D90" s="55" t="s">
        <v>5</v>
      </c>
      <c r="E90" s="55">
        <v>6</v>
      </c>
      <c r="F90" s="55" t="s">
        <v>146</v>
      </c>
      <c r="G90" s="10" t="s">
        <v>38</v>
      </c>
      <c r="H90" s="57"/>
      <c r="I90" s="64" t="s">
        <v>228</v>
      </c>
    </row>
    <row r="91" spans="1:9" ht="30" x14ac:dyDescent="0.25">
      <c r="A91" s="71" t="s">
        <v>59</v>
      </c>
      <c r="B91" s="62" t="s">
        <v>130</v>
      </c>
      <c r="C91" s="55" t="s">
        <v>150</v>
      </c>
      <c r="D91" s="55" t="s">
        <v>5</v>
      </c>
      <c r="E91" s="55">
        <v>10</v>
      </c>
      <c r="F91" s="55" t="s">
        <v>151</v>
      </c>
      <c r="G91" s="10" t="s">
        <v>38</v>
      </c>
      <c r="H91" s="57"/>
      <c r="I91" s="64" t="s">
        <v>229</v>
      </c>
    </row>
    <row r="92" spans="1:9" ht="16.5" thickBot="1" x14ac:dyDescent="0.3">
      <c r="A92" s="88" t="s">
        <v>59</v>
      </c>
      <c r="B92" s="74" t="s">
        <v>130</v>
      </c>
      <c r="C92" s="76" t="s">
        <v>150</v>
      </c>
      <c r="D92" s="76" t="s">
        <v>5</v>
      </c>
      <c r="E92" s="76" t="s">
        <v>5</v>
      </c>
      <c r="F92" s="76" t="s">
        <v>152</v>
      </c>
      <c r="G92" s="77" t="s">
        <v>38</v>
      </c>
      <c r="H92" s="89"/>
      <c r="I92" s="79" t="s">
        <v>230</v>
      </c>
    </row>
    <row r="93" spans="1:9" ht="16.5" thickBot="1" x14ac:dyDescent="0.3">
      <c r="A93" s="39"/>
      <c r="B93" s="60"/>
      <c r="C93" s="65"/>
      <c r="D93" s="66"/>
      <c r="E93" s="65"/>
      <c r="F93" s="67" t="s">
        <v>58</v>
      </c>
      <c r="G93" s="68"/>
      <c r="H93" s="69">
        <f>SUM(H78:H92)</f>
        <v>0</v>
      </c>
      <c r="I93" s="56"/>
    </row>
    <row r="94" spans="1:9" ht="15.75" thickBot="1" x14ac:dyDescent="0.3">
      <c r="A94" s="143" t="s">
        <v>60</v>
      </c>
      <c r="B94" s="144"/>
      <c r="C94" s="145"/>
      <c r="D94" s="145"/>
      <c r="E94" s="145"/>
      <c r="F94" s="145"/>
      <c r="G94" s="145"/>
      <c r="H94" s="145"/>
      <c r="I94" s="146"/>
    </row>
    <row r="95" spans="1:9" ht="15.75" x14ac:dyDescent="0.25">
      <c r="A95" s="80" t="s">
        <v>271</v>
      </c>
      <c r="B95" s="81" t="s">
        <v>153</v>
      </c>
      <c r="C95" s="83" t="s">
        <v>272</v>
      </c>
      <c r="D95" s="83">
        <v>130</v>
      </c>
      <c r="E95" s="83">
        <v>6</v>
      </c>
      <c r="F95" s="83" t="s">
        <v>122</v>
      </c>
      <c r="G95" s="84" t="s">
        <v>38</v>
      </c>
      <c r="H95" s="85"/>
      <c r="I95" s="101" t="s">
        <v>231</v>
      </c>
    </row>
    <row r="96" spans="1:9" ht="15.75" x14ac:dyDescent="0.25">
      <c r="A96" s="71" t="s">
        <v>271</v>
      </c>
      <c r="B96" s="62" t="s">
        <v>153</v>
      </c>
      <c r="C96" s="55" t="s">
        <v>273</v>
      </c>
      <c r="D96" s="55" t="s">
        <v>5</v>
      </c>
      <c r="E96" s="55">
        <v>4</v>
      </c>
      <c r="F96" s="55" t="s">
        <v>274</v>
      </c>
      <c r="G96" s="10" t="s">
        <v>38</v>
      </c>
      <c r="H96" s="57"/>
      <c r="I96" s="72" t="s">
        <v>276</v>
      </c>
    </row>
    <row r="97" spans="1:9" ht="16.5" thickBot="1" x14ac:dyDescent="0.3">
      <c r="A97" s="88" t="s">
        <v>271</v>
      </c>
      <c r="B97" s="74" t="s">
        <v>153</v>
      </c>
      <c r="C97" s="76" t="s">
        <v>273</v>
      </c>
      <c r="D97" s="76">
        <v>60</v>
      </c>
      <c r="E97" s="76" t="s">
        <v>5</v>
      </c>
      <c r="F97" s="76" t="s">
        <v>275</v>
      </c>
      <c r="G97" s="77" t="s">
        <v>38</v>
      </c>
      <c r="H97" s="89"/>
      <c r="I97" s="72" t="s">
        <v>277</v>
      </c>
    </row>
    <row r="98" spans="1:9" ht="16.5" thickBot="1" x14ac:dyDescent="0.3">
      <c r="A98" s="116"/>
      <c r="B98" s="117"/>
      <c r="C98" s="118"/>
      <c r="D98" s="119"/>
      <c r="E98" s="118"/>
      <c r="F98" s="120" t="s">
        <v>61</v>
      </c>
      <c r="G98" s="121"/>
      <c r="H98" s="122">
        <f>SUM(H95:H97)</f>
        <v>0</v>
      </c>
      <c r="I98" s="123"/>
    </row>
    <row r="99" spans="1:9" x14ac:dyDescent="0.25">
      <c r="A99" s="151" t="s">
        <v>62</v>
      </c>
      <c r="B99" s="152"/>
      <c r="C99" s="153"/>
      <c r="D99" s="153"/>
      <c r="E99" s="153"/>
      <c r="F99" s="153"/>
      <c r="G99" s="153"/>
      <c r="H99" s="153"/>
      <c r="I99" s="154"/>
    </row>
    <row r="100" spans="1:9" ht="30" x14ac:dyDescent="0.25">
      <c r="A100" s="38" t="s">
        <v>62</v>
      </c>
      <c r="B100" s="62" t="s">
        <v>154</v>
      </c>
      <c r="C100" s="55" t="s">
        <v>155</v>
      </c>
      <c r="D100" s="55">
        <v>45</v>
      </c>
      <c r="E100" s="55">
        <v>4</v>
      </c>
      <c r="F100" s="55" t="s">
        <v>156</v>
      </c>
      <c r="G100" s="10" t="s">
        <v>38</v>
      </c>
      <c r="H100" s="19"/>
      <c r="I100" s="64" t="s">
        <v>232</v>
      </c>
    </row>
    <row r="101" spans="1:9" ht="30" x14ac:dyDescent="0.25">
      <c r="A101" s="38" t="s">
        <v>62</v>
      </c>
      <c r="B101" s="62" t="s">
        <v>154</v>
      </c>
      <c r="C101" s="55" t="s">
        <v>157</v>
      </c>
      <c r="D101" s="55">
        <v>30</v>
      </c>
      <c r="E101" s="55">
        <v>4</v>
      </c>
      <c r="F101" s="55" t="s">
        <v>156</v>
      </c>
      <c r="G101" s="10" t="s">
        <v>38</v>
      </c>
      <c r="H101" s="19"/>
      <c r="I101" s="64" t="s">
        <v>233</v>
      </c>
    </row>
    <row r="102" spans="1:9" ht="15.75" x14ac:dyDescent="0.25">
      <c r="A102" s="38" t="s">
        <v>62</v>
      </c>
      <c r="B102" s="62" t="s">
        <v>154</v>
      </c>
      <c r="C102" s="55" t="s">
        <v>92</v>
      </c>
      <c r="D102" s="55" t="s">
        <v>5</v>
      </c>
      <c r="E102" s="55">
        <v>4</v>
      </c>
      <c r="F102" s="55" t="s">
        <v>95</v>
      </c>
      <c r="G102" s="10" t="s">
        <v>38</v>
      </c>
      <c r="H102" s="19"/>
      <c r="I102" s="64" t="s">
        <v>234</v>
      </c>
    </row>
    <row r="103" spans="1:9" ht="15.75" x14ac:dyDescent="0.25">
      <c r="A103" s="39"/>
      <c r="B103" s="60"/>
      <c r="C103" s="65"/>
      <c r="D103" s="66"/>
      <c r="E103" s="65"/>
      <c r="F103" s="67" t="s">
        <v>63</v>
      </c>
      <c r="G103" s="68"/>
      <c r="H103" s="69">
        <f>SUM(H100:H102)</f>
        <v>0</v>
      </c>
      <c r="I103" s="45"/>
    </row>
    <row r="104" spans="1:9" x14ac:dyDescent="0.25">
      <c r="A104" s="125" t="s">
        <v>64</v>
      </c>
      <c r="B104" s="126"/>
      <c r="C104" s="127"/>
      <c r="D104" s="127"/>
      <c r="E104" s="127"/>
      <c r="F104" s="127"/>
      <c r="G104" s="127"/>
      <c r="H104" s="127"/>
      <c r="I104" s="128"/>
    </row>
    <row r="105" spans="1:9" ht="15.75" x14ac:dyDescent="0.25">
      <c r="A105" s="38" t="s">
        <v>64</v>
      </c>
      <c r="B105" s="62" t="s">
        <v>158</v>
      </c>
      <c r="C105" s="55" t="s">
        <v>159</v>
      </c>
      <c r="D105" s="55">
        <v>25</v>
      </c>
      <c r="E105" s="55">
        <v>6</v>
      </c>
      <c r="F105" s="55" t="s">
        <v>160</v>
      </c>
      <c r="G105" s="10" t="s">
        <v>38</v>
      </c>
      <c r="H105" s="19"/>
      <c r="I105" s="72" t="s">
        <v>235</v>
      </c>
    </row>
    <row r="106" spans="1:9" ht="15.75" x14ac:dyDescent="0.25">
      <c r="A106" s="38" t="s">
        <v>64</v>
      </c>
      <c r="B106" s="62" t="s">
        <v>158</v>
      </c>
      <c r="C106" s="55" t="s">
        <v>159</v>
      </c>
      <c r="D106" s="55" t="s">
        <v>5</v>
      </c>
      <c r="E106" s="55">
        <v>8</v>
      </c>
      <c r="F106" s="55" t="s">
        <v>161</v>
      </c>
      <c r="G106" s="10" t="s">
        <v>38</v>
      </c>
      <c r="H106" s="19"/>
      <c r="I106" s="72" t="s">
        <v>236</v>
      </c>
    </row>
    <row r="107" spans="1:9" ht="15.75" x14ac:dyDescent="0.25">
      <c r="A107" s="39"/>
      <c r="B107" s="60"/>
      <c r="C107" s="65"/>
      <c r="D107" s="66"/>
      <c r="E107" s="65"/>
      <c r="F107" s="67" t="s">
        <v>65</v>
      </c>
      <c r="G107" s="68"/>
      <c r="H107" s="69">
        <f>SUM(H105:H106)</f>
        <v>0</v>
      </c>
      <c r="I107" s="45"/>
    </row>
    <row r="108" spans="1:9" x14ac:dyDescent="0.25">
      <c r="A108" s="125" t="s">
        <v>66</v>
      </c>
      <c r="B108" s="126"/>
      <c r="C108" s="127"/>
      <c r="D108" s="127"/>
      <c r="E108" s="127"/>
      <c r="F108" s="127"/>
      <c r="G108" s="127"/>
      <c r="H108" s="127"/>
      <c r="I108" s="128"/>
    </row>
    <row r="109" spans="1:9" ht="30.75" thickBot="1" x14ac:dyDescent="0.3">
      <c r="A109" s="102" t="s">
        <v>66</v>
      </c>
      <c r="B109" s="103" t="s">
        <v>162</v>
      </c>
      <c r="C109" s="104" t="s">
        <v>92</v>
      </c>
      <c r="D109" s="104">
        <v>77</v>
      </c>
      <c r="E109" s="104">
        <v>5</v>
      </c>
      <c r="F109" s="104" t="s">
        <v>163</v>
      </c>
      <c r="G109" s="105" t="s">
        <v>38</v>
      </c>
      <c r="H109" s="106"/>
      <c r="I109" s="107" t="s">
        <v>237</v>
      </c>
    </row>
    <row r="110" spans="1:9" ht="15.75" x14ac:dyDescent="0.25">
      <c r="A110" s="108"/>
      <c r="B110" s="109"/>
      <c r="C110" s="110"/>
      <c r="D110" s="111"/>
      <c r="E110" s="110"/>
      <c r="F110" s="112" t="s">
        <v>67</v>
      </c>
      <c r="G110" s="113"/>
      <c r="H110" s="114">
        <f>SUM(H109)</f>
        <v>0</v>
      </c>
      <c r="I110" s="115"/>
    </row>
    <row r="111" spans="1:9" x14ac:dyDescent="0.25">
      <c r="A111" s="125" t="s">
        <v>278</v>
      </c>
      <c r="B111" s="126"/>
      <c r="C111" s="127"/>
      <c r="D111" s="127"/>
      <c r="E111" s="127"/>
      <c r="F111" s="127"/>
      <c r="G111" s="127"/>
      <c r="H111" s="127"/>
      <c r="I111" s="128"/>
    </row>
    <row r="112" spans="1:9" ht="15.75" x14ac:dyDescent="0.25">
      <c r="A112" s="71" t="s">
        <v>280</v>
      </c>
      <c r="B112" s="62" t="s">
        <v>281</v>
      </c>
      <c r="C112" s="55" t="s">
        <v>273</v>
      </c>
      <c r="D112" s="55">
        <v>40</v>
      </c>
      <c r="E112" s="55" t="s">
        <v>5</v>
      </c>
      <c r="F112" s="55" t="s">
        <v>282</v>
      </c>
      <c r="G112" s="10" t="s">
        <v>38</v>
      </c>
      <c r="H112" s="57"/>
      <c r="I112" s="72" t="s">
        <v>284</v>
      </c>
    </row>
    <row r="113" spans="1:9" ht="16.5" thickBot="1" x14ac:dyDescent="0.3">
      <c r="A113" s="88" t="s">
        <v>280</v>
      </c>
      <c r="B113" s="74" t="s">
        <v>281</v>
      </c>
      <c r="C113" s="76" t="s">
        <v>273</v>
      </c>
      <c r="D113" s="76" t="s">
        <v>5</v>
      </c>
      <c r="E113" s="76" t="s">
        <v>5</v>
      </c>
      <c r="F113" s="76" t="s">
        <v>283</v>
      </c>
      <c r="G113" s="77" t="s">
        <v>38</v>
      </c>
      <c r="H113" s="89"/>
      <c r="I113" s="93" t="s">
        <v>285</v>
      </c>
    </row>
    <row r="114" spans="1:9" ht="15.75" x14ac:dyDescent="0.25">
      <c r="A114" s="39"/>
      <c r="B114" s="60"/>
      <c r="C114" s="65"/>
      <c r="D114" s="66"/>
      <c r="E114" s="65"/>
      <c r="F114" s="67" t="s">
        <v>279</v>
      </c>
      <c r="G114" s="68"/>
      <c r="H114" s="69">
        <f>SUM(H112:H113)</f>
        <v>0</v>
      </c>
      <c r="I114" s="56"/>
    </row>
    <row r="115" spans="1:9" ht="15.75" thickBot="1" x14ac:dyDescent="0.3">
      <c r="A115" s="129" t="s">
        <v>68</v>
      </c>
      <c r="B115" s="130"/>
      <c r="C115" s="131"/>
      <c r="D115" s="131"/>
      <c r="E115" s="131"/>
      <c r="F115" s="131"/>
      <c r="G115" s="131"/>
      <c r="H115" s="131"/>
      <c r="I115" s="132"/>
    </row>
    <row r="116" spans="1:9" ht="15.75" x14ac:dyDescent="0.25">
      <c r="A116" s="80" t="s">
        <v>68</v>
      </c>
      <c r="B116" s="81" t="s">
        <v>164</v>
      </c>
      <c r="C116" s="83" t="s">
        <v>273</v>
      </c>
      <c r="D116" s="83" t="s">
        <v>5</v>
      </c>
      <c r="E116" s="83">
        <v>4</v>
      </c>
      <c r="F116" s="83" t="s">
        <v>286</v>
      </c>
      <c r="G116" s="84" t="s">
        <v>38</v>
      </c>
      <c r="H116" s="85"/>
      <c r="I116" s="101" t="s">
        <v>287</v>
      </c>
    </row>
    <row r="117" spans="1:9" ht="19.5" customHeight="1" x14ac:dyDescent="0.25">
      <c r="A117" s="71" t="s">
        <v>68</v>
      </c>
      <c r="B117" s="62" t="s">
        <v>164</v>
      </c>
      <c r="C117" s="55" t="s">
        <v>273</v>
      </c>
      <c r="D117" s="55" t="s">
        <v>5</v>
      </c>
      <c r="E117" s="55" t="s">
        <v>5</v>
      </c>
      <c r="F117" s="55" t="s">
        <v>283</v>
      </c>
      <c r="G117" s="10" t="s">
        <v>38</v>
      </c>
      <c r="H117" s="57"/>
      <c r="I117" s="72" t="s">
        <v>288</v>
      </c>
    </row>
    <row r="118" spans="1:9" ht="19.5" customHeight="1" x14ac:dyDescent="0.25">
      <c r="A118" s="71" t="s">
        <v>68</v>
      </c>
      <c r="B118" s="62" t="s">
        <v>164</v>
      </c>
      <c r="C118" s="55" t="s">
        <v>273</v>
      </c>
      <c r="D118" s="55">
        <v>24</v>
      </c>
      <c r="E118" s="55" t="s">
        <v>5</v>
      </c>
      <c r="F118" s="55" t="s">
        <v>282</v>
      </c>
      <c r="G118" s="10" t="s">
        <v>38</v>
      </c>
      <c r="H118" s="57"/>
      <c r="I118" s="72" t="s">
        <v>289</v>
      </c>
    </row>
    <row r="119" spans="1:9" ht="18.75" customHeight="1" thickBot="1" x14ac:dyDescent="0.3">
      <c r="A119" s="88" t="s">
        <v>68</v>
      </c>
      <c r="B119" s="74" t="s">
        <v>164</v>
      </c>
      <c r="C119" s="76" t="s">
        <v>273</v>
      </c>
      <c r="D119" s="76">
        <v>32</v>
      </c>
      <c r="E119" s="76" t="s">
        <v>5</v>
      </c>
      <c r="F119" s="76" t="s">
        <v>282</v>
      </c>
      <c r="G119" s="77" t="s">
        <v>38</v>
      </c>
      <c r="H119" s="89"/>
      <c r="I119" s="93" t="s">
        <v>290</v>
      </c>
    </row>
    <row r="120" spans="1:9" ht="15.75" x14ac:dyDescent="0.25">
      <c r="A120" s="39"/>
      <c r="B120" s="60"/>
      <c r="C120" s="65"/>
      <c r="D120" s="66"/>
      <c r="E120" s="65"/>
      <c r="F120" s="67" t="s">
        <v>69</v>
      </c>
      <c r="G120" s="68"/>
      <c r="H120" s="69">
        <f>SUM(H116:H119)</f>
        <v>0</v>
      </c>
      <c r="I120" s="56"/>
    </row>
    <row r="121" spans="1:9" ht="24.75" customHeight="1" thickBot="1" x14ac:dyDescent="0.3">
      <c r="A121" s="129" t="s">
        <v>9</v>
      </c>
      <c r="B121" s="130"/>
      <c r="C121" s="131"/>
      <c r="D121" s="131"/>
      <c r="E121" s="131"/>
      <c r="F121" s="131"/>
      <c r="G121" s="131"/>
      <c r="H121" s="131"/>
      <c r="I121" s="132"/>
    </row>
    <row r="122" spans="1:9" ht="15.75" x14ac:dyDescent="0.25">
      <c r="A122" s="80" t="s">
        <v>9</v>
      </c>
      <c r="B122" s="81" t="s">
        <v>165</v>
      </c>
      <c r="C122" s="83" t="s">
        <v>291</v>
      </c>
      <c r="D122" s="83" t="s">
        <v>5</v>
      </c>
      <c r="E122" s="83">
        <v>6</v>
      </c>
      <c r="F122" s="83" t="s">
        <v>166</v>
      </c>
      <c r="G122" s="84" t="s">
        <v>38</v>
      </c>
      <c r="H122" s="85"/>
      <c r="I122" s="101" t="s">
        <v>238</v>
      </c>
    </row>
    <row r="123" spans="1:9" ht="15.75" x14ac:dyDescent="0.25">
      <c r="A123" s="71" t="s">
        <v>9</v>
      </c>
      <c r="B123" s="62" t="s">
        <v>165</v>
      </c>
      <c r="C123" s="55" t="s">
        <v>291</v>
      </c>
      <c r="D123" s="55" t="s">
        <v>5</v>
      </c>
      <c r="E123" s="55" t="s">
        <v>5</v>
      </c>
      <c r="F123" s="55" t="s">
        <v>167</v>
      </c>
      <c r="G123" s="10" t="s">
        <v>38</v>
      </c>
      <c r="H123" s="57"/>
      <c r="I123" s="72" t="s">
        <v>239</v>
      </c>
    </row>
    <row r="124" spans="1:9" ht="15.75" x14ac:dyDescent="0.25">
      <c r="A124" s="71" t="s">
        <v>9</v>
      </c>
      <c r="B124" s="62" t="s">
        <v>165</v>
      </c>
      <c r="C124" s="55" t="s">
        <v>292</v>
      </c>
      <c r="D124" s="55">
        <v>6</v>
      </c>
      <c r="E124" s="55" t="s">
        <v>5</v>
      </c>
      <c r="F124" s="55" t="s">
        <v>93</v>
      </c>
      <c r="G124" s="10" t="s">
        <v>38</v>
      </c>
      <c r="H124" s="57"/>
      <c r="I124" s="72" t="s">
        <v>293</v>
      </c>
    </row>
    <row r="125" spans="1:9" ht="15.75" x14ac:dyDescent="0.25">
      <c r="A125" s="71" t="s">
        <v>9</v>
      </c>
      <c r="B125" s="62" t="s">
        <v>165</v>
      </c>
      <c r="C125" s="55" t="s">
        <v>292</v>
      </c>
      <c r="D125" s="55" t="s">
        <v>5</v>
      </c>
      <c r="E125" s="55" t="s">
        <v>5</v>
      </c>
      <c r="F125" s="55" t="s">
        <v>167</v>
      </c>
      <c r="G125" s="10" t="s">
        <v>38</v>
      </c>
      <c r="H125" s="57"/>
      <c r="I125" s="72" t="s">
        <v>239</v>
      </c>
    </row>
    <row r="126" spans="1:9" ht="16.5" thickBot="1" x14ac:dyDescent="0.3">
      <c r="A126" s="88" t="s">
        <v>9</v>
      </c>
      <c r="B126" s="74" t="s">
        <v>165</v>
      </c>
      <c r="C126" s="76" t="s">
        <v>292</v>
      </c>
      <c r="D126" s="76">
        <v>6</v>
      </c>
      <c r="E126" s="76" t="s">
        <v>5</v>
      </c>
      <c r="F126" s="76" t="s">
        <v>93</v>
      </c>
      <c r="G126" s="77" t="s">
        <v>38</v>
      </c>
      <c r="H126" s="89"/>
      <c r="I126" s="93" t="s">
        <v>294</v>
      </c>
    </row>
    <row r="127" spans="1:9" ht="15.75" x14ac:dyDescent="0.25">
      <c r="A127" s="39"/>
      <c r="B127" s="60"/>
      <c r="C127" s="65"/>
      <c r="D127" s="66"/>
      <c r="E127" s="65"/>
      <c r="F127" s="67" t="s">
        <v>31</v>
      </c>
      <c r="G127" s="68"/>
      <c r="H127" s="69">
        <f>SUM(H122:H126)</f>
        <v>0</v>
      </c>
      <c r="I127" s="56"/>
    </row>
    <row r="128" spans="1:9" ht="15.75" thickBot="1" x14ac:dyDescent="0.3">
      <c r="A128" s="131" t="s">
        <v>15</v>
      </c>
      <c r="B128" s="131"/>
      <c r="C128" s="131"/>
      <c r="D128" s="131"/>
      <c r="E128" s="131"/>
      <c r="F128" s="131"/>
      <c r="G128" s="131"/>
      <c r="H128" s="131"/>
      <c r="I128" s="131"/>
    </row>
    <row r="129" spans="1:9" ht="15.75" x14ac:dyDescent="0.25">
      <c r="A129" s="80" t="s">
        <v>15</v>
      </c>
      <c r="B129" s="81" t="s">
        <v>168</v>
      </c>
      <c r="C129" s="83" t="s">
        <v>120</v>
      </c>
      <c r="D129" s="83">
        <v>84</v>
      </c>
      <c r="E129" s="83" t="s">
        <v>5</v>
      </c>
      <c r="F129" s="83" t="s">
        <v>94</v>
      </c>
      <c r="G129" s="84" t="s">
        <v>38</v>
      </c>
      <c r="H129" s="85"/>
      <c r="I129" s="91" t="s">
        <v>303</v>
      </c>
    </row>
    <row r="130" spans="1:9" ht="15.75" x14ac:dyDescent="0.25">
      <c r="A130" s="71" t="s">
        <v>15</v>
      </c>
      <c r="B130" s="62" t="s">
        <v>168</v>
      </c>
      <c r="C130" s="55" t="s">
        <v>120</v>
      </c>
      <c r="D130" s="55" t="s">
        <v>5</v>
      </c>
      <c r="E130" s="55">
        <v>6</v>
      </c>
      <c r="F130" s="55" t="s">
        <v>131</v>
      </c>
      <c r="G130" s="10" t="s">
        <v>38</v>
      </c>
      <c r="H130" s="57"/>
      <c r="I130" s="64" t="s">
        <v>304</v>
      </c>
    </row>
    <row r="131" spans="1:9" ht="15.75" x14ac:dyDescent="0.25">
      <c r="A131" s="71" t="s">
        <v>15</v>
      </c>
      <c r="B131" s="62" t="s">
        <v>168</v>
      </c>
      <c r="C131" s="55" t="s">
        <v>120</v>
      </c>
      <c r="D131" s="55" t="s">
        <v>5</v>
      </c>
      <c r="E131" s="55">
        <v>6</v>
      </c>
      <c r="F131" s="55" t="s">
        <v>131</v>
      </c>
      <c r="G131" s="10" t="s">
        <v>38</v>
      </c>
      <c r="H131" s="57"/>
      <c r="I131" s="64" t="s">
        <v>305</v>
      </c>
    </row>
    <row r="132" spans="1:9" ht="15.75" x14ac:dyDescent="0.25">
      <c r="A132" s="71" t="s">
        <v>15</v>
      </c>
      <c r="B132" s="62" t="s">
        <v>168</v>
      </c>
      <c r="C132" s="55" t="s">
        <v>120</v>
      </c>
      <c r="D132" s="55">
        <v>252</v>
      </c>
      <c r="E132" s="55" t="s">
        <v>5</v>
      </c>
      <c r="F132" s="55" t="s">
        <v>169</v>
      </c>
      <c r="G132" s="10" t="s">
        <v>38</v>
      </c>
      <c r="H132" s="57"/>
      <c r="I132" s="64" t="s">
        <v>306</v>
      </c>
    </row>
    <row r="133" spans="1:9" ht="15.75" x14ac:dyDescent="0.25">
      <c r="A133" s="71" t="s">
        <v>15</v>
      </c>
      <c r="B133" s="62" t="s">
        <v>168</v>
      </c>
      <c r="C133" s="55" t="s">
        <v>295</v>
      </c>
      <c r="D133" s="55">
        <v>256</v>
      </c>
      <c r="E133" s="55" t="s">
        <v>5</v>
      </c>
      <c r="F133" s="55" t="s">
        <v>296</v>
      </c>
      <c r="G133" s="10" t="s">
        <v>38</v>
      </c>
      <c r="H133" s="57"/>
      <c r="I133" s="64" t="s">
        <v>307</v>
      </c>
    </row>
    <row r="134" spans="1:9" ht="21.75" customHeight="1" x14ac:dyDescent="0.25">
      <c r="A134" s="71" t="s">
        <v>15</v>
      </c>
      <c r="B134" s="62" t="s">
        <v>168</v>
      </c>
      <c r="C134" s="55" t="s">
        <v>295</v>
      </c>
      <c r="D134" s="55" t="s">
        <v>5</v>
      </c>
      <c r="E134" s="55">
        <v>4</v>
      </c>
      <c r="F134" s="55" t="s">
        <v>297</v>
      </c>
      <c r="G134" s="10" t="s">
        <v>38</v>
      </c>
      <c r="H134" s="57"/>
      <c r="I134" s="64" t="s">
        <v>308</v>
      </c>
    </row>
    <row r="135" spans="1:9" ht="15.75" x14ac:dyDescent="0.25">
      <c r="A135" s="71" t="s">
        <v>15</v>
      </c>
      <c r="B135" s="62" t="s">
        <v>168</v>
      </c>
      <c r="C135" s="55" t="s">
        <v>92</v>
      </c>
      <c r="D135" s="55">
        <v>80</v>
      </c>
      <c r="E135" s="55" t="s">
        <v>5</v>
      </c>
      <c r="F135" s="55" t="s">
        <v>94</v>
      </c>
      <c r="G135" s="10" t="s">
        <v>38</v>
      </c>
      <c r="H135" s="57"/>
      <c r="I135" s="64" t="s">
        <v>309</v>
      </c>
    </row>
    <row r="136" spans="1:9" ht="22.5" customHeight="1" x14ac:dyDescent="0.25">
      <c r="A136" s="71" t="s">
        <v>15</v>
      </c>
      <c r="B136" s="62" t="s">
        <v>168</v>
      </c>
      <c r="C136" s="55" t="s">
        <v>92</v>
      </c>
      <c r="D136" s="55">
        <v>30</v>
      </c>
      <c r="E136" s="55">
        <v>6</v>
      </c>
      <c r="F136" s="55" t="s">
        <v>298</v>
      </c>
      <c r="G136" s="10" t="s">
        <v>38</v>
      </c>
      <c r="H136" s="57"/>
      <c r="I136" s="64" t="s">
        <v>310</v>
      </c>
    </row>
    <row r="137" spans="1:9" ht="22.5" customHeight="1" x14ac:dyDescent="0.25">
      <c r="A137" s="71" t="s">
        <v>15</v>
      </c>
      <c r="B137" s="62" t="s">
        <v>168</v>
      </c>
      <c r="C137" s="55" t="s">
        <v>92</v>
      </c>
      <c r="D137" s="55" t="s">
        <v>5</v>
      </c>
      <c r="E137" s="55">
        <v>6</v>
      </c>
      <c r="F137" s="55" t="s">
        <v>131</v>
      </c>
      <c r="G137" s="10" t="s">
        <v>38</v>
      </c>
      <c r="H137" s="57"/>
      <c r="I137" s="64" t="s">
        <v>311</v>
      </c>
    </row>
    <row r="138" spans="1:9" ht="22.5" customHeight="1" x14ac:dyDescent="0.25">
      <c r="A138" s="71" t="s">
        <v>15</v>
      </c>
      <c r="B138" s="62" t="s">
        <v>168</v>
      </c>
      <c r="C138" s="55" t="s">
        <v>273</v>
      </c>
      <c r="D138" s="55">
        <v>30</v>
      </c>
      <c r="E138" s="55" t="s">
        <v>5</v>
      </c>
      <c r="F138" s="55" t="s">
        <v>299</v>
      </c>
      <c r="G138" s="10" t="s">
        <v>38</v>
      </c>
      <c r="H138" s="57"/>
      <c r="I138" s="64" t="s">
        <v>312</v>
      </c>
    </row>
    <row r="139" spans="1:9" ht="22.5" customHeight="1" x14ac:dyDescent="0.25">
      <c r="A139" s="71" t="s">
        <v>15</v>
      </c>
      <c r="B139" s="62" t="s">
        <v>168</v>
      </c>
      <c r="C139" s="55" t="s">
        <v>300</v>
      </c>
      <c r="D139" s="55">
        <v>35</v>
      </c>
      <c r="E139" s="55" t="s">
        <v>5</v>
      </c>
      <c r="F139" s="55" t="s">
        <v>301</v>
      </c>
      <c r="G139" s="10" t="s">
        <v>38</v>
      </c>
      <c r="H139" s="57"/>
      <c r="I139" s="64" t="s">
        <v>313</v>
      </c>
    </row>
    <row r="140" spans="1:9" ht="22.5" customHeight="1" thickBot="1" x14ac:dyDescent="0.3">
      <c r="A140" s="88" t="s">
        <v>15</v>
      </c>
      <c r="B140" s="74" t="s">
        <v>168</v>
      </c>
      <c r="C140" s="76" t="s">
        <v>300</v>
      </c>
      <c r="D140" s="76">
        <v>10</v>
      </c>
      <c r="E140" s="76">
        <v>4</v>
      </c>
      <c r="F140" s="76" t="s">
        <v>302</v>
      </c>
      <c r="G140" s="77" t="s">
        <v>38</v>
      </c>
      <c r="H140" s="89"/>
      <c r="I140" s="79" t="s">
        <v>314</v>
      </c>
    </row>
    <row r="141" spans="1:9" ht="15.75" x14ac:dyDescent="0.25">
      <c r="A141" s="39"/>
      <c r="B141" s="60"/>
      <c r="C141" s="65"/>
      <c r="D141" s="66"/>
      <c r="E141" s="65"/>
      <c r="F141" s="67" t="s">
        <v>32</v>
      </c>
      <c r="G141" s="68"/>
      <c r="H141" s="69">
        <f>SUM(H129:H140)</f>
        <v>0</v>
      </c>
      <c r="I141" s="56"/>
    </row>
    <row r="142" spans="1:9" x14ac:dyDescent="0.25">
      <c r="A142" s="125" t="s">
        <v>70</v>
      </c>
      <c r="B142" s="126"/>
      <c r="C142" s="127"/>
      <c r="D142" s="127"/>
      <c r="E142" s="127"/>
      <c r="F142" s="127"/>
      <c r="G142" s="127"/>
      <c r="H142" s="127"/>
      <c r="I142" s="128"/>
    </row>
    <row r="143" spans="1:9" s="11" customFormat="1" ht="15.75" x14ac:dyDescent="0.25">
      <c r="A143" s="41" t="s">
        <v>70</v>
      </c>
      <c r="B143" s="62" t="s">
        <v>170</v>
      </c>
      <c r="C143" s="55" t="s">
        <v>171</v>
      </c>
      <c r="D143" s="55">
        <v>400</v>
      </c>
      <c r="E143" s="55">
        <v>4</v>
      </c>
      <c r="F143" s="55" t="s">
        <v>172</v>
      </c>
      <c r="G143" s="10" t="s">
        <v>38</v>
      </c>
      <c r="H143" s="22"/>
      <c r="I143" s="64" t="s">
        <v>240</v>
      </c>
    </row>
    <row r="144" spans="1:9" s="11" customFormat="1" ht="15.75" x14ac:dyDescent="0.25">
      <c r="A144" s="41" t="s">
        <v>70</v>
      </c>
      <c r="B144" s="62" t="s">
        <v>170</v>
      </c>
      <c r="C144" s="55" t="s">
        <v>173</v>
      </c>
      <c r="D144" s="55">
        <v>60</v>
      </c>
      <c r="E144" s="55">
        <v>6</v>
      </c>
      <c r="F144" s="55" t="s">
        <v>172</v>
      </c>
      <c r="G144" s="10" t="s">
        <v>38</v>
      </c>
      <c r="H144" s="22"/>
      <c r="I144" s="64" t="s">
        <v>241</v>
      </c>
    </row>
    <row r="145" spans="1:9" s="11" customFormat="1" ht="15.75" x14ac:dyDescent="0.25">
      <c r="A145" s="41" t="s">
        <v>70</v>
      </c>
      <c r="B145" s="62" t="s">
        <v>170</v>
      </c>
      <c r="C145" s="55" t="s">
        <v>174</v>
      </c>
      <c r="D145" s="55">
        <v>14</v>
      </c>
      <c r="E145" s="55">
        <v>6</v>
      </c>
      <c r="F145" s="55" t="s">
        <v>175</v>
      </c>
      <c r="G145" s="10" t="s">
        <v>38</v>
      </c>
      <c r="H145" s="22"/>
      <c r="I145" s="64" t="s">
        <v>242</v>
      </c>
    </row>
    <row r="146" spans="1:9" s="11" customFormat="1" ht="15.75" x14ac:dyDescent="0.25">
      <c r="A146" s="41" t="s">
        <v>70</v>
      </c>
      <c r="B146" s="62" t="s">
        <v>170</v>
      </c>
      <c r="C146" s="55" t="s">
        <v>176</v>
      </c>
      <c r="D146" s="55">
        <v>200</v>
      </c>
      <c r="E146" s="55">
        <v>6</v>
      </c>
      <c r="F146" s="55" t="s">
        <v>160</v>
      </c>
      <c r="G146" s="10" t="s">
        <v>38</v>
      </c>
      <c r="H146" s="22"/>
      <c r="I146" s="64" t="s">
        <v>243</v>
      </c>
    </row>
    <row r="147" spans="1:9" ht="15.75" x14ac:dyDescent="0.25">
      <c r="A147" s="39"/>
      <c r="B147" s="60"/>
      <c r="C147" s="65"/>
      <c r="D147" s="66"/>
      <c r="E147" s="65"/>
      <c r="F147" s="67" t="s">
        <v>71</v>
      </c>
      <c r="G147" s="68"/>
      <c r="H147" s="69">
        <f>SUM(H143:H146)</f>
        <v>0</v>
      </c>
      <c r="I147" s="45"/>
    </row>
    <row r="148" spans="1:9" x14ac:dyDescent="0.25">
      <c r="A148" s="125" t="s">
        <v>72</v>
      </c>
      <c r="B148" s="126"/>
      <c r="C148" s="127"/>
      <c r="D148" s="127"/>
      <c r="E148" s="127"/>
      <c r="F148" s="127"/>
      <c r="G148" s="127"/>
      <c r="H148" s="127"/>
      <c r="I148" s="128"/>
    </row>
    <row r="149" spans="1:9" ht="24" customHeight="1" x14ac:dyDescent="0.25">
      <c r="A149" s="38" t="s">
        <v>72</v>
      </c>
      <c r="B149" s="62" t="s">
        <v>177</v>
      </c>
      <c r="C149" s="55" t="s">
        <v>315</v>
      </c>
      <c r="D149" s="55">
        <v>80</v>
      </c>
      <c r="E149" s="55">
        <v>6</v>
      </c>
      <c r="F149" s="55" t="s">
        <v>122</v>
      </c>
      <c r="G149" s="10" t="s">
        <v>38</v>
      </c>
      <c r="H149" s="19"/>
      <c r="I149" s="72" t="s">
        <v>244</v>
      </c>
    </row>
    <row r="150" spans="1:9" ht="15.75" x14ac:dyDescent="0.25">
      <c r="A150" s="39"/>
      <c r="B150" s="60"/>
      <c r="C150" s="65"/>
      <c r="D150" s="66"/>
      <c r="E150" s="65"/>
      <c r="F150" s="67" t="s">
        <v>73</v>
      </c>
      <c r="G150" s="68"/>
      <c r="H150" s="69">
        <f>SUM(H149)</f>
        <v>0</v>
      </c>
      <c r="I150" s="45"/>
    </row>
    <row r="151" spans="1:9" x14ac:dyDescent="0.25">
      <c r="A151" s="125" t="s">
        <v>10</v>
      </c>
      <c r="B151" s="126"/>
      <c r="C151" s="127"/>
      <c r="D151" s="127"/>
      <c r="E151" s="127"/>
      <c r="F151" s="127"/>
      <c r="G151" s="127"/>
      <c r="H151" s="127"/>
      <c r="I151" s="128"/>
    </row>
    <row r="152" spans="1:9" ht="15.75" x14ac:dyDescent="0.25">
      <c r="A152" s="38" t="s">
        <v>10</v>
      </c>
      <c r="B152" s="62" t="s">
        <v>178</v>
      </c>
      <c r="C152" s="55" t="s">
        <v>179</v>
      </c>
      <c r="D152" s="55">
        <v>24</v>
      </c>
      <c r="E152" s="55">
        <v>6</v>
      </c>
      <c r="F152" s="55" t="s">
        <v>180</v>
      </c>
      <c r="G152" s="10" t="s">
        <v>38</v>
      </c>
      <c r="H152" s="19"/>
      <c r="I152" s="64" t="s">
        <v>245</v>
      </c>
    </row>
    <row r="153" spans="1:9" ht="15.75" x14ac:dyDescent="0.25">
      <c r="A153" s="38" t="s">
        <v>10</v>
      </c>
      <c r="B153" s="62" t="s">
        <v>178</v>
      </c>
      <c r="C153" s="55" t="s">
        <v>132</v>
      </c>
      <c r="D153" s="55">
        <v>441</v>
      </c>
      <c r="E153" s="55">
        <v>6</v>
      </c>
      <c r="F153" s="55" t="s">
        <v>180</v>
      </c>
      <c r="G153" s="10" t="s">
        <v>38</v>
      </c>
      <c r="H153" s="19"/>
      <c r="I153" s="64" t="s">
        <v>246</v>
      </c>
    </row>
    <row r="154" spans="1:9" ht="30" x14ac:dyDescent="0.25">
      <c r="A154" s="38" t="s">
        <v>10</v>
      </c>
      <c r="B154" s="62" t="s">
        <v>178</v>
      </c>
      <c r="C154" s="55" t="s">
        <v>181</v>
      </c>
      <c r="D154" s="55">
        <v>40</v>
      </c>
      <c r="E154" s="55" t="s">
        <v>5</v>
      </c>
      <c r="F154" s="55" t="s">
        <v>182</v>
      </c>
      <c r="G154" s="10" t="s">
        <v>38</v>
      </c>
      <c r="H154" s="19"/>
      <c r="I154" s="64" t="s">
        <v>247</v>
      </c>
    </row>
    <row r="155" spans="1:9" ht="15.75" x14ac:dyDescent="0.25">
      <c r="A155" s="38" t="s">
        <v>10</v>
      </c>
      <c r="B155" s="62" t="s">
        <v>178</v>
      </c>
      <c r="C155" s="55" t="s">
        <v>181</v>
      </c>
      <c r="D155" s="55">
        <v>20</v>
      </c>
      <c r="E155" s="55" t="s">
        <v>5</v>
      </c>
      <c r="F155" s="55" t="s">
        <v>183</v>
      </c>
      <c r="G155" s="10" t="s">
        <v>38</v>
      </c>
      <c r="H155" s="19"/>
      <c r="I155" s="64" t="s">
        <v>248</v>
      </c>
    </row>
    <row r="156" spans="1:9" ht="15.75" x14ac:dyDescent="0.25">
      <c r="A156" s="38" t="s">
        <v>10</v>
      </c>
      <c r="B156" s="62" t="s">
        <v>178</v>
      </c>
      <c r="C156" s="55" t="s">
        <v>184</v>
      </c>
      <c r="D156" s="55">
        <v>260</v>
      </c>
      <c r="E156" s="55">
        <v>10</v>
      </c>
      <c r="F156" s="55" t="s">
        <v>185</v>
      </c>
      <c r="G156" s="10" t="s">
        <v>38</v>
      </c>
      <c r="H156" s="19"/>
      <c r="I156" s="64" t="s">
        <v>249</v>
      </c>
    </row>
    <row r="157" spans="1:9" ht="15.75" x14ac:dyDescent="0.25">
      <c r="A157" s="39"/>
      <c r="B157" s="60"/>
      <c r="C157" s="65"/>
      <c r="D157" s="66"/>
      <c r="E157" s="65"/>
      <c r="F157" s="67" t="s">
        <v>33</v>
      </c>
      <c r="G157" s="68"/>
      <c r="H157" s="69">
        <f>SUM(H152:H156)</f>
        <v>0</v>
      </c>
      <c r="I157" s="45"/>
    </row>
    <row r="158" spans="1:9" x14ac:dyDescent="0.25">
      <c r="A158" s="125" t="s">
        <v>74</v>
      </c>
      <c r="B158" s="126"/>
      <c r="C158" s="127"/>
      <c r="D158" s="127"/>
      <c r="E158" s="127"/>
      <c r="F158" s="127"/>
      <c r="G158" s="127"/>
      <c r="H158" s="127"/>
      <c r="I158" s="128"/>
    </row>
    <row r="159" spans="1:9" ht="15.75" x14ac:dyDescent="0.25">
      <c r="A159" s="38" t="s">
        <v>74</v>
      </c>
      <c r="B159" s="62" t="s">
        <v>186</v>
      </c>
      <c r="C159" s="55" t="s">
        <v>316</v>
      </c>
      <c r="D159" s="55">
        <v>130</v>
      </c>
      <c r="E159" s="55">
        <v>4</v>
      </c>
      <c r="F159" s="55" t="s">
        <v>95</v>
      </c>
      <c r="G159" s="10" t="s">
        <v>38</v>
      </c>
      <c r="H159" s="19"/>
      <c r="I159" s="72" t="s">
        <v>250</v>
      </c>
    </row>
    <row r="160" spans="1:9" ht="18.75" customHeight="1" x14ac:dyDescent="0.25">
      <c r="A160" s="39"/>
      <c r="B160" s="60"/>
      <c r="C160" s="65"/>
      <c r="D160" s="66"/>
      <c r="E160" s="65"/>
      <c r="F160" s="67" t="s">
        <v>75</v>
      </c>
      <c r="G160" s="68"/>
      <c r="H160" s="69">
        <f>SUM(H159)</f>
        <v>0</v>
      </c>
      <c r="I160" s="45"/>
    </row>
    <row r="161" spans="1:9" x14ac:dyDescent="0.25">
      <c r="A161" s="125" t="s">
        <v>12</v>
      </c>
      <c r="B161" s="126"/>
      <c r="C161" s="127"/>
      <c r="D161" s="127"/>
      <c r="E161" s="127"/>
      <c r="F161" s="127"/>
      <c r="G161" s="127"/>
      <c r="H161" s="127"/>
      <c r="I161" s="128"/>
    </row>
    <row r="162" spans="1:9" ht="21.75" customHeight="1" x14ac:dyDescent="0.25">
      <c r="A162" s="38" t="s">
        <v>12</v>
      </c>
      <c r="B162" s="62" t="s">
        <v>187</v>
      </c>
      <c r="C162" s="55" t="s">
        <v>188</v>
      </c>
      <c r="D162" s="55" t="s">
        <v>5</v>
      </c>
      <c r="E162" s="55" t="s">
        <v>5</v>
      </c>
      <c r="F162" s="55" t="s">
        <v>125</v>
      </c>
      <c r="G162" s="10" t="s">
        <v>38</v>
      </c>
      <c r="H162" s="19"/>
      <c r="I162" s="64" t="s">
        <v>251</v>
      </c>
    </row>
    <row r="163" spans="1:9" ht="37.5" customHeight="1" x14ac:dyDescent="0.25">
      <c r="A163" s="38" t="s">
        <v>12</v>
      </c>
      <c r="B163" s="62" t="s">
        <v>187</v>
      </c>
      <c r="C163" s="55" t="s">
        <v>317</v>
      </c>
      <c r="D163" s="55">
        <v>7</v>
      </c>
      <c r="E163" s="55">
        <v>8</v>
      </c>
      <c r="F163" s="55" t="s">
        <v>189</v>
      </c>
      <c r="G163" s="10" t="s">
        <v>38</v>
      </c>
      <c r="H163" s="19"/>
      <c r="I163" s="64" t="s">
        <v>252</v>
      </c>
    </row>
    <row r="164" spans="1:9" ht="15.75" x14ac:dyDescent="0.25">
      <c r="A164" s="39"/>
      <c r="B164" s="60"/>
      <c r="C164" s="65"/>
      <c r="D164" s="66"/>
      <c r="E164" s="65"/>
      <c r="F164" s="67" t="s">
        <v>34</v>
      </c>
      <c r="G164" s="68"/>
      <c r="H164" s="69">
        <f>SUM(H162:H163)</f>
        <v>0</v>
      </c>
      <c r="I164" s="45"/>
    </row>
    <row r="165" spans="1:9" ht="15.75" x14ac:dyDescent="0.25">
      <c r="A165" s="42"/>
      <c r="B165" s="94"/>
      <c r="C165" s="95"/>
      <c r="D165" s="96"/>
      <c r="E165" s="95"/>
      <c r="F165" s="95"/>
      <c r="G165" s="95"/>
      <c r="H165" s="97"/>
      <c r="I165" s="43"/>
    </row>
    <row r="166" spans="1:9" ht="18.75" x14ac:dyDescent="0.25">
      <c r="A166" s="135" t="s">
        <v>19</v>
      </c>
      <c r="B166" s="136"/>
      <c r="C166" s="137"/>
      <c r="D166" s="137"/>
      <c r="E166" s="137"/>
      <c r="F166" s="137"/>
      <c r="G166" s="137"/>
      <c r="H166" s="137"/>
      <c r="I166" s="138"/>
    </row>
    <row r="167" spans="1:9" ht="42.75" customHeight="1" thickBot="1" x14ac:dyDescent="0.45">
      <c r="A167" s="133" t="s">
        <v>36</v>
      </c>
      <c r="B167" s="134"/>
      <c r="C167" s="134"/>
      <c r="D167" s="134"/>
      <c r="E167" s="134"/>
      <c r="F167" s="134"/>
      <c r="G167" s="134"/>
      <c r="H167" s="44">
        <f>SUM(H21,H25,H34,H39,H43,H48,H52,H55,H58,H65,H69,H73,H76,H93,H98,H103,H107,H110,H114,H120,H127,H141,H147,H150,H157,H160,H164)</f>
        <v>0</v>
      </c>
      <c r="I167" s="46"/>
    </row>
  </sheetData>
  <sortState xmlns:xlrd2="http://schemas.microsoft.com/office/spreadsheetml/2017/richdata2" ref="A19:I168">
    <sortCondition ref="A20:A168"/>
  </sortState>
  <mergeCells count="35">
    <mergeCell ref="A17:I17"/>
    <mergeCell ref="A35:I35"/>
    <mergeCell ref="A44:I44"/>
    <mergeCell ref="A19:I19"/>
    <mergeCell ref="A49:I49"/>
    <mergeCell ref="A40:I40"/>
    <mergeCell ref="C1:F4"/>
    <mergeCell ref="A11:F11"/>
    <mergeCell ref="A148:I148"/>
    <mergeCell ref="A158:I158"/>
    <mergeCell ref="A77:I77"/>
    <mergeCell ref="A94:I94"/>
    <mergeCell ref="A104:I104"/>
    <mergeCell ref="A128:I128"/>
    <mergeCell ref="A142:I142"/>
    <mergeCell ref="A53:I53"/>
    <mergeCell ref="A26:I26"/>
    <mergeCell ref="A12:I15"/>
    <mergeCell ref="A59:I59"/>
    <mergeCell ref="A66:I66"/>
    <mergeCell ref="B9:F9"/>
    <mergeCell ref="B7:F7"/>
    <mergeCell ref="A56:I56"/>
    <mergeCell ref="A70:I70"/>
    <mergeCell ref="A22:I22"/>
    <mergeCell ref="A111:I111"/>
    <mergeCell ref="A167:G167"/>
    <mergeCell ref="A166:I166"/>
    <mergeCell ref="A161:I161"/>
    <mergeCell ref="A108:I108"/>
    <mergeCell ref="A115:I115"/>
    <mergeCell ref="A121:I121"/>
    <mergeCell ref="A151:I151"/>
    <mergeCell ref="A74:I74"/>
    <mergeCell ref="A99:I99"/>
  </mergeCells>
  <phoneticPr fontId="21" type="noConversion"/>
  <pageMargins left="0.7" right="0.7" top="0.75" bottom="0.75" header="0.3" footer="0.3"/>
  <pageSetup scale="5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ADAD3B-A371-400E-A6D9-C1A5D421A775}"/>
</file>

<file path=customXml/itemProps2.xml><?xml version="1.0" encoding="utf-8"?>
<ds:datastoreItem xmlns:ds="http://schemas.openxmlformats.org/officeDocument/2006/customXml" ds:itemID="{14920F7C-93D7-4778-B43E-BC4FF5E6C147}"/>
</file>

<file path=customXml/itemProps3.xml><?xml version="1.0" encoding="utf-8"?>
<ds:datastoreItem xmlns:ds="http://schemas.openxmlformats.org/officeDocument/2006/customXml" ds:itemID="{D281A155-6568-48E5-9A9B-1E9B0ED5C4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B230577WCD</vt:lpstr>
      <vt:lpstr>B230577WCD!Print_Area</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Regnaert, Armand</dc:creator>
  <cp:lastModifiedBy>Bell, Kacey</cp:lastModifiedBy>
  <cp:lastPrinted>2023-02-08T13:14:34Z</cp:lastPrinted>
  <dcterms:created xsi:type="dcterms:W3CDTF">2022-10-22T16:26:55Z</dcterms:created>
  <dcterms:modified xsi:type="dcterms:W3CDTF">2023-11-09T14:31:13Z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