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BID\B230516WCD-Kelly Rd-Harlem Heights Turf\2 - Draft Solicitation Docs\"/>
    </mc:Choice>
  </mc:AlternateContent>
  <xr:revisionPtr revIDLastSave="0" documentId="8_{900B282B-C6A1-4954-803B-C4B2CD026A55}" xr6:coauthVersionLast="47" xr6:coauthVersionMax="47" xr10:uidLastSave="{00000000-0000-0000-0000-000000000000}"/>
  <bookViews>
    <workbookView xWindow="-120" yWindow="-120" windowWidth="29040" windowHeight="15840" tabRatio="601" xr2:uid="{00000000-000D-0000-FFFF-FFFF00000000}"/>
  </bookViews>
  <sheets>
    <sheet name="B230365WCD" sheetId="4" r:id="rId1"/>
  </sheets>
  <definedNames>
    <definedName name="_xlnm.Print_Area" localSheetId="0">B230365WCD!$A$1:$F$72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F66" i="4" l="1"/>
  <c r="F65" i="4"/>
  <c r="F64" i="4"/>
  <c r="F63" i="4"/>
  <c r="F59" i="4"/>
  <c r="F58" i="4"/>
  <c r="F57" i="4"/>
  <c r="F56" i="4"/>
  <c r="F55" i="4"/>
  <c r="F54" i="4"/>
  <c r="F50" i="4"/>
  <c r="F49" i="4"/>
  <c r="F48" i="4"/>
  <c r="F46" i="4"/>
  <c r="F40" i="4"/>
  <c r="F39" i="4"/>
  <c r="F38" i="4"/>
  <c r="F37" i="4"/>
  <c r="F33" i="4"/>
  <c r="F32" i="4"/>
  <c r="F31" i="4"/>
  <c r="F30" i="4"/>
  <c r="F29" i="4"/>
  <c r="F28" i="4"/>
  <c r="F24" i="4"/>
  <c r="F23" i="4"/>
  <c r="F22" i="4"/>
  <c r="F21" i="4"/>
  <c r="F20" i="4"/>
  <c r="F41" i="4" l="1"/>
  <c r="F67" i="4"/>
  <c r="F60" i="4"/>
  <c r="F51" i="4"/>
  <c r="F25" i="4"/>
  <c r="F34" i="4"/>
  <c r="F69" i="4" l="1"/>
</calcChain>
</file>

<file path=xl/sharedStrings.xml><?xml version="1.0" encoding="utf-8"?>
<sst xmlns="http://schemas.openxmlformats.org/spreadsheetml/2006/main" count="120" uniqueCount="52">
  <si>
    <t>COMPANY NAME:</t>
  </si>
  <si>
    <t>SOLICITATION:</t>
  </si>
  <si>
    <t>Item</t>
  </si>
  <si>
    <t>Description</t>
  </si>
  <si>
    <t>Unit Price</t>
  </si>
  <si>
    <t>PROJECT TOTAL</t>
  </si>
  <si>
    <t>**Quantities are not guaranteed.  Final payment will be based on actual quantities.</t>
  </si>
  <si>
    <t>(Use Words to Write Total)</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</si>
  <si>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</si>
  <si>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</si>
  <si>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</si>
  <si>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</si>
  <si>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Kelly Road Soccer Field Turf Restoration from Hurricane Ian</t>
  </si>
  <si>
    <t>Unit</t>
  </si>
  <si>
    <t>Quantity</t>
  </si>
  <si>
    <t>Extended Amount</t>
  </si>
  <si>
    <t xml:space="preserve">MOBILIZATION </t>
  </si>
  <si>
    <t>LS</t>
  </si>
  <si>
    <t>DEBRIS REMOVAL</t>
  </si>
  <si>
    <t>EA</t>
  </si>
  <si>
    <t>SCRAPE SITE TO BARE SOIL</t>
  </si>
  <si>
    <t>REVERSE TILL FIELD</t>
  </si>
  <si>
    <t>Extension</t>
  </si>
  <si>
    <t>LF</t>
  </si>
  <si>
    <t>LASER GRADE FIELD</t>
  </si>
  <si>
    <t>TN</t>
  </si>
  <si>
    <t xml:space="preserve">Harlem Heights Soccer Field Turf Restoration </t>
  </si>
  <si>
    <t>Section 6 Grading/Leveling/Sod</t>
  </si>
  <si>
    <t>Section 5 Irrigation</t>
  </si>
  <si>
    <t>Section 4 Field Preparation</t>
  </si>
  <si>
    <t>Section 3 Grading/Leveling/Sod</t>
  </si>
  <si>
    <t>Section 2 Irrigation</t>
  </si>
  <si>
    <t>Section 1 Field Preparation</t>
  </si>
  <si>
    <t>Section 1 Field Preparation Subtotal</t>
  </si>
  <si>
    <t>Section 2 Irrigation Subtotal</t>
  </si>
  <si>
    <t>Section 3 Grading/Leveling/Sod Subtotal</t>
  </si>
  <si>
    <t>Section 4 Field Preparation Subtotal</t>
  </si>
  <si>
    <t>Section 5 Irrigation Subtotal</t>
  </si>
  <si>
    <r>
      <t>TOP DRESSING SAND (</t>
    </r>
    <r>
      <rPr>
        <sz val="14"/>
        <color theme="1"/>
        <rFont val="FDOT"/>
      </rPr>
      <t>90/10 Peat Mix</t>
    </r>
    <r>
      <rPr>
        <sz val="14"/>
        <rFont val="FDOT"/>
      </rPr>
      <t>)</t>
    </r>
  </si>
  <si>
    <t>TOP DRESSING SAND (90/10 Peat Mix)</t>
  </si>
  <si>
    <t>SPRAY OUT EXISTING FIELD WITH 4% ROUNDUP SOLUTION</t>
  </si>
  <si>
    <t>SF</t>
  </si>
  <si>
    <t xml:space="preserve">Section 6 Grading/Leveling/Sod Subtotal </t>
  </si>
  <si>
    <t>REMOVE ALL SPRINKLER HEADS AND CAP TO BE RELOCATED (SAVE GOOD SPRINKLER HEADS)</t>
  </si>
  <si>
    <t>RAISE ALL SWING JOINTS TO MEET ELEVATION CHANGES</t>
  </si>
  <si>
    <t>REINSTALL SAVED SPRINKLER HEADS</t>
  </si>
  <si>
    <t>RAISE VALVE BOXES TO MEET NEW ELEVATION</t>
  </si>
  <si>
    <t>REPLACE ANY DAMAGED VALVE BOXES</t>
  </si>
  <si>
    <t>REPLACE ANY SPRINKLER HEADS THAT DO NOT OPERATE PROPERLY</t>
  </si>
  <si>
    <r>
      <t>MAINTENANCE FOR 30 DAY GROW IN (</t>
    </r>
    <r>
      <rPr>
        <sz val="14"/>
        <color theme="1"/>
        <rFont val="FDOT"/>
      </rPr>
      <t>FERTILIZING, MOWING, WATERING, TOP DRESSSING</t>
    </r>
    <r>
      <rPr>
        <sz val="14"/>
        <rFont val="FDOT"/>
      </rPr>
      <t>)</t>
    </r>
  </si>
  <si>
    <t>SUPPLY AND INSTALLATION OF PLATINUM TE PASPALUM ROLLED SOD OR EQUIVALENT</t>
  </si>
  <si>
    <t>B230516WCD-Kelly Road Soccer Field/Harlem Heights Turf Restoration-Hurricane 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</si>
</sst>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b/>
      <i/>
      <sz val="14"/>
      <color theme="3" tint="0.39997558519241921"/>
      <name val="Arial"/>
      <family val="2"/>
    </font>
    <font>
      <b/>
      <i/>
      <sz val="20"/>
      <color theme="0"/>
      <name val="Arial"/>
      <family val="2"/>
    </font>
    <font>
      <sz val="14"/>
      <color theme="1"/>
      <name val="FDOT"/>
    </font>
  </fonts>
  <fills count="8">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rgb="FF0070C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5" fillId="0" borderId="0"/>
    <xf numFmtId="0" fontId="5" fillId="0" borderId="0"/>
    <xf numFmtId="0" fontId="1" fillId="0" borderId="0"/>
    <xf numFmtId="43" fontId="21" fillId="0" borderId="0" applyFont="0" applyFill="0" applyBorder="0" applyAlignment="0" applyProtection="0"/>
    <xf numFmtId="44" fontId="21" fillId="0" borderId="0" applyFont="0" applyFill="0" applyBorder="0" applyAlignment="0" applyProtection="0"/>
  </cellStyleXfs>
  <cellXfs count="96">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12" fillId="0" borderId="0" xfId="0" applyFont="1"/>
    <xf numFmtId="0" fontId="13" fillId="0" borderId="0" xfId="0" applyFont="1"/>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4" fillId="0" borderId="0" xfId="0" applyFont="1"/>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44" fontId="15" fillId="4" borderId="10" xfId="0" applyNumberFormat="1" applyFont="1" applyFill="1" applyBorder="1" applyAlignment="1">
      <alignment horizontal="center" vertical="center"/>
    </xf>
    <xf numFmtId="44" fontId="15" fillId="4" borderId="11" xfId="0" applyNumberFormat="1" applyFont="1" applyFill="1" applyBorder="1" applyAlignment="1">
      <alignment horizontal="center" vertical="center"/>
    </xf>
    <xf numFmtId="44" fontId="10" fillId="6" borderId="14" xfId="0" applyNumberFormat="1" applyFont="1" applyFill="1" applyBorder="1" applyAlignment="1">
      <alignment horizontal="right" vertical="center"/>
    </xf>
    <xf numFmtId="164" fontId="10" fillId="0" borderId="1" xfId="5" applyNumberFormat="1" applyFont="1" applyFill="1" applyBorder="1" applyAlignment="1">
      <alignment horizontal="center" vertical="center"/>
    </xf>
    <xf numFmtId="164" fontId="10" fillId="0" borderId="13"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6" borderId="14" xfId="0" applyNumberFormat="1" applyFont="1" applyFill="1" applyBorder="1" applyAlignment="1">
      <alignment horizontal="center" vertical="center"/>
    </xf>
    <xf numFmtId="164" fontId="10" fillId="0" borderId="1" xfId="0" applyNumberFormat="1" applyFont="1" applyBorder="1" applyAlignment="1">
      <alignment horizontal="center" vertical="center"/>
    </xf>
    <xf numFmtId="164" fontId="10" fillId="6" borderId="18" xfId="0" applyNumberFormat="1" applyFont="1" applyFill="1" applyBorder="1" applyAlignment="1">
      <alignment horizontal="center" vertical="center"/>
    </xf>
    <xf numFmtId="164" fontId="10" fillId="4" borderId="22" xfId="0" applyNumberFormat="1" applyFont="1" applyFill="1" applyBorder="1" applyAlignment="1">
      <alignment horizontal="center" vertical="center"/>
    </xf>
    <xf numFmtId="0" fontId="10" fillId="0" borderId="1" xfId="0" applyFont="1" applyBorder="1" applyAlignment="1" applyProtection="1">
      <alignment horizontal="left" vertical="center"/>
      <protection locked="0"/>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2" xfId="0" applyFont="1" applyBorder="1" applyAlignment="1">
      <alignment horizontal="center" vertical="center"/>
    </xf>
    <xf numFmtId="0" fontId="24" fillId="0" borderId="1" xfId="0" applyFont="1" applyBorder="1" applyAlignment="1">
      <alignment horizontal="left" vertical="center"/>
    </xf>
    <xf numFmtId="3" fontId="10" fillId="0" borderId="1" xfId="0" applyNumberFormat="1" applyFont="1" applyBorder="1" applyAlignment="1">
      <alignment horizontal="center" vertical="center"/>
    </xf>
    <xf numFmtId="3" fontId="10" fillId="0" borderId="1" xfId="4" applyNumberFormat="1" applyFont="1" applyFill="1" applyBorder="1" applyAlignment="1">
      <alignment horizontal="center" vertical="center"/>
    </xf>
    <xf numFmtId="3" fontId="10" fillId="0" borderId="1" xfId="2" applyNumberFormat="1" applyFont="1" applyBorder="1" applyAlignment="1">
      <alignment horizontal="center" vertical="center"/>
    </xf>
    <xf numFmtId="0" fontId="5" fillId="5" borderId="3" xfId="0" applyFont="1" applyFill="1" applyBorder="1" applyAlignment="1">
      <alignment horizontal="left" vertical="top" wrapText="1"/>
    </xf>
    <xf numFmtId="0" fontId="0" fillId="0" borderId="23" xfId="0" applyBorder="1"/>
    <xf numFmtId="0" fontId="0" fillId="0" borderId="26" xfId="0" applyBorder="1"/>
    <xf numFmtId="0" fontId="6" fillId="0" borderId="0" xfId="0" applyFont="1" applyAlignment="1">
      <alignment horizontal="center" wrapText="1"/>
    </xf>
    <xf numFmtId="44" fontId="6" fillId="0" borderId="0" xfId="0" applyNumberFormat="1" applyFont="1" applyAlignment="1">
      <alignment horizontal="center" wrapText="1"/>
    </xf>
    <xf numFmtId="44" fontId="5" fillId="0" borderId="27" xfId="0" applyNumberFormat="1" applyFont="1" applyBorder="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44" fontId="5" fillId="0" borderId="27" xfId="0" applyNumberFormat="1" applyFont="1" applyBorder="1" applyAlignment="1">
      <alignment horizontal="center" vertical="center"/>
    </xf>
    <xf numFmtId="0" fontId="4" fillId="0" borderId="26" xfId="0" applyFont="1" applyBorder="1"/>
    <xf numFmtId="0" fontId="5" fillId="5" borderId="15" xfId="0" applyFont="1" applyFill="1" applyBorder="1" applyAlignment="1">
      <alignment horizontal="left" vertical="top" wrapText="1"/>
    </xf>
    <xf numFmtId="0" fontId="5" fillId="5" borderId="0" xfId="0" applyFont="1" applyFill="1" applyAlignment="1">
      <alignment horizontal="left" vertical="top" wrapText="1"/>
    </xf>
    <xf numFmtId="0" fontId="5" fillId="5" borderId="27" xfId="0" applyFont="1" applyFill="1" applyBorder="1" applyAlignment="1">
      <alignment horizontal="left" vertical="top" wrapText="1"/>
    </xf>
    <xf numFmtId="0" fontId="2" fillId="5" borderId="12" xfId="0" applyFont="1" applyFill="1" applyBorder="1" applyAlignment="1">
      <alignment horizontal="center" vertical="center" wrapText="1"/>
    </xf>
    <xf numFmtId="164" fontId="2" fillId="5" borderId="14" xfId="0" applyNumberFormat="1" applyFont="1" applyFill="1" applyBorder="1" applyAlignment="1">
      <alignment horizontal="center" vertical="center" wrapText="1"/>
    </xf>
    <xf numFmtId="0" fontId="0" fillId="0" borderId="28" xfId="0" applyBorder="1"/>
    <xf numFmtId="0" fontId="17" fillId="0" borderId="24"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0" xfId="0" applyFont="1" applyAlignment="1">
      <alignment horizontal="center" wrapText="1"/>
    </xf>
    <xf numFmtId="0" fontId="7" fillId="0" borderId="27" xfId="0" applyFont="1" applyBorder="1" applyAlignment="1">
      <alignment horizontal="center" wrapText="1"/>
    </xf>
    <xf numFmtId="0" fontId="4" fillId="0" borderId="3" xfId="0" applyFont="1" applyBorder="1" applyAlignment="1">
      <alignment horizontal="left"/>
    </xf>
    <xf numFmtId="0" fontId="4" fillId="0" borderId="16" xfId="0" applyFont="1" applyBorder="1" applyAlignment="1">
      <alignment horizontal="left"/>
    </xf>
    <xf numFmtId="0" fontId="4" fillId="0" borderId="26"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19" fillId="0" borderId="26" xfId="0" applyFont="1" applyBorder="1" applyAlignment="1">
      <alignment horizontal="left" vertical="top" wrapText="1"/>
    </xf>
    <xf numFmtId="0" fontId="19" fillId="0" borderId="0" xfId="0" applyFont="1" applyAlignment="1">
      <alignment horizontal="left" vertical="top" wrapText="1"/>
    </xf>
    <xf numFmtId="0" fontId="19" fillId="0" borderId="27" xfId="0" applyFont="1" applyBorder="1" applyAlignment="1">
      <alignment horizontal="left" vertical="top" wrapText="1"/>
    </xf>
    <xf numFmtId="0" fontId="19" fillId="0" borderId="15" xfId="0" applyFont="1" applyBorder="1" applyAlignment="1">
      <alignment horizontal="left" vertical="top" wrapText="1"/>
    </xf>
    <xf numFmtId="0" fontId="19" fillId="0" borderId="3" xfId="0" applyFont="1" applyBorder="1" applyAlignment="1">
      <alignment horizontal="left" vertical="top" wrapText="1"/>
    </xf>
    <xf numFmtId="0" fontId="19" fillId="0" borderId="16" xfId="0" applyFont="1" applyBorder="1" applyAlignment="1">
      <alignment horizontal="left" vertical="top" wrapText="1"/>
    </xf>
    <xf numFmtId="49" fontId="15" fillId="6" borderId="12" xfId="0" applyNumberFormat="1" applyFont="1" applyFill="1" applyBorder="1" applyAlignment="1">
      <alignment horizontal="right" vertical="center"/>
    </xf>
    <xf numFmtId="49" fontId="15" fillId="6" borderId="1" xfId="0" applyNumberFormat="1" applyFont="1" applyFill="1" applyBorder="1" applyAlignment="1">
      <alignment horizontal="right" vertical="center"/>
    </xf>
    <xf numFmtId="49" fontId="15" fillId="6" borderId="2" xfId="0" applyNumberFormat="1" applyFont="1" applyFill="1" applyBorder="1" applyAlignment="1">
      <alignment horizontal="right" vertical="center"/>
    </xf>
    <xf numFmtId="0" fontId="14" fillId="3" borderId="12"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4" xfId="0" applyFont="1" applyFill="1" applyBorder="1" applyAlignment="1">
      <alignment horizontal="center" vertical="center"/>
    </xf>
    <xf numFmtId="0" fontId="22" fillId="2" borderId="7"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5" fillId="0" borderId="3" xfId="0" applyFont="1" applyBorder="1" applyAlignment="1">
      <alignment horizontal="left"/>
    </xf>
    <xf numFmtId="0" fontId="5" fillId="0" borderId="16" xfId="0" applyFont="1" applyBorder="1" applyAlignment="1">
      <alignment horizontal="left"/>
    </xf>
    <xf numFmtId="0" fontId="22" fillId="2" borderId="15"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6" xfId="0" applyFont="1" applyFill="1" applyBorder="1" applyAlignment="1">
      <alignment horizontal="left" vertical="center"/>
    </xf>
    <xf numFmtId="0" fontId="23" fillId="7" borderId="12"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3" fillId="7" borderId="14" xfId="0" applyFont="1" applyFill="1" applyBorder="1" applyAlignment="1">
      <alignment horizontal="left" vertical="center" wrapText="1"/>
    </xf>
    <xf numFmtId="49" fontId="11" fillId="4" borderId="19" xfId="0" applyNumberFormat="1" applyFont="1" applyFill="1" applyBorder="1" applyAlignment="1">
      <alignment horizontal="right" vertical="center"/>
    </xf>
    <xf numFmtId="49" fontId="11" fillId="4" borderId="20" xfId="0" applyNumberFormat="1" applyFont="1" applyFill="1" applyBorder="1" applyAlignment="1">
      <alignment horizontal="right" vertical="center"/>
    </xf>
    <xf numFmtId="49" fontId="11" fillId="4" borderId="21" xfId="0" applyNumberFormat="1" applyFont="1" applyFill="1" applyBorder="1" applyAlignment="1">
      <alignment horizontal="right" vertical="center"/>
    </xf>
    <xf numFmtId="0" fontId="16" fillId="0" borderId="15" xfId="0" applyFont="1" applyBorder="1"/>
    <xf numFmtId="0" fontId="16" fillId="0" borderId="3" xfId="0" applyFont="1" applyBorder="1"/>
    <xf numFmtId="0" fontId="16" fillId="0" borderId="16" xfId="0" applyFont="1" applyBorder="1"/>
    <xf numFmtId="0" fontId="18" fillId="0" borderId="29" xfId="0" applyFont="1" applyBorder="1" applyAlignment="1">
      <alignment horizontal="center" vertical="top"/>
    </xf>
    <xf numFmtId="0" fontId="18" fillId="0" borderId="30" xfId="0" applyFont="1" applyBorder="1" applyAlignment="1">
      <alignment horizontal="center" vertical="top"/>
    </xf>
    <xf numFmtId="0" fontId="9" fillId="0" borderId="17" xfId="0" applyFont="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49" fontId="15" fillId="6" borderId="17" xfId="0" applyNumberFormat="1" applyFont="1" applyFill="1" applyBorder="1" applyAlignment="1">
      <alignment horizontal="right" vertical="center"/>
    </xf>
    <xf numFmtId="49" fontId="15" fillId="6" borderId="5" xfId="0" applyNumberFormat="1" applyFont="1" applyFill="1" applyBorder="1" applyAlignment="1">
      <alignment horizontal="right" vertical="center"/>
    </xf>
    <xf numFmtId="49" fontId="15" fillId="6" borderId="4" xfId="0" applyNumberFormat="1" applyFont="1" applyFill="1" applyBorder="1" applyAlignment="1">
      <alignment horizontal="right" vertical="center"/>
    </xf>
  </cellXfs>
  <cellStyles count="6">
    <cellStyle name="Comma" xfId="4" builtinId="3"/>
    <cellStyle name="Currency" xfId="5"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1580095</xdr:colOff>
      <xdr:row>4</xdr:row>
      <xdr:rowOff>247650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82"/>
  <sheetViews>
    <sheetView tabSelected="1" zoomScale="80" zoomScaleNormal="80" workbookViewId="0">
      <selection activeCell="B9" sqref="B9:F9"/>
    </sheetView>
  </sheetViews>
  <sheetFormatPr defaultColWidth="9.140625" defaultRowHeight="15"/>
  <cols>
    <col min="1" max="1" width="20.42578125" style="1" customWidth="1"/>
    <col min="2" max="2" width="134.85546875" style="1" bestFit="1" customWidth="1"/>
    <col min="3" max="3" width="18.140625" style="1" customWidth="1"/>
    <col min="4" max="4" width="17.85546875" style="1" customWidth="1"/>
    <col min="5" max="5" width="29.140625" style="3" customWidth="1"/>
    <col min="6" max="6" width="26.85546875" style="4" bestFit="1" customWidth="1"/>
  </cols>
  <sheetData>
    <row r="1" spans="1:6" ht="12.75">
      <c r="A1" s="34"/>
      <c r="B1" s="49" t="s">
        <v>10</v>
      </c>
      <c r="C1" s="50"/>
      <c r="D1" s="50"/>
      <c r="E1" s="50"/>
      <c r="F1" s="51"/>
    </row>
    <row r="2" spans="1:6" ht="12.75">
      <c r="A2" s="35"/>
      <c r="B2" s="52"/>
      <c r="C2" s="52"/>
      <c r="D2" s="52"/>
      <c r="E2" s="52"/>
      <c r="F2" s="53"/>
    </row>
    <row r="3" spans="1:6" s="2" customFormat="1" ht="24.95" customHeight="1">
      <c r="A3" s="35"/>
      <c r="B3" s="52"/>
      <c r="C3" s="52"/>
      <c r="D3" s="52"/>
      <c r="E3" s="52"/>
      <c r="F3" s="53"/>
    </row>
    <row r="4" spans="1:6" ht="12.75">
      <c r="A4" s="35"/>
      <c r="B4" s="52"/>
      <c r="C4" s="52"/>
      <c r="D4" s="52"/>
      <c r="E4" s="52"/>
      <c r="F4" s="53"/>
    </row>
    <row r="5" spans="1:6" ht="20.25">
      <c r="A5" s="35"/>
      <c r="B5" s="36"/>
      <c r="C5" s="36"/>
      <c r="D5" s="36"/>
      <c r="E5" s="37"/>
      <c r="F5" s="38"/>
    </row>
    <row r="6" spans="1:6" ht="12.75">
      <c r="A6" s="35"/>
      <c r="B6"/>
      <c r="C6"/>
      <c r="D6" s="39"/>
      <c r="E6" s="40"/>
      <c r="F6" s="41"/>
    </row>
    <row r="7" spans="1:6" ht="29.25" customHeight="1">
      <c r="A7" s="42" t="s">
        <v>0</v>
      </c>
      <c r="B7" s="74"/>
      <c r="C7" s="74"/>
      <c r="D7" s="74"/>
      <c r="E7" s="74"/>
      <c r="F7" s="75"/>
    </row>
    <row r="8" spans="1:6" ht="12.75">
      <c r="A8" s="35"/>
      <c r="B8"/>
      <c r="C8"/>
      <c r="D8" s="39"/>
      <c r="E8" s="40"/>
      <c r="F8" s="41"/>
    </row>
    <row r="9" spans="1:6" ht="15.75">
      <c r="A9" s="42" t="s">
        <v>1</v>
      </c>
      <c r="B9" s="54" t="s">
        <v>51</v>
      </c>
      <c r="C9" s="54"/>
      <c r="D9" s="54"/>
      <c r="E9" s="54"/>
      <c r="F9" s="55"/>
    </row>
    <row r="10" spans="1:6" ht="12.75">
      <c r="A10" s="35"/>
      <c r="B10"/>
      <c r="C10"/>
      <c r="D10" s="39"/>
      <c r="E10" s="40"/>
      <c r="F10" s="41"/>
    </row>
    <row r="11" spans="1:6" ht="18" customHeight="1">
      <c r="A11" s="56" t="s">
        <v>9</v>
      </c>
      <c r="B11" s="57"/>
      <c r="C11" s="57"/>
      <c r="D11" s="57"/>
      <c r="E11" s="57"/>
      <c r="F11" s="58"/>
    </row>
    <row r="12" spans="1:6" ht="12.75">
      <c r="A12" s="59" t="s">
        <v>11</v>
      </c>
      <c r="B12" s="60"/>
      <c r="C12" s="60"/>
      <c r="D12" s="60"/>
      <c r="E12" s="60"/>
      <c r="F12" s="61"/>
    </row>
    <row r="13" spans="1:6" ht="12.75">
      <c r="A13" s="59"/>
      <c r="B13" s="60"/>
      <c r="C13" s="60"/>
      <c r="D13" s="60"/>
      <c r="E13" s="60"/>
      <c r="F13" s="61"/>
    </row>
    <row r="14" spans="1:6" ht="12.75">
      <c r="A14" s="59"/>
      <c r="B14" s="60"/>
      <c r="C14" s="60"/>
      <c r="D14" s="60"/>
      <c r="E14" s="60"/>
      <c r="F14" s="61"/>
    </row>
    <row r="15" spans="1:6" ht="135.75" customHeight="1">
      <c r="A15" s="62"/>
      <c r="B15" s="63"/>
      <c r="C15" s="63"/>
      <c r="D15" s="63"/>
      <c r="E15" s="63"/>
      <c r="F15" s="64"/>
    </row>
    <row r="16" spans="1:6" ht="3.75" customHeight="1">
      <c r="A16" s="43"/>
      <c r="B16" s="33"/>
      <c r="C16" s="33"/>
      <c r="D16" s="33"/>
      <c r="E16" s="44"/>
      <c r="F16" s="45"/>
    </row>
    <row r="17" spans="1:6" s="6" customFormat="1" ht="31.15" customHeight="1">
      <c r="A17" s="68" t="s">
        <v>12</v>
      </c>
      <c r="B17" s="69"/>
      <c r="C17" s="69"/>
      <c r="D17" s="69"/>
      <c r="E17" s="69"/>
      <c r="F17" s="70"/>
    </row>
    <row r="18" spans="1:6" ht="30" customHeight="1">
      <c r="A18" s="71" t="s">
        <v>32</v>
      </c>
      <c r="B18" s="72"/>
      <c r="C18" s="72"/>
      <c r="D18" s="72"/>
      <c r="E18" s="72"/>
      <c r="F18" s="73"/>
    </row>
    <row r="19" spans="1:6" s="5" customFormat="1" ht="30" customHeight="1" thickBot="1">
      <c r="A19" s="12" t="s">
        <v>2</v>
      </c>
      <c r="B19" s="13" t="s">
        <v>3</v>
      </c>
      <c r="C19" s="14" t="s">
        <v>13</v>
      </c>
      <c r="D19" s="13" t="s">
        <v>14</v>
      </c>
      <c r="E19" s="15" t="s">
        <v>4</v>
      </c>
      <c r="F19" s="16" t="s">
        <v>15</v>
      </c>
    </row>
    <row r="20" spans="1:6" ht="20.100000000000001" customHeight="1">
      <c r="A20" s="28">
        <v>1</v>
      </c>
      <c r="B20" s="25" t="s">
        <v>16</v>
      </c>
      <c r="C20" s="26" t="s">
        <v>17</v>
      </c>
      <c r="D20" s="30">
        <v>2</v>
      </c>
      <c r="E20" s="18">
        <v>0</v>
      </c>
      <c r="F20" s="19">
        <f>ROUND(E20*D20,2)</f>
        <v>0</v>
      </c>
    </row>
    <row r="21" spans="1:6" ht="20.100000000000001" customHeight="1">
      <c r="A21" s="28">
        <v>2</v>
      </c>
      <c r="B21" s="25" t="s">
        <v>18</v>
      </c>
      <c r="C21" s="26" t="s">
        <v>17</v>
      </c>
      <c r="D21" s="30">
        <v>1</v>
      </c>
      <c r="E21" s="18">
        <v>0</v>
      </c>
      <c r="F21" s="20">
        <f t="shared" ref="F21:F24" si="0">ROUND(E21*D21,0)</f>
        <v>0</v>
      </c>
    </row>
    <row r="22" spans="1:6" ht="20.100000000000001" customHeight="1">
      <c r="A22" s="28">
        <v>3</v>
      </c>
      <c r="B22" s="27" t="s">
        <v>40</v>
      </c>
      <c r="C22" s="26" t="s">
        <v>19</v>
      </c>
      <c r="D22" s="30">
        <v>2</v>
      </c>
      <c r="E22" s="18">
        <v>0</v>
      </c>
      <c r="F22" s="20">
        <f>ROUND(E22*D22,0)</f>
        <v>0</v>
      </c>
    </row>
    <row r="23" spans="1:6" ht="20.100000000000001" customHeight="1">
      <c r="A23" s="28">
        <v>4</v>
      </c>
      <c r="B23" s="27" t="s">
        <v>20</v>
      </c>
      <c r="C23" s="26" t="s">
        <v>17</v>
      </c>
      <c r="D23" s="30">
        <v>1</v>
      </c>
      <c r="E23" s="18">
        <v>0</v>
      </c>
      <c r="F23" s="20">
        <f>ROUND(E23*D23,0)</f>
        <v>0</v>
      </c>
    </row>
    <row r="24" spans="1:6" ht="20.100000000000001" customHeight="1">
      <c r="A24" s="28">
        <v>5</v>
      </c>
      <c r="B24" s="27" t="s">
        <v>21</v>
      </c>
      <c r="C24" s="26" t="s">
        <v>17</v>
      </c>
      <c r="D24" s="30">
        <v>1</v>
      </c>
      <c r="E24" s="18">
        <v>0</v>
      </c>
      <c r="F24" s="20">
        <f t="shared" si="0"/>
        <v>0</v>
      </c>
    </row>
    <row r="25" spans="1:6" ht="25.9" customHeight="1">
      <c r="A25" s="65" t="s">
        <v>33</v>
      </c>
      <c r="B25" s="66"/>
      <c r="C25" s="66"/>
      <c r="D25" s="66"/>
      <c r="E25" s="66"/>
      <c r="F25" s="21">
        <f>SUM(F20:F24)</f>
        <v>0</v>
      </c>
    </row>
    <row r="26" spans="1:6" ht="30.6" customHeight="1">
      <c r="A26" s="76" t="s">
        <v>31</v>
      </c>
      <c r="B26" s="77"/>
      <c r="C26" s="77"/>
      <c r="D26" s="77"/>
      <c r="E26" s="77"/>
      <c r="F26" s="78"/>
    </row>
    <row r="27" spans="1:6" ht="30.6" customHeight="1" thickBot="1">
      <c r="A27" s="12" t="s">
        <v>2</v>
      </c>
      <c r="B27" s="13"/>
      <c r="C27" s="14" t="s">
        <v>13</v>
      </c>
      <c r="D27" s="13" t="s">
        <v>14</v>
      </c>
      <c r="E27" s="15" t="s">
        <v>4</v>
      </c>
      <c r="F27" s="16" t="s">
        <v>22</v>
      </c>
    </row>
    <row r="28" spans="1:6" ht="20.100000000000001" customHeight="1">
      <c r="A28" s="28">
        <v>6</v>
      </c>
      <c r="B28" s="27" t="s">
        <v>43</v>
      </c>
      <c r="C28" s="26" t="s">
        <v>19</v>
      </c>
      <c r="D28" s="31">
        <v>216</v>
      </c>
      <c r="E28" s="22">
        <v>0</v>
      </c>
      <c r="F28" s="20">
        <f>ROUND(E28*D28,2)</f>
        <v>0</v>
      </c>
    </row>
    <row r="29" spans="1:6" ht="20.100000000000001" customHeight="1">
      <c r="A29" s="28">
        <v>7</v>
      </c>
      <c r="B29" s="27" t="s">
        <v>44</v>
      </c>
      <c r="C29" s="26" t="s">
        <v>19</v>
      </c>
      <c r="D29" s="31">
        <v>216</v>
      </c>
      <c r="E29" s="22">
        <v>0</v>
      </c>
      <c r="F29" s="20">
        <f t="shared" ref="F29" si="1">ROUND(E29*D29,0)</f>
        <v>0</v>
      </c>
    </row>
    <row r="30" spans="1:6" ht="20.100000000000001" customHeight="1">
      <c r="A30" s="28">
        <v>8</v>
      </c>
      <c r="B30" s="27" t="s">
        <v>45</v>
      </c>
      <c r="C30" s="26" t="s">
        <v>19</v>
      </c>
      <c r="D30" s="31">
        <v>216</v>
      </c>
      <c r="E30" s="22">
        <v>0</v>
      </c>
      <c r="F30" s="20">
        <f>ROUND(E30*D30,0)</f>
        <v>0</v>
      </c>
    </row>
    <row r="31" spans="1:6" ht="20.100000000000001" customHeight="1">
      <c r="A31" s="28">
        <v>9</v>
      </c>
      <c r="B31" s="27" t="s">
        <v>48</v>
      </c>
      <c r="C31" s="26" t="s">
        <v>19</v>
      </c>
      <c r="D31" s="30">
        <v>216</v>
      </c>
      <c r="E31" s="22">
        <v>0</v>
      </c>
      <c r="F31" s="20">
        <f>ROUND(E31*D31,0)</f>
        <v>0</v>
      </c>
    </row>
    <row r="32" spans="1:6" ht="20.100000000000001" customHeight="1">
      <c r="A32" s="28">
        <v>10</v>
      </c>
      <c r="B32" s="27" t="s">
        <v>46</v>
      </c>
      <c r="C32" s="26" t="s">
        <v>19</v>
      </c>
      <c r="D32" s="30">
        <v>36</v>
      </c>
      <c r="E32" s="22">
        <v>0</v>
      </c>
      <c r="F32" s="20">
        <f>ROUND(E32*D32,0)</f>
        <v>0</v>
      </c>
    </row>
    <row r="33" spans="1:126" ht="20.100000000000001" customHeight="1">
      <c r="A33" s="28">
        <v>11</v>
      </c>
      <c r="B33" s="27" t="s">
        <v>47</v>
      </c>
      <c r="C33" s="26" t="s">
        <v>19</v>
      </c>
      <c r="D33" s="30">
        <v>36</v>
      </c>
      <c r="E33" s="22">
        <v>0</v>
      </c>
      <c r="F33" s="20">
        <f t="shared" ref="F33" si="2">ROUND(E33*D33,0)</f>
        <v>0</v>
      </c>
    </row>
    <row r="34" spans="1:126" ht="25.15" customHeight="1">
      <c r="A34" s="65" t="s">
        <v>34</v>
      </c>
      <c r="B34" s="66"/>
      <c r="C34" s="66"/>
      <c r="D34" s="66"/>
      <c r="E34" s="67"/>
      <c r="F34" s="17">
        <f>SUM(F28:F33)</f>
        <v>0</v>
      </c>
    </row>
    <row r="35" spans="1:126" ht="32.450000000000003" customHeight="1">
      <c r="A35" s="71" t="s">
        <v>30</v>
      </c>
      <c r="B35" s="72"/>
      <c r="C35" s="72"/>
      <c r="D35" s="72"/>
      <c r="E35" s="72"/>
      <c r="F35" s="78"/>
    </row>
    <row r="36" spans="1:126" ht="30" customHeight="1" thickBot="1">
      <c r="A36" s="12" t="s">
        <v>2</v>
      </c>
      <c r="B36" s="13" t="s">
        <v>3</v>
      </c>
      <c r="C36" s="14" t="s">
        <v>13</v>
      </c>
      <c r="D36" s="13" t="s">
        <v>14</v>
      </c>
      <c r="E36" s="15" t="s">
        <v>4</v>
      </c>
      <c r="F36" s="16" t="s">
        <v>22</v>
      </c>
    </row>
    <row r="37" spans="1:126" ht="20.100000000000001" customHeight="1">
      <c r="A37" s="28">
        <v>12</v>
      </c>
      <c r="B37" s="27" t="s">
        <v>24</v>
      </c>
      <c r="C37" s="26" t="s">
        <v>17</v>
      </c>
      <c r="D37" s="32">
        <v>1</v>
      </c>
      <c r="E37" s="22">
        <v>0</v>
      </c>
      <c r="F37" s="20">
        <f>ROUND(E37*D37,2)</f>
        <v>0</v>
      </c>
    </row>
    <row r="38" spans="1:126" ht="20.100000000000001" customHeight="1">
      <c r="A38" s="28">
        <v>13</v>
      </c>
      <c r="B38" s="27" t="s">
        <v>38</v>
      </c>
      <c r="C38" s="26" t="s">
        <v>25</v>
      </c>
      <c r="D38" s="32">
        <v>16600</v>
      </c>
      <c r="E38" s="22">
        <v>0</v>
      </c>
      <c r="F38" s="20">
        <f t="shared" ref="F38" si="3">ROUND(E38*D38,0)</f>
        <v>0</v>
      </c>
    </row>
    <row r="39" spans="1:126" ht="20.100000000000001" customHeight="1">
      <c r="A39" s="28">
        <v>14</v>
      </c>
      <c r="B39" s="27" t="s">
        <v>50</v>
      </c>
      <c r="C39" s="26" t="s">
        <v>41</v>
      </c>
      <c r="D39" s="32">
        <v>827400</v>
      </c>
      <c r="E39" s="22">
        <v>0</v>
      </c>
      <c r="F39" s="20">
        <f>ROUND(E39*D39,0)</f>
        <v>0</v>
      </c>
    </row>
    <row r="40" spans="1:126" ht="20.100000000000001" customHeight="1">
      <c r="A40" s="28">
        <v>15</v>
      </c>
      <c r="B40" s="27" t="s">
        <v>49</v>
      </c>
      <c r="C40" s="26" t="s">
        <v>17</v>
      </c>
      <c r="D40" s="32">
        <v>1</v>
      </c>
      <c r="E40" s="22">
        <v>0</v>
      </c>
      <c r="F40" s="20">
        <f>ROUND(E40*D40,0)</f>
        <v>0</v>
      </c>
    </row>
    <row r="41" spans="1:126" ht="25.9" customHeight="1">
      <c r="A41" s="93" t="s">
        <v>35</v>
      </c>
      <c r="B41" s="94"/>
      <c r="C41" s="94"/>
      <c r="D41" s="94"/>
      <c r="E41" s="95"/>
      <c r="F41" s="23">
        <f>SUM(F37:F40)</f>
        <v>0</v>
      </c>
    </row>
    <row r="42" spans="1:126" s="10" customFormat="1" ht="30.6" customHeight="1">
      <c r="A42" s="46"/>
      <c r="B42" s="7"/>
      <c r="C42" s="8"/>
      <c r="D42" s="8"/>
      <c r="E42" s="9"/>
      <c r="F42" s="47"/>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row>
    <row r="43" spans="1:126" s="10" customFormat="1" ht="30.6" customHeight="1">
      <c r="A43" s="68" t="s">
        <v>26</v>
      </c>
      <c r="B43" s="69"/>
      <c r="C43" s="69"/>
      <c r="D43" s="69"/>
      <c r="E43" s="69"/>
      <c r="F43" s="70"/>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row>
    <row r="44" spans="1:126" s="10" customFormat="1" ht="30" customHeight="1">
      <c r="A44" s="71" t="s">
        <v>29</v>
      </c>
      <c r="B44" s="72"/>
      <c r="C44" s="72"/>
      <c r="D44" s="72"/>
      <c r="E44" s="72"/>
      <c r="F44" s="7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row>
    <row r="45" spans="1:126" s="10" customFormat="1" ht="30" customHeight="1" thickBot="1">
      <c r="A45" s="12" t="s">
        <v>2</v>
      </c>
      <c r="B45" s="13" t="s">
        <v>3</v>
      </c>
      <c r="C45" s="14" t="s">
        <v>13</v>
      </c>
      <c r="D45" s="13" t="s">
        <v>14</v>
      </c>
      <c r="E45" s="15" t="s">
        <v>4</v>
      </c>
      <c r="F45" s="16" t="s">
        <v>15</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row>
    <row r="46" spans="1:126" s="10" customFormat="1" ht="18">
      <c r="A46" s="28">
        <v>16</v>
      </c>
      <c r="B46" s="25" t="s">
        <v>16</v>
      </c>
      <c r="C46" s="26" t="s">
        <v>17</v>
      </c>
      <c r="D46" s="30">
        <v>1</v>
      </c>
      <c r="E46" s="18">
        <v>0</v>
      </c>
      <c r="F46" s="19">
        <f>ROUND(E46*D46,2)</f>
        <v>0</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row r="47" spans="1:126" s="10" customFormat="1" ht="18">
      <c r="A47" s="28">
        <v>17</v>
      </c>
      <c r="B47" s="25" t="s">
        <v>18</v>
      </c>
      <c r="C47" s="26" t="s">
        <v>17</v>
      </c>
      <c r="D47" s="30">
        <v>1</v>
      </c>
      <c r="E47" s="18">
        <v>0</v>
      </c>
      <c r="F47" s="20">
        <f t="shared" ref="F47:F50" si="4">ROUND(E47*D47,0)</f>
        <v>0</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s="10" customFormat="1" ht="18">
      <c r="A48" s="28">
        <v>18</v>
      </c>
      <c r="B48" s="27" t="s">
        <v>40</v>
      </c>
      <c r="C48" s="26" t="s">
        <v>19</v>
      </c>
      <c r="D48" s="30">
        <v>2</v>
      </c>
      <c r="E48" s="18">
        <v>0</v>
      </c>
      <c r="F48" s="20">
        <f>ROUND(E48*D48,0)</f>
        <v>0</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row>
    <row r="49" spans="1:126" s="10" customFormat="1" ht="18">
      <c r="A49" s="28">
        <v>19</v>
      </c>
      <c r="B49" s="27" t="s">
        <v>20</v>
      </c>
      <c r="C49" s="26" t="s">
        <v>17</v>
      </c>
      <c r="D49" s="30">
        <v>1</v>
      </c>
      <c r="E49" s="18">
        <v>0</v>
      </c>
      <c r="F49" s="20">
        <f>ROUND(E49*D49,0)</f>
        <v>0</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10" customFormat="1" ht="18">
      <c r="A50" s="28">
        <v>20</v>
      </c>
      <c r="B50" s="27" t="s">
        <v>21</v>
      </c>
      <c r="C50" s="26" t="s">
        <v>17</v>
      </c>
      <c r="D50" s="30">
        <v>1</v>
      </c>
      <c r="E50" s="18">
        <v>0</v>
      </c>
      <c r="F50" s="20">
        <f t="shared" si="4"/>
        <v>0</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10" customFormat="1" ht="25.9" customHeight="1">
      <c r="A51" s="65" t="s">
        <v>36</v>
      </c>
      <c r="B51" s="66"/>
      <c r="C51" s="66"/>
      <c r="D51" s="66"/>
      <c r="E51" s="66"/>
      <c r="F51" s="21">
        <f>SUM(F46:F50)</f>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10" customFormat="1" ht="30" customHeight="1">
      <c r="A52" s="76" t="s">
        <v>28</v>
      </c>
      <c r="B52" s="77"/>
      <c r="C52" s="77"/>
      <c r="D52" s="77"/>
      <c r="E52" s="77"/>
      <c r="F52" s="78"/>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10" customFormat="1" ht="30" customHeight="1" thickBot="1">
      <c r="A53" s="12" t="s">
        <v>2</v>
      </c>
      <c r="B53" s="13" t="s">
        <v>3</v>
      </c>
      <c r="C53" s="14" t="s">
        <v>13</v>
      </c>
      <c r="D53" s="13" t="s">
        <v>14</v>
      </c>
      <c r="E53" s="15" t="s">
        <v>4</v>
      </c>
      <c r="F53" s="16" t="s">
        <v>22</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10" customFormat="1" ht="18">
      <c r="A54" s="28">
        <v>21</v>
      </c>
      <c r="B54" s="27" t="s">
        <v>43</v>
      </c>
      <c r="C54" s="26" t="s">
        <v>23</v>
      </c>
      <c r="D54" s="31">
        <v>30</v>
      </c>
      <c r="E54" s="22">
        <v>0</v>
      </c>
      <c r="F54" s="20">
        <f>ROUND(E54*D54,2)</f>
        <v>0</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row r="55" spans="1:126" s="10" customFormat="1" ht="18">
      <c r="A55" s="28">
        <v>22</v>
      </c>
      <c r="B55" s="27" t="s">
        <v>44</v>
      </c>
      <c r="C55" s="26" t="s">
        <v>23</v>
      </c>
      <c r="D55" s="31">
        <v>30</v>
      </c>
      <c r="E55" s="22">
        <v>0</v>
      </c>
      <c r="F55" s="20">
        <f t="shared" ref="F55" si="5">ROUND(E55*D55,0)</f>
        <v>0</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row>
    <row r="56" spans="1:126" s="10" customFormat="1" ht="18">
      <c r="A56" s="28">
        <v>23</v>
      </c>
      <c r="B56" s="27" t="s">
        <v>45</v>
      </c>
      <c r="C56" s="26" t="s">
        <v>19</v>
      </c>
      <c r="D56" s="31">
        <v>30</v>
      </c>
      <c r="E56" s="22">
        <v>0</v>
      </c>
      <c r="F56" s="20">
        <f>ROUND(E56*D56,0)</f>
        <v>0</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row>
    <row r="57" spans="1:126" s="10" customFormat="1" ht="18">
      <c r="A57" s="28">
        <v>24</v>
      </c>
      <c r="B57" s="27" t="s">
        <v>48</v>
      </c>
      <c r="C57" s="26" t="s">
        <v>19</v>
      </c>
      <c r="D57" s="30">
        <v>30</v>
      </c>
      <c r="E57" s="22">
        <v>0</v>
      </c>
      <c r="F57" s="20">
        <f>ROUND(E57*D57,0)</f>
        <v>0</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row>
    <row r="58" spans="1:126" s="10" customFormat="1" ht="18">
      <c r="A58" s="28">
        <v>25</v>
      </c>
      <c r="B58" s="27" t="s">
        <v>46</v>
      </c>
      <c r="C58" s="26" t="s">
        <v>19</v>
      </c>
      <c r="D58" s="30">
        <v>5</v>
      </c>
      <c r="E58" s="22">
        <v>0</v>
      </c>
      <c r="F58" s="20">
        <f>ROUND(E58*D58,0)</f>
        <v>0</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s="10" customFormat="1" ht="18">
      <c r="A59" s="28">
        <v>26</v>
      </c>
      <c r="B59" s="27" t="s">
        <v>47</v>
      </c>
      <c r="C59" s="26" t="s">
        <v>19</v>
      </c>
      <c r="D59" s="30">
        <v>5</v>
      </c>
      <c r="E59" s="22">
        <v>0</v>
      </c>
      <c r="F59" s="20">
        <f t="shared" ref="F59" si="6">ROUND(E59*D59,0)</f>
        <v>0</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row>
    <row r="60" spans="1:126" s="10" customFormat="1" ht="25.9" customHeight="1">
      <c r="A60" s="65" t="s">
        <v>37</v>
      </c>
      <c r="B60" s="66"/>
      <c r="C60" s="66"/>
      <c r="D60" s="66"/>
      <c r="E60" s="67"/>
      <c r="F60" s="21">
        <f>SUM(F54:F59)</f>
        <v>0</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row>
    <row r="61" spans="1:126" s="10" customFormat="1" ht="30.6" customHeight="1">
      <c r="A61" s="71" t="s">
        <v>27</v>
      </c>
      <c r="B61" s="72"/>
      <c r="C61" s="72"/>
      <c r="D61" s="72"/>
      <c r="E61" s="72"/>
      <c r="F61" s="78"/>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row>
    <row r="62" spans="1:126" s="10" customFormat="1" ht="30" customHeight="1" thickBot="1">
      <c r="A62" s="12" t="s">
        <v>2</v>
      </c>
      <c r="B62" s="13" t="s">
        <v>3</v>
      </c>
      <c r="C62" s="14" t="s">
        <v>13</v>
      </c>
      <c r="D62" s="13" t="s">
        <v>14</v>
      </c>
      <c r="E62" s="15" t="s">
        <v>4</v>
      </c>
      <c r="F62" s="16" t="s">
        <v>22</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row>
    <row r="63" spans="1:126" s="10" customFormat="1" ht="18">
      <c r="A63" s="28">
        <v>27</v>
      </c>
      <c r="B63" s="27" t="s">
        <v>24</v>
      </c>
      <c r="C63" s="26" t="s">
        <v>17</v>
      </c>
      <c r="D63" s="32">
        <v>1</v>
      </c>
      <c r="E63" s="22">
        <v>0</v>
      </c>
      <c r="F63" s="20">
        <f>ROUND(E63*D63,2)</f>
        <v>0</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row>
    <row r="64" spans="1:126" s="10" customFormat="1" ht="18">
      <c r="A64" s="28">
        <v>28</v>
      </c>
      <c r="B64" s="29" t="s">
        <v>39</v>
      </c>
      <c r="C64" s="26" t="s">
        <v>25</v>
      </c>
      <c r="D64" s="32">
        <v>1500</v>
      </c>
      <c r="E64" s="22">
        <v>0</v>
      </c>
      <c r="F64" s="20">
        <f t="shared" ref="F64" si="7">ROUND(E64*D64,0)</f>
        <v>0</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row>
    <row r="65" spans="1:126" s="10" customFormat="1" ht="18">
      <c r="A65" s="28">
        <v>29</v>
      </c>
      <c r="B65" s="27" t="s">
        <v>50</v>
      </c>
      <c r="C65" s="26" t="s">
        <v>41</v>
      </c>
      <c r="D65" s="32">
        <v>65340</v>
      </c>
      <c r="E65" s="22">
        <v>0</v>
      </c>
      <c r="F65" s="20">
        <f>ROUND(E65*D65,0)</f>
        <v>0</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row>
    <row r="66" spans="1:126" s="10" customFormat="1" ht="19.5" customHeight="1">
      <c r="A66" s="28">
        <v>30</v>
      </c>
      <c r="B66" s="27" t="s">
        <v>49</v>
      </c>
      <c r="C66" s="26" t="s">
        <v>17</v>
      </c>
      <c r="D66" s="32">
        <v>1</v>
      </c>
      <c r="E66" s="22">
        <v>0</v>
      </c>
      <c r="F66" s="20">
        <f>ROUND(E66*D66,0)</f>
        <v>0</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row>
    <row r="67" spans="1:126" s="10" customFormat="1" ht="26.25" customHeight="1">
      <c r="A67" s="93" t="s">
        <v>42</v>
      </c>
      <c r="B67" s="94"/>
      <c r="C67" s="94"/>
      <c r="D67" s="94"/>
      <c r="E67" s="95"/>
      <c r="F67" s="23">
        <f>SUM(F63:F66)</f>
        <v>0</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row>
    <row r="68" spans="1:126" s="10" customFormat="1" ht="42.2" customHeight="1" thickBot="1">
      <c r="A68" s="79" t="s">
        <v>5</v>
      </c>
      <c r="B68" s="80"/>
      <c r="C68" s="80"/>
      <c r="D68" s="80"/>
      <c r="E68" s="80"/>
      <c r="F68" s="81"/>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row>
    <row r="69" spans="1:126" s="10" customFormat="1" ht="42.2" customHeight="1" thickBot="1">
      <c r="A69" s="82" t="s">
        <v>5</v>
      </c>
      <c r="B69" s="83"/>
      <c r="C69" s="83"/>
      <c r="D69" s="83"/>
      <c r="E69" s="84"/>
      <c r="F69" s="24">
        <f>SUM(F25,F34,F41,F51,F60,F67)</f>
        <v>0</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row>
    <row r="70" spans="1:126" s="10" customFormat="1" ht="21.75" customHeight="1">
      <c r="A70" s="90" t="s">
        <v>6</v>
      </c>
      <c r="B70" s="91"/>
      <c r="C70" s="91"/>
      <c r="D70" s="91"/>
      <c r="E70" s="91"/>
      <c r="F70" s="92"/>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row>
    <row r="71" spans="1:126" ht="42.75" customHeight="1">
      <c r="A71" s="85" t="s">
        <v>8</v>
      </c>
      <c r="B71" s="86"/>
      <c r="C71" s="86"/>
      <c r="D71" s="86"/>
      <c r="E71" s="86"/>
      <c r="F71" s="87"/>
    </row>
    <row r="72" spans="1:126" ht="20.100000000000001" customHeight="1" thickBot="1">
      <c r="A72" s="48"/>
      <c r="B72" s="88" t="s">
        <v>7</v>
      </c>
      <c r="C72" s="88"/>
      <c r="D72" s="88"/>
      <c r="E72" s="88"/>
      <c r="F72" s="89"/>
    </row>
    <row r="73" spans="1:126" ht="20.100000000000001" customHeight="1"/>
    <row r="74" spans="1:126" ht="20.100000000000001" customHeight="1">
      <c r="A74" s="11"/>
    </row>
    <row r="75" spans="1:126" ht="20.100000000000001" customHeight="1">
      <c r="A75" s="11"/>
    </row>
    <row r="76" spans="1:126" ht="20.100000000000001" customHeight="1"/>
    <row r="77" spans="1:126" ht="20.100000000000001" customHeight="1"/>
    <row r="78" spans="1:126" ht="20.100000000000001" customHeight="1"/>
    <row r="79" spans="1:126" ht="20.100000000000001" customHeight="1"/>
    <row r="80" spans="1:126" ht="20.100000000000001" customHeight="1"/>
    <row r="81" ht="20.100000000000001" customHeight="1"/>
    <row r="82" ht="20.100000000000001" customHeight="1"/>
  </sheetData>
  <mergeCells count="24">
    <mergeCell ref="A68:F68"/>
    <mergeCell ref="A69:E69"/>
    <mergeCell ref="A71:F71"/>
    <mergeCell ref="B72:F72"/>
    <mergeCell ref="A35:F35"/>
    <mergeCell ref="A70:F70"/>
    <mergeCell ref="A41:E41"/>
    <mergeCell ref="A43:F43"/>
    <mergeCell ref="A44:F44"/>
    <mergeCell ref="A51:E51"/>
    <mergeCell ref="A52:F52"/>
    <mergeCell ref="A60:E60"/>
    <mergeCell ref="A61:F61"/>
    <mergeCell ref="A67:E67"/>
    <mergeCell ref="B1:F4"/>
    <mergeCell ref="B9:F9"/>
    <mergeCell ref="A11:F11"/>
    <mergeCell ref="A12:F15"/>
    <mergeCell ref="A34:E34"/>
    <mergeCell ref="A17:F17"/>
    <mergeCell ref="A18:F18"/>
    <mergeCell ref="B7:F7"/>
    <mergeCell ref="A25:E25"/>
    <mergeCell ref="A26:F26"/>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344006-3362-4741-A426-45221850E59D}"/>
</file>

<file path=customXml/itemProps2.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d0e560-f5f4-4982-b8b2-e0887b58edb0"/>
    <ds:schemaRef ds:uri="http://www.w3.org/XML/1998/namespace"/>
    <ds:schemaRef ds:uri="http://purl.org/dc/dcmityp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B230365WCD</vt:lpstr>
      <vt:lpstr>B230365WCD!Print_Area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Willie</cp:lastModifiedBy>
  <cp:lastPrinted>2019-03-04T14:15:21Z</cp:lastPrinted>
  <dcterms:created xsi:type="dcterms:W3CDTF">1998-06-09T19:27:04Z</dcterms:created>
  <dcterms:modified xsi:type="dcterms:W3CDTF">2023-08-08T13:31:27Z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