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S:\Procurement Management\WORKAREA\SARA\Active\Bid's\B230510SML - Landscape Maintenancec and Mowing for LeeTran\3 - FINAL POSTED Solicitation Docs\"/>
    </mc:Choice>
  </mc:AlternateContent>
  <xr:revisionPtr revIDLastSave="0" documentId="8_{2FBDA127-EBF3-498A-A785-1116DBE29E34}"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4" l="1"/>
  <c r="F29" i="4"/>
  <c r="F28" i="4"/>
  <c r="F27" i="4"/>
  <c r="F26" i="4"/>
  <c r="F25" i="4"/>
  <c r="F24" i="4"/>
  <c r="F23" i="4"/>
  <c r="F22" i="4"/>
  <c r="F21" i="4"/>
  <c r="F20" i="4"/>
  <c r="F64" i="4"/>
  <c r="F30" i="4" l="1"/>
  <c r="F74" i="4"/>
  <c r="F61" i="4"/>
  <c r="F51" i="4"/>
  <c r="F41" i="4"/>
  <c r="F48" i="4"/>
  <c r="F38" i="4"/>
  <c r="F42" i="4" l="1"/>
  <c r="F78" i="4" l="1"/>
  <c r="F76" i="4"/>
  <c r="F75" i="4"/>
  <c r="F73" i="4"/>
  <c r="F72" i="4"/>
  <c r="F71" i="4"/>
  <c r="F70" i="4"/>
  <c r="F69" i="4"/>
  <c r="F65" i="4"/>
  <c r="F63" i="4"/>
  <c r="F62" i="4"/>
  <c r="F60" i="4"/>
  <c r="F59" i="4"/>
  <c r="F58" i="4"/>
  <c r="F57" i="4"/>
  <c r="F56" i="4"/>
  <c r="F52" i="4"/>
  <c r="F50" i="4"/>
  <c r="F49" i="4"/>
  <c r="F47" i="4"/>
  <c r="F46" i="4"/>
  <c r="F53" i="4" s="1"/>
  <c r="F39" i="4"/>
  <c r="F40" i="4"/>
  <c r="F36" i="4"/>
  <c r="F37" i="4"/>
  <c r="F66" i="4" l="1"/>
  <c r="F79" i="4"/>
  <c r="F33" i="4"/>
  <c r="F34" i="4"/>
  <c r="F35" i="4"/>
  <c r="F43" i="4" l="1"/>
  <c r="E82" i="4" s="1"/>
</calcChain>
</file>

<file path=xl/sharedStrings.xml><?xml version="1.0" encoding="utf-8"?>
<sst xmlns="http://schemas.openxmlformats.org/spreadsheetml/2006/main" count="162" uniqueCount="50">
  <si>
    <t>COMPANY NAME:</t>
  </si>
  <si>
    <t>SOLICITATION:</t>
  </si>
  <si>
    <t>Item</t>
  </si>
  <si>
    <t>Description</t>
  </si>
  <si>
    <t>Unit Price</t>
  </si>
  <si>
    <t>PROJECT TOTAL</t>
  </si>
  <si>
    <t>BID SUMMARY</t>
  </si>
  <si>
    <t>**Quantities are not guaranteed.  Final payment will be based on actual quantities.</t>
  </si>
  <si>
    <t>(Use Words to Write Total)</t>
  </si>
  <si>
    <t>PROJECT TOTAL:</t>
  </si>
  <si>
    <t>Having carefully examined the Contract Documents, Contractor/Vendor proposes to furnish the following which meeting these specifications.</t>
  </si>
  <si>
    <t xml:space="preserve">Unit of
Measure </t>
  </si>
  <si>
    <t>Extended
Amount</t>
  </si>
  <si>
    <t>Each</t>
  </si>
  <si>
    <t>Mowing</t>
  </si>
  <si>
    <t>Edging</t>
  </si>
  <si>
    <t>Fertilization</t>
  </si>
  <si>
    <t>Line Trimming</t>
  </si>
  <si>
    <t>Removal, Hauling and Disposal of Material and Pavement Cleaning and Sweeping</t>
  </si>
  <si>
    <t>Disease and Insect Control (including Ant Control)</t>
  </si>
  <si>
    <t>Trimming of Trees</t>
  </si>
  <si>
    <t>Weeding/Weed Control and Bed Maintenance</t>
  </si>
  <si>
    <t>OPTIONAL PRICING</t>
  </si>
  <si>
    <t>Labor rate per hour for miscellaneous landscape tasks per person</t>
  </si>
  <si>
    <t>Labor rate per hour for weekend installation per person</t>
  </si>
  <si>
    <t>Holiday labor rate per hour per person</t>
  </si>
  <si>
    <t>Overtime labor rate per hour per person</t>
  </si>
  <si>
    <t>Plants</t>
  </si>
  <si>
    <t>Shrubs</t>
  </si>
  <si>
    <t>Trees</t>
  </si>
  <si>
    <r>
      <t xml:space="preserve">LEETRAN LANDSCAPE MAINTENANCE AND MOWING - 4 LOCATIONS
</t>
    </r>
    <r>
      <rPr>
        <b/>
        <i/>
        <sz val="18"/>
        <color rgb="FFFF0000"/>
        <rFont val="Arial"/>
        <family val="2"/>
      </rPr>
      <t>OPTIONAL ITEMS</t>
    </r>
  </si>
  <si>
    <t>Mulch and labor to put down</t>
  </si>
  <si>
    <t>Pruning</t>
  </si>
  <si>
    <t>Estimated
Annual Quantity</t>
  </si>
  <si>
    <t>Replacement of plants, trees and shrubs:</t>
  </si>
  <si>
    <t>_____% Mark Up</t>
  </si>
  <si>
    <t>Landscape Maintenance and Mowing for LeeTran</t>
  </si>
  <si>
    <t>Location A - LeeTran HQ Facility, 3401 Metro Parkway, Fort Myers</t>
  </si>
  <si>
    <t>Location B - Rosa Parks Transportation Center, 2250 Widman Way, Fort Myers</t>
  </si>
  <si>
    <t>Location C - Cape Coral Transfer Center, SE 47th Terrace at SE 8th Ct, Cape Coral</t>
  </si>
  <si>
    <t>Location D - Edison Mall Station, 4125 Cleveland Avenue, Fort Myers</t>
  </si>
  <si>
    <t>Location E  - Beach Park &amp; Ride, 111101 Summerlin Square Drive, So Fort Myers</t>
  </si>
  <si>
    <t>SUBTOTAL:  LOCATION A - LEETRAN HQ FACILITY</t>
  </si>
  <si>
    <t>SUBTOTAL:  LOCATION B - ROSA PARKS</t>
  </si>
  <si>
    <t>SUBTOTAL:  LOCATION C - CAPE CORAL TRANSFER STATION</t>
  </si>
  <si>
    <t>SUBTOTAL:  LOCATION D - EDISON MALL STATION</t>
  </si>
  <si>
    <t>SUBTOTAL:  LOCATION E - BEACH PARK &amp; RIDE</t>
  </si>
  <si>
    <r>
      <t xml:space="preserve">PROCUREMENT MANAGEMENT DEPARTMENT
</t>
    </r>
    <r>
      <rPr>
        <b/>
        <u/>
        <sz val="18"/>
        <rFont val="Arial"/>
        <family val="2"/>
      </rPr>
      <t>BID/PROPOSAL FORM</t>
    </r>
  </si>
  <si>
    <t>B230510SML Landscape Maintenance and Mowing for LeeTran</t>
  </si>
  <si>
    <r>
      <rPr>
        <b/>
        <sz val="11"/>
        <rFont val="Times New Roman"/>
        <family val="1"/>
      </rPr>
      <t>PRICING</t>
    </r>
    <r>
      <rPr>
        <sz val="11"/>
        <rFont val="Times New Roman"/>
        <family val="1"/>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Times New Roman"/>
        <family val="1"/>
      </rPr>
      <t xml:space="preserve">
PLEASE ENSURE you have provided a printed copy of the Bid Schedule with your hard copy submission packages and provided the excel version with your digital submission package.</t>
    </r>
    <r>
      <rPr>
        <sz val="11"/>
        <rFont val="Times New Roman"/>
        <family val="1"/>
      </rPr>
      <t xml:space="preserve">
</t>
    </r>
    <r>
      <rPr>
        <b/>
        <sz val="11"/>
        <rFont val="Times New Roman"/>
        <family val="1"/>
      </rPr>
      <t>**Vendors must bid all line items listed on the Bid/Proposal Form. Failure to bid all line items may deem your company as non-responsive. Vendor must not leave blank lines on Bid/Proposal Form; however, zero’s (0) are acceptable.**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</si>
</sst>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30">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i/>
      <sz val="18"/>
      <color rgb="FFFF0000"/>
      <name val="Arial"/>
      <family val="2"/>
    </font>
    <font>
      <b/>
      <sz val="12"/>
      <name val="Times New Roman"/>
      <family val="1"/>
    </font>
    <font>
      <b/>
      <sz val="11"/>
      <name val="Times New Roman"/>
      <family val="1"/>
    </font>
    <font>
      <sz val="1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5" fillId="0" borderId="0"/>
    <xf numFmtId="0" fontId="5" fillId="0" borderId="0"/>
    <xf numFmtId="0" fontId="1" fillId="0" borderId="0"/>
  </cellStyleXfs>
  <cellXfs count="113">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center" vertical="center"/>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5" fillId="0" borderId="0" xfId="0" applyFont="1" applyAlignment="1">
      <alignment horizontal="left" vertical="top" wrapText="1"/>
    </xf>
    <xf numFmtId="0" fontId="14" fillId="0" borderId="0" xfId="0" applyFont="1"/>
    <xf numFmtId="0" fontId="15" fillId="0" borderId="0" xfId="0" applyFont="1"/>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5" fillId="0" borderId="3" xfId="0" applyFont="1" applyBorder="1" applyAlignment="1">
      <alignment horizontal="left" vertical="top" wrapText="1"/>
    </xf>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Border="1" applyAlignment="1">
      <alignment horizontal="left" vertical="center"/>
    </xf>
    <xf numFmtId="0" fontId="5" fillId="0" borderId="3" xfId="0" applyFont="1" applyBorder="1" applyAlignment="1">
      <alignment horizontal="center" vertical="top" wrapText="1"/>
    </xf>
    <xf numFmtId="0" fontId="3" fillId="0" borderId="0" xfId="0" applyFont="1" applyAlignment="1">
      <alignment horizontal="center"/>
    </xf>
    <xf numFmtId="0" fontId="0" fillId="0" borderId="6" xfId="0" applyBorder="1"/>
    <xf numFmtId="0" fontId="0" fillId="0" borderId="9" xfId="0" applyBorder="1"/>
    <xf numFmtId="44" fontId="5" fillId="0" borderId="10" xfId="0" applyNumberFormat="1" applyFont="1" applyBorder="1" applyAlignment="1">
      <alignment horizontal="center" wrapText="1"/>
    </xf>
    <xf numFmtId="44" fontId="5" fillId="0" borderId="10" xfId="0" applyNumberFormat="1" applyFont="1" applyBorder="1" applyAlignment="1">
      <alignment horizontal="center" vertical="center"/>
    </xf>
    <xf numFmtId="0" fontId="6" fillId="0" borderId="9" xfId="0" applyFont="1" applyBorder="1"/>
    <xf numFmtId="0" fontId="5" fillId="0" borderId="12" xfId="0" applyFont="1" applyBorder="1" applyAlignment="1">
      <alignment horizontal="left" vertical="top" wrapText="1"/>
    </xf>
    <xf numFmtId="0" fontId="5" fillId="0" borderId="10" xfId="0" applyFont="1" applyBorder="1" applyAlignment="1">
      <alignment horizontal="left" vertical="top" wrapText="1"/>
    </xf>
    <xf numFmtId="44" fontId="20" fillId="3" borderId="14" xfId="0" applyNumberFormat="1" applyFont="1" applyFill="1" applyBorder="1" applyAlignment="1">
      <alignment horizontal="right" vertical="center"/>
    </xf>
    <xf numFmtId="0" fontId="2" fillId="7" borderId="13" xfId="0" applyFont="1" applyFill="1" applyBorder="1" applyAlignment="1">
      <alignment horizontal="center" vertical="center" wrapText="1"/>
    </xf>
    <xf numFmtId="164" fontId="2" fillId="7" borderId="14" xfId="0" applyNumberFormat="1" applyFont="1" applyFill="1" applyBorder="1" applyAlignment="1">
      <alignment horizontal="center" vertical="center" wrapText="1"/>
    </xf>
    <xf numFmtId="0" fontId="0" fillId="0" borderId="19" xfId="0" applyBorder="1"/>
    <xf numFmtId="0" fontId="19" fillId="6" borderId="4" xfId="0" applyFont="1" applyFill="1" applyBorder="1" applyAlignment="1">
      <alignment horizontal="center" vertical="center"/>
    </xf>
    <xf numFmtId="44" fontId="19" fillId="7" borderId="1" xfId="0" applyNumberFormat="1" applyFont="1" applyFill="1" applyBorder="1" applyAlignment="1">
      <alignment horizontal="center" vertical="center" wrapText="1"/>
    </xf>
    <xf numFmtId="0" fontId="12" fillId="0" borderId="1" xfId="0" applyFont="1" applyBorder="1" applyAlignment="1">
      <alignment horizontal="left" vertical="center"/>
    </xf>
    <xf numFmtId="164" fontId="12" fillId="7" borderId="1" xfId="0" applyNumberFormat="1" applyFont="1" applyFill="1" applyBorder="1" applyAlignment="1">
      <alignment horizontal="right" vertical="center"/>
    </xf>
    <xf numFmtId="0" fontId="12" fillId="0" borderId="2" xfId="0" applyFont="1" applyBorder="1" applyAlignment="1">
      <alignment horizontal="right" vertical="center"/>
    </xf>
    <xf numFmtId="44" fontId="20" fillId="3" borderId="23" xfId="0" applyNumberFormat="1" applyFont="1" applyFill="1" applyBorder="1" applyAlignment="1">
      <alignment horizontal="right" vertical="center"/>
    </xf>
    <xf numFmtId="44" fontId="19" fillId="6" borderId="1" xfId="0" applyNumberFormat="1" applyFont="1" applyFill="1" applyBorder="1" applyAlignment="1">
      <alignment horizontal="center" vertical="center" wrapText="1"/>
    </xf>
    <xf numFmtId="0" fontId="12" fillId="0" borderId="1" xfId="0" applyFont="1" applyBorder="1" applyAlignment="1" applyProtection="1">
      <alignment horizontal="left" vertical="center"/>
      <protection locked="0"/>
    </xf>
    <xf numFmtId="2" fontId="12" fillId="0" borderId="1" xfId="0" applyNumberFormat="1" applyFont="1" applyBorder="1" applyAlignment="1">
      <alignment horizontal="center" vertical="center"/>
    </xf>
    <xf numFmtId="165" fontId="12" fillId="0" borderId="1" xfId="0" applyNumberFormat="1" applyFont="1" applyBorder="1" applyAlignment="1">
      <alignment horizontal="center" vertical="center"/>
    </xf>
    <xf numFmtId="3" fontId="12" fillId="0" borderId="1" xfId="0" applyNumberFormat="1" applyFont="1" applyBorder="1" applyAlignment="1">
      <alignment horizontal="center" vertical="center"/>
    </xf>
    <xf numFmtId="0" fontId="3" fillId="7" borderId="0" xfId="0" applyFont="1" applyFill="1"/>
    <xf numFmtId="0" fontId="3" fillId="7" borderId="0" xfId="0" applyFont="1" applyFill="1" applyAlignment="1">
      <alignment horizontal="center"/>
    </xf>
    <xf numFmtId="44" fontId="3" fillId="7" borderId="0" xfId="0" applyNumberFormat="1" applyFont="1" applyFill="1"/>
    <xf numFmtId="44" fontId="3" fillId="7" borderId="0" xfId="0" applyNumberFormat="1" applyFont="1" applyFill="1" applyAlignment="1">
      <alignment horizontal="left"/>
    </xf>
    <xf numFmtId="0" fontId="15" fillId="7" borderId="0" xfId="0" applyFont="1" applyFill="1"/>
    <xf numFmtId="0" fontId="0" fillId="7" borderId="0" xfId="0" applyFill="1"/>
    <xf numFmtId="0" fontId="18" fillId="7" borderId="1" xfId="0" applyFont="1" applyFill="1" applyBorder="1" applyAlignment="1">
      <alignment vertical="center"/>
    </xf>
    <xf numFmtId="0" fontId="17" fillId="7" borderId="4" xfId="0" applyFont="1" applyFill="1" applyBorder="1" applyAlignment="1">
      <alignment vertical="center"/>
    </xf>
    <xf numFmtId="0" fontId="5" fillId="0" borderId="3" xfId="0" applyFont="1" applyBorder="1" applyAlignment="1">
      <alignment horizontal="left"/>
    </xf>
    <xf numFmtId="0" fontId="5" fillId="0" borderId="11" xfId="0" applyFont="1" applyBorder="1" applyAlignment="1">
      <alignment horizontal="left"/>
    </xf>
    <xf numFmtId="0" fontId="16" fillId="4" borderId="15" xfId="0" applyFont="1" applyFill="1" applyBorder="1" applyAlignment="1">
      <alignment horizontal="left" vertical="center"/>
    </xf>
    <xf numFmtId="0" fontId="17" fillId="4" borderId="4" xfId="0" applyFont="1" applyFill="1" applyBorder="1" applyAlignment="1">
      <alignment horizontal="left" vertical="center"/>
    </xf>
    <xf numFmtId="0" fontId="17" fillId="4" borderId="16" xfId="0" applyFont="1" applyFill="1" applyBorder="1" applyAlignment="1">
      <alignment horizontal="left" vertical="center"/>
    </xf>
    <xf numFmtId="49" fontId="4" fillId="3" borderId="17"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21" fillId="8" borderId="13" xfId="0" applyFont="1" applyFill="1" applyBorder="1" applyAlignment="1">
      <alignment horizontal="left" vertical="center" wrapText="1"/>
    </xf>
    <xf numFmtId="0" fontId="21" fillId="8" borderId="1" xfId="0" applyFont="1" applyFill="1" applyBorder="1" applyAlignment="1">
      <alignment horizontal="left" vertical="center" wrapText="1"/>
    </xf>
    <xf numFmtId="0" fontId="21" fillId="8" borderId="14" xfId="0" applyFont="1" applyFill="1" applyBorder="1" applyAlignment="1">
      <alignment horizontal="left" vertical="center" wrapText="1"/>
    </xf>
    <xf numFmtId="0" fontId="13" fillId="2" borderId="18" xfId="0" applyFont="1" applyFill="1" applyBorder="1" applyAlignment="1">
      <alignment horizontal="right" vertical="center" wrapText="1"/>
    </xf>
    <xf numFmtId="0" fontId="13" fillId="2" borderId="5" xfId="0" applyFont="1" applyFill="1" applyBorder="1" applyAlignment="1">
      <alignment horizontal="right" vertical="center" wrapText="1"/>
    </xf>
    <xf numFmtId="0" fontId="13" fillId="2" borderId="2" xfId="0" applyFont="1" applyFill="1" applyBorder="1" applyAlignment="1">
      <alignment horizontal="right" vertical="center" wrapText="1"/>
    </xf>
    <xf numFmtId="164" fontId="13" fillId="2" borderId="1" xfId="0" applyNumberFormat="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6" fillId="4" borderId="22" xfId="0" applyFont="1" applyFill="1" applyBorder="1" applyAlignment="1">
      <alignment horizontal="left" vertical="center"/>
    </xf>
    <xf numFmtId="0" fontId="16" fillId="4" borderId="5" xfId="0" applyFont="1" applyFill="1" applyBorder="1" applyAlignment="1">
      <alignment horizontal="left" vertical="center"/>
    </xf>
    <xf numFmtId="0" fontId="16" fillId="4" borderId="2" xfId="0" applyFont="1" applyFill="1" applyBorder="1" applyAlignment="1">
      <alignment horizontal="left" vertical="center"/>
    </xf>
    <xf numFmtId="0" fontId="18" fillId="5" borderId="22"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2" xfId="0" applyFont="1" applyFill="1" applyBorder="1" applyAlignment="1">
      <alignment horizontal="center" vertical="center" wrapText="1"/>
    </xf>
    <xf numFmtId="49" fontId="12" fillId="0" borderId="22"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4" fillId="3" borderId="13" xfId="0" applyNumberFormat="1" applyFont="1" applyFill="1" applyBorder="1" applyAlignment="1">
      <alignment horizontal="right" vertical="center"/>
    </xf>
    <xf numFmtId="164" fontId="12" fillId="0" borderId="22" xfId="0" applyNumberFormat="1" applyFont="1" applyBorder="1" applyAlignment="1">
      <alignment horizontal="center" vertical="center"/>
    </xf>
    <xf numFmtId="164" fontId="12" fillId="0" borderId="2" xfId="0" applyNumberFormat="1" applyFont="1" applyBorder="1" applyAlignment="1">
      <alignment horizontal="center" vertical="center"/>
    </xf>
    <xf numFmtId="49" fontId="12" fillId="7" borderId="22" xfId="0" applyNumberFormat="1" applyFont="1" applyFill="1" applyBorder="1" applyAlignment="1">
      <alignment horizontal="center" vertical="center"/>
    </xf>
    <xf numFmtId="49" fontId="12" fillId="7" borderId="2" xfId="0" applyNumberFormat="1" applyFont="1" applyFill="1" applyBorder="1" applyAlignment="1">
      <alignment horizontal="center" vertical="center"/>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11" fillId="0" borderId="16" xfId="0" applyFont="1" applyBorder="1" applyAlignment="1">
      <alignment horizontal="left" vertical="center" wrapText="1"/>
    </xf>
    <xf numFmtId="0" fontId="22" fillId="0" borderId="12" xfId="0" applyFont="1" applyBorder="1"/>
    <xf numFmtId="0" fontId="22" fillId="0" borderId="3" xfId="0" applyFont="1" applyBorder="1"/>
    <xf numFmtId="0" fontId="22" fillId="0" borderId="11" xfId="0" applyFont="1" applyBorder="1"/>
    <xf numFmtId="0" fontId="24" fillId="0" borderId="20" xfId="0" applyFont="1" applyBorder="1" applyAlignment="1">
      <alignment horizontal="center" vertical="top"/>
    </xf>
    <xf numFmtId="0" fontId="24" fillId="0" borderId="21" xfId="0" applyFont="1" applyBorder="1" applyAlignment="1">
      <alignment horizontal="center" vertical="top"/>
    </xf>
    <xf numFmtId="44" fontId="19" fillId="6" borderId="22" xfId="0" applyNumberFormat="1" applyFont="1" applyFill="1" applyBorder="1" applyAlignment="1">
      <alignment horizontal="center" vertical="center"/>
    </xf>
    <xf numFmtId="44" fontId="19" fillId="6" borderId="2" xfId="0" applyNumberFormat="1" applyFont="1" applyFill="1" applyBorder="1" applyAlignment="1">
      <alignment horizontal="center" vertical="center"/>
    </xf>
    <xf numFmtId="0" fontId="23" fillId="0" borderId="7"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8" fillId="0" borderId="10" xfId="0" applyFont="1" applyBorder="1" applyAlignment="1">
      <alignment horizontal="center" wrapText="1"/>
    </xf>
    <xf numFmtId="0" fontId="27" fillId="0" borderId="3" xfId="0" applyFont="1" applyBorder="1" applyAlignment="1">
      <alignment horizontal="left"/>
    </xf>
    <xf numFmtId="0" fontId="27" fillId="0" borderId="11" xfId="0" applyFont="1" applyBorder="1" applyAlignment="1">
      <alignment horizontal="left"/>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29" fillId="0" borderId="9" xfId="0" applyFont="1" applyBorder="1" applyAlignment="1">
      <alignment horizontal="left" vertical="top" wrapText="1"/>
    </xf>
    <xf numFmtId="0" fontId="25" fillId="0" borderId="0" xfId="0" applyFont="1" applyAlignment="1">
      <alignment horizontal="left" vertical="top" wrapText="1"/>
    </xf>
    <xf numFmtId="0" fontId="25" fillId="0" borderId="10" xfId="0" applyFont="1" applyBorder="1" applyAlignment="1">
      <alignment horizontal="left" vertical="top" wrapText="1"/>
    </xf>
    <xf numFmtId="0" fontId="25" fillId="0" borderId="9" xfId="0" applyFont="1" applyBorder="1" applyAlignment="1">
      <alignment horizontal="left" vertical="top" wrapText="1"/>
    </xf>
    <xf numFmtId="0" fontId="25" fillId="0" borderId="12" xfId="0" applyFont="1" applyBorder="1" applyAlignment="1">
      <alignment horizontal="left" vertical="top" wrapText="1"/>
    </xf>
    <xf numFmtId="0" fontId="25" fillId="0" borderId="3" xfId="0" applyFont="1" applyBorder="1" applyAlignment="1">
      <alignment horizontal="left" vertical="top" wrapText="1"/>
    </xf>
    <xf numFmtId="0" fontId="25" fillId="0" borderId="11" xfId="0" applyFont="1" applyBorder="1" applyAlignment="1">
      <alignment horizontal="left" vertical="top" wrapText="1"/>
    </xf>
    <xf numFmtId="0" fontId="18" fillId="5" borderId="13" xfId="0" applyFont="1" applyFill="1" applyBorder="1" applyAlignment="1">
      <alignment horizontal="center" vertical="center" wrapText="1"/>
    </xf>
    <xf numFmtId="0" fontId="18" fillId="5" borderId="1" xfId="0" applyFont="1" applyFill="1" applyBorder="1" applyAlignment="1">
      <alignment horizontal="center" vertical="center"/>
    </xf>
    <xf numFmtId="0" fontId="18" fillId="5" borderId="14" xfId="0" applyFont="1" applyFill="1" applyBorder="1" applyAlignment="1">
      <alignment horizontal="center"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1693449</xdr:colOff>
      <xdr:row>4</xdr:row>
      <xdr:rowOff>247650</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98"/>
  <sheetViews>
    <sheetView tabSelected="1" view="pageBreakPreview" topLeftCell="A79" zoomScale="80" zoomScaleNormal="80" zoomScaleSheetLayoutView="80" workbookViewId="0">
      <selection activeCell="A96" sqref="A96"/>
    </sheetView>
  </sheetViews>
  <sheetFormatPr defaultColWidth="9.140625" defaultRowHeight="15"/>
  <cols>
    <col min="1" max="1" width="22.7109375" style="1" bestFit="1" customWidth="1"/>
    <col min="2" max="2" width="100.85546875" style="1" bestFit="1" customWidth="1"/>
    <col min="3" max="3" width="18.140625" style="1" customWidth="1"/>
    <col min="4" max="4" width="17.28515625" style="24" customWidth="1"/>
    <col min="5" max="5" width="17.7109375" style="4" customWidth="1"/>
    <col min="6" max="6" width="19.7109375" style="5" customWidth="1"/>
  </cols>
  <sheetData>
    <row r="1" spans="1:6" ht="12.75">
      <c r="A1" s="25"/>
      <c r="B1" s="93" t="s">
        <v>47</v>
      </c>
      <c r="C1" s="94"/>
      <c r="D1" s="94"/>
      <c r="E1" s="94"/>
      <c r="F1" s="95"/>
    </row>
    <row r="2" spans="1:6" ht="12.75">
      <c r="A2" s="26"/>
      <c r="B2" s="96"/>
      <c r="C2" s="96"/>
      <c r="D2" s="96"/>
      <c r="E2" s="96"/>
      <c r="F2" s="97"/>
    </row>
    <row r="3" spans="1:6" s="2" customFormat="1" ht="24.95" customHeight="1">
      <c r="A3" s="26"/>
      <c r="B3" s="96"/>
      <c r="C3" s="96"/>
      <c r="D3" s="96"/>
      <c r="E3" s="96"/>
      <c r="F3" s="97"/>
    </row>
    <row r="4" spans="1:6" ht="12.75">
      <c r="A4" s="26"/>
      <c r="B4" s="96"/>
      <c r="C4" s="96"/>
      <c r="D4" s="96"/>
      <c r="E4" s="96"/>
      <c r="F4" s="97"/>
    </row>
    <row r="5" spans="1:6" ht="20.25">
      <c r="A5" s="26"/>
      <c r="B5" s="8"/>
      <c r="C5" s="8"/>
      <c r="D5" s="8"/>
      <c r="E5" s="9"/>
      <c r="F5" s="27"/>
    </row>
    <row r="6" spans="1:6" ht="12.75">
      <c r="A6" s="26"/>
      <c r="B6"/>
      <c r="C6"/>
      <c r="D6" s="10"/>
      <c r="E6" s="3"/>
      <c r="F6" s="28"/>
    </row>
    <row r="7" spans="1:6" ht="29.25" customHeight="1">
      <c r="A7" s="29" t="s">
        <v>0</v>
      </c>
      <c r="B7" s="55"/>
      <c r="C7" s="55"/>
      <c r="D7" s="55"/>
      <c r="E7" s="55"/>
      <c r="F7" s="56"/>
    </row>
    <row r="8" spans="1:6" ht="12.75">
      <c r="A8" s="26"/>
      <c r="B8"/>
      <c r="C8"/>
      <c r="D8" s="10"/>
      <c r="E8" s="3"/>
      <c r="F8" s="28"/>
    </row>
    <row r="9" spans="1:6" ht="15.75">
      <c r="A9" s="29" t="s">
        <v>1</v>
      </c>
      <c r="B9" s="98" t="s">
        <v>48</v>
      </c>
      <c r="C9" s="98"/>
      <c r="D9" s="98"/>
      <c r="E9" s="98"/>
      <c r="F9" s="99"/>
    </row>
    <row r="10" spans="1:6" ht="12.75">
      <c r="A10" s="26"/>
      <c r="B10"/>
      <c r="C10"/>
      <c r="D10" s="10"/>
      <c r="E10" s="3"/>
      <c r="F10" s="28"/>
    </row>
    <row r="11" spans="1:6" ht="18" customHeight="1">
      <c r="A11" s="100" t="s">
        <v>10</v>
      </c>
      <c r="B11" s="101"/>
      <c r="C11" s="101"/>
      <c r="D11" s="101"/>
      <c r="E11" s="101"/>
      <c r="F11" s="102"/>
    </row>
    <row r="12" spans="1:6" ht="12.75">
      <c r="A12" s="103" t="s">
        <v>49</v>
      </c>
      <c r="B12" s="104"/>
      <c r="C12" s="104"/>
      <c r="D12" s="104"/>
      <c r="E12" s="104"/>
      <c r="F12" s="105"/>
    </row>
    <row r="13" spans="1:6" ht="12.75">
      <c r="A13" s="106"/>
      <c r="B13" s="104"/>
      <c r="C13" s="104"/>
      <c r="D13" s="104"/>
      <c r="E13" s="104"/>
      <c r="F13" s="105"/>
    </row>
    <row r="14" spans="1:6" ht="12.75">
      <c r="A14" s="106"/>
      <c r="B14" s="104"/>
      <c r="C14" s="104"/>
      <c r="D14" s="104"/>
      <c r="E14" s="104"/>
      <c r="F14" s="105"/>
    </row>
    <row r="15" spans="1:6" ht="177.75" customHeight="1">
      <c r="A15" s="107"/>
      <c r="B15" s="108"/>
      <c r="C15" s="108"/>
      <c r="D15" s="108"/>
      <c r="E15" s="108"/>
      <c r="F15" s="109"/>
    </row>
    <row r="16" spans="1:6" ht="3.75" customHeight="1">
      <c r="A16" s="30"/>
      <c r="B16" s="18"/>
      <c r="C16" s="18"/>
      <c r="D16" s="23"/>
      <c r="E16" s="11"/>
      <c r="F16" s="31"/>
    </row>
    <row r="17" spans="1:6" s="13" customFormat="1" ht="32.25" customHeight="1">
      <c r="A17" s="110" t="s">
        <v>36</v>
      </c>
      <c r="B17" s="111"/>
      <c r="C17" s="111"/>
      <c r="D17" s="111"/>
      <c r="E17" s="111"/>
      <c r="F17" s="112"/>
    </row>
    <row r="18" spans="1:6" ht="36.75" customHeight="1">
      <c r="A18" s="57" t="s">
        <v>37</v>
      </c>
      <c r="B18" s="58"/>
      <c r="C18" s="58"/>
      <c r="D18" s="58"/>
      <c r="E18" s="58"/>
      <c r="F18" s="59"/>
    </row>
    <row r="19" spans="1:6" s="12" customFormat="1" ht="54">
      <c r="A19" s="19" t="s">
        <v>2</v>
      </c>
      <c r="B19" s="19" t="s">
        <v>3</v>
      </c>
      <c r="C19" s="21" t="s">
        <v>11</v>
      </c>
      <c r="D19" s="21" t="s">
        <v>33</v>
      </c>
      <c r="E19" s="20" t="s">
        <v>4</v>
      </c>
      <c r="F19" s="42" t="s">
        <v>12</v>
      </c>
    </row>
    <row r="20" spans="1:6" ht="20.100000000000001" customHeight="1">
      <c r="A20" s="6">
        <v>1.1000000000000001</v>
      </c>
      <c r="B20" s="43" t="s">
        <v>14</v>
      </c>
      <c r="C20" s="6" t="s">
        <v>13</v>
      </c>
      <c r="D20" s="46">
        <v>42</v>
      </c>
      <c r="E20" s="7"/>
      <c r="F20" s="7">
        <f t="shared" ref="F20:F29" si="0">E20*D20</f>
        <v>0</v>
      </c>
    </row>
    <row r="21" spans="1:6" ht="20.100000000000001" customHeight="1">
      <c r="A21" s="6">
        <v>1.2</v>
      </c>
      <c r="B21" s="38" t="s">
        <v>15</v>
      </c>
      <c r="C21" s="6" t="s">
        <v>13</v>
      </c>
      <c r="D21" s="46">
        <v>42</v>
      </c>
      <c r="E21" s="7"/>
      <c r="F21" s="7">
        <f t="shared" si="0"/>
        <v>0</v>
      </c>
    </row>
    <row r="22" spans="1:6" ht="20.100000000000001" customHeight="1">
      <c r="A22" s="6">
        <v>1.3</v>
      </c>
      <c r="B22" s="38" t="s">
        <v>17</v>
      </c>
      <c r="C22" s="6" t="s">
        <v>13</v>
      </c>
      <c r="D22" s="46">
        <v>42</v>
      </c>
      <c r="E22" s="7"/>
      <c r="F22" s="7">
        <f t="shared" si="0"/>
        <v>0</v>
      </c>
    </row>
    <row r="23" spans="1:6" ht="20.100000000000001" customHeight="1">
      <c r="A23" s="6">
        <v>1.4</v>
      </c>
      <c r="B23" s="38" t="s">
        <v>18</v>
      </c>
      <c r="C23" s="6" t="s">
        <v>13</v>
      </c>
      <c r="D23" s="46">
        <v>42</v>
      </c>
      <c r="E23" s="7"/>
      <c r="F23" s="7">
        <f t="shared" si="0"/>
        <v>0</v>
      </c>
    </row>
    <row r="24" spans="1:6" ht="20.100000000000001" customHeight="1">
      <c r="A24" s="6">
        <v>1.5</v>
      </c>
      <c r="B24" s="38" t="s">
        <v>21</v>
      </c>
      <c r="C24" s="6" t="s">
        <v>13</v>
      </c>
      <c r="D24" s="46">
        <v>24</v>
      </c>
      <c r="E24" s="7"/>
      <c r="F24" s="7">
        <f t="shared" si="0"/>
        <v>0</v>
      </c>
    </row>
    <row r="25" spans="1:6" ht="20.100000000000001" customHeight="1">
      <c r="A25" s="6">
        <v>1.6</v>
      </c>
      <c r="B25" s="38" t="s">
        <v>31</v>
      </c>
      <c r="C25" s="6" t="s">
        <v>13</v>
      </c>
      <c r="D25" s="46">
        <v>4</v>
      </c>
      <c r="E25" s="7"/>
      <c r="F25" s="7">
        <f t="shared" si="0"/>
        <v>0</v>
      </c>
    </row>
    <row r="26" spans="1:6" ht="20.100000000000001" customHeight="1">
      <c r="A26" s="6">
        <v>1.7</v>
      </c>
      <c r="B26" s="38" t="s">
        <v>19</v>
      </c>
      <c r="C26" s="6" t="s">
        <v>13</v>
      </c>
      <c r="D26" s="46">
        <v>42</v>
      </c>
      <c r="E26" s="7"/>
      <c r="F26" s="7">
        <f t="shared" si="0"/>
        <v>0</v>
      </c>
    </row>
    <row r="27" spans="1:6" ht="20.100000000000001" customHeight="1">
      <c r="A27" s="6">
        <v>1.8</v>
      </c>
      <c r="B27" s="38" t="s">
        <v>16</v>
      </c>
      <c r="C27" s="6" t="s">
        <v>13</v>
      </c>
      <c r="D27" s="46">
        <v>4</v>
      </c>
      <c r="E27" s="7"/>
      <c r="F27" s="7">
        <f t="shared" si="0"/>
        <v>0</v>
      </c>
    </row>
    <row r="28" spans="1:6" ht="20.100000000000001" customHeight="1">
      <c r="A28" s="6">
        <v>1.9</v>
      </c>
      <c r="B28" s="38" t="s">
        <v>20</v>
      </c>
      <c r="C28" s="6" t="s">
        <v>13</v>
      </c>
      <c r="D28" s="46">
        <v>2</v>
      </c>
      <c r="E28" s="7"/>
      <c r="F28" s="7">
        <f t="shared" si="0"/>
        <v>0</v>
      </c>
    </row>
    <row r="29" spans="1:6" ht="20.100000000000001" customHeight="1">
      <c r="A29" s="44">
        <v>1.1000000000000001</v>
      </c>
      <c r="B29" s="38" t="s">
        <v>32</v>
      </c>
      <c r="C29" s="6" t="s">
        <v>13</v>
      </c>
      <c r="D29" s="46">
        <v>42</v>
      </c>
      <c r="E29" s="7"/>
      <c r="F29" s="7">
        <f t="shared" si="0"/>
        <v>0</v>
      </c>
    </row>
    <row r="30" spans="1:6" ht="42.2" customHeight="1">
      <c r="A30" s="60" t="s">
        <v>42</v>
      </c>
      <c r="B30" s="61"/>
      <c r="C30" s="61"/>
      <c r="D30" s="61"/>
      <c r="E30" s="61"/>
      <c r="F30" s="32">
        <f>SUM(F20:F29)</f>
        <v>0</v>
      </c>
    </row>
    <row r="31" spans="1:6" ht="36.75" customHeight="1">
      <c r="A31" s="57" t="s">
        <v>38</v>
      </c>
      <c r="B31" s="58"/>
      <c r="C31" s="58"/>
      <c r="D31" s="58"/>
      <c r="E31" s="58"/>
      <c r="F31" s="59"/>
    </row>
    <row r="32" spans="1:6" s="12" customFormat="1" ht="54">
      <c r="A32" s="19" t="s">
        <v>2</v>
      </c>
      <c r="B32" s="19" t="s">
        <v>3</v>
      </c>
      <c r="C32" s="21" t="s">
        <v>11</v>
      </c>
      <c r="D32" s="21" t="s">
        <v>33</v>
      </c>
      <c r="E32" s="20" t="s">
        <v>4</v>
      </c>
      <c r="F32" s="42" t="s">
        <v>12</v>
      </c>
    </row>
    <row r="33" spans="1:6" ht="20.100000000000001" customHeight="1">
      <c r="A33" s="6">
        <v>2.1</v>
      </c>
      <c r="B33" s="43" t="s">
        <v>14</v>
      </c>
      <c r="C33" s="6" t="s">
        <v>13</v>
      </c>
      <c r="D33" s="46">
        <v>42</v>
      </c>
      <c r="E33" s="7"/>
      <c r="F33" s="7">
        <f t="shared" ref="F33:F42" si="1">E33*D33</f>
        <v>0</v>
      </c>
    </row>
    <row r="34" spans="1:6" ht="20.100000000000001" customHeight="1">
      <c r="A34" s="6">
        <v>2.2000000000000002</v>
      </c>
      <c r="B34" s="38" t="s">
        <v>15</v>
      </c>
      <c r="C34" s="6" t="s">
        <v>13</v>
      </c>
      <c r="D34" s="46">
        <v>42</v>
      </c>
      <c r="E34" s="7"/>
      <c r="F34" s="7">
        <f t="shared" si="1"/>
        <v>0</v>
      </c>
    </row>
    <row r="35" spans="1:6" ht="20.100000000000001" customHeight="1">
      <c r="A35" s="6">
        <v>2.2999999999999998</v>
      </c>
      <c r="B35" s="38" t="s">
        <v>17</v>
      </c>
      <c r="C35" s="6" t="s">
        <v>13</v>
      </c>
      <c r="D35" s="46">
        <v>42</v>
      </c>
      <c r="E35" s="7"/>
      <c r="F35" s="7">
        <f t="shared" si="1"/>
        <v>0</v>
      </c>
    </row>
    <row r="36" spans="1:6" ht="20.100000000000001" customHeight="1">
      <c r="A36" s="6">
        <v>2.4</v>
      </c>
      <c r="B36" s="38" t="s">
        <v>18</v>
      </c>
      <c r="C36" s="6" t="s">
        <v>13</v>
      </c>
      <c r="D36" s="46">
        <v>42</v>
      </c>
      <c r="E36" s="7"/>
      <c r="F36" s="7">
        <f t="shared" si="1"/>
        <v>0</v>
      </c>
    </row>
    <row r="37" spans="1:6" ht="20.100000000000001" customHeight="1">
      <c r="A37" s="6">
        <v>2.5</v>
      </c>
      <c r="B37" s="38" t="s">
        <v>21</v>
      </c>
      <c r="C37" s="6" t="s">
        <v>13</v>
      </c>
      <c r="D37" s="46">
        <v>24</v>
      </c>
      <c r="E37" s="7"/>
      <c r="F37" s="7">
        <f t="shared" si="1"/>
        <v>0</v>
      </c>
    </row>
    <row r="38" spans="1:6" ht="20.100000000000001" customHeight="1">
      <c r="A38" s="6">
        <v>2.6</v>
      </c>
      <c r="B38" s="38" t="s">
        <v>31</v>
      </c>
      <c r="C38" s="6" t="s">
        <v>13</v>
      </c>
      <c r="D38" s="46">
        <v>4</v>
      </c>
      <c r="E38" s="7"/>
      <c r="F38" s="7">
        <f t="shared" si="1"/>
        <v>0</v>
      </c>
    </row>
    <row r="39" spans="1:6" ht="20.100000000000001" customHeight="1">
      <c r="A39" s="6">
        <v>2.7</v>
      </c>
      <c r="B39" s="38" t="s">
        <v>19</v>
      </c>
      <c r="C39" s="6" t="s">
        <v>13</v>
      </c>
      <c r="D39" s="46">
        <v>42</v>
      </c>
      <c r="E39" s="7"/>
      <c r="F39" s="7">
        <f t="shared" si="1"/>
        <v>0</v>
      </c>
    </row>
    <row r="40" spans="1:6" ht="20.100000000000001" customHeight="1">
      <c r="A40" s="6">
        <v>2.8</v>
      </c>
      <c r="B40" s="38" t="s">
        <v>16</v>
      </c>
      <c r="C40" s="6" t="s">
        <v>13</v>
      </c>
      <c r="D40" s="46">
        <v>4</v>
      </c>
      <c r="E40" s="7"/>
      <c r="F40" s="7">
        <f t="shared" si="1"/>
        <v>0</v>
      </c>
    </row>
    <row r="41" spans="1:6" ht="20.100000000000001" customHeight="1">
      <c r="A41" s="6">
        <v>2.9</v>
      </c>
      <c r="B41" s="38" t="s">
        <v>20</v>
      </c>
      <c r="C41" s="6" t="s">
        <v>13</v>
      </c>
      <c r="D41" s="46">
        <v>2</v>
      </c>
      <c r="E41" s="7"/>
      <c r="F41" s="7">
        <f t="shared" si="1"/>
        <v>0</v>
      </c>
    </row>
    <row r="42" spans="1:6" ht="20.100000000000001" customHeight="1">
      <c r="A42" s="44">
        <v>2.1</v>
      </c>
      <c r="B42" s="38" t="s">
        <v>32</v>
      </c>
      <c r="C42" s="6" t="s">
        <v>13</v>
      </c>
      <c r="D42" s="46">
        <v>42</v>
      </c>
      <c r="E42" s="7"/>
      <c r="F42" s="7">
        <f t="shared" si="1"/>
        <v>0</v>
      </c>
    </row>
    <row r="43" spans="1:6" ht="42.2" customHeight="1">
      <c r="A43" s="60" t="s">
        <v>43</v>
      </c>
      <c r="B43" s="61"/>
      <c r="C43" s="61"/>
      <c r="D43" s="61"/>
      <c r="E43" s="61"/>
      <c r="F43" s="32">
        <f>SUM(F33:F42)</f>
        <v>0</v>
      </c>
    </row>
    <row r="44" spans="1:6" ht="37.5" customHeight="1">
      <c r="A44" s="57" t="s">
        <v>39</v>
      </c>
      <c r="B44" s="58"/>
      <c r="C44" s="58"/>
      <c r="D44" s="58"/>
      <c r="E44" s="58"/>
      <c r="F44" s="59"/>
    </row>
    <row r="45" spans="1:6" ht="54">
      <c r="A45" s="19" t="s">
        <v>2</v>
      </c>
      <c r="B45" s="19" t="s">
        <v>3</v>
      </c>
      <c r="C45" s="21" t="s">
        <v>11</v>
      </c>
      <c r="D45" s="21" t="s">
        <v>33</v>
      </c>
      <c r="E45" s="20" t="s">
        <v>4</v>
      </c>
      <c r="F45" s="42" t="s">
        <v>12</v>
      </c>
    </row>
    <row r="46" spans="1:6" ht="20.100000000000001" customHeight="1">
      <c r="A46" s="6">
        <v>3.1</v>
      </c>
      <c r="B46" s="38" t="s">
        <v>18</v>
      </c>
      <c r="C46" s="6" t="s">
        <v>13</v>
      </c>
      <c r="D46" s="46">
        <v>42</v>
      </c>
      <c r="E46" s="7"/>
      <c r="F46" s="7">
        <f t="shared" ref="F46:F52" si="2">E46*D46</f>
        <v>0</v>
      </c>
    </row>
    <row r="47" spans="1:6" ht="20.100000000000001" customHeight="1">
      <c r="A47" s="6">
        <v>3.2</v>
      </c>
      <c r="B47" s="38" t="s">
        <v>21</v>
      </c>
      <c r="C47" s="6" t="s">
        <v>13</v>
      </c>
      <c r="D47" s="46">
        <v>24</v>
      </c>
      <c r="E47" s="7"/>
      <c r="F47" s="7">
        <f t="shared" si="2"/>
        <v>0</v>
      </c>
    </row>
    <row r="48" spans="1:6" ht="20.100000000000001" customHeight="1">
      <c r="A48" s="6">
        <v>3.3</v>
      </c>
      <c r="B48" s="38" t="s">
        <v>31</v>
      </c>
      <c r="C48" s="6" t="s">
        <v>13</v>
      </c>
      <c r="D48" s="46">
        <v>4</v>
      </c>
      <c r="E48" s="7"/>
      <c r="F48" s="7">
        <f t="shared" si="2"/>
        <v>0</v>
      </c>
    </row>
    <row r="49" spans="1:126" ht="20.100000000000001" customHeight="1">
      <c r="A49" s="6">
        <v>3.4</v>
      </c>
      <c r="B49" s="38" t="s">
        <v>19</v>
      </c>
      <c r="C49" s="6" t="s">
        <v>13</v>
      </c>
      <c r="D49" s="46">
        <v>42</v>
      </c>
      <c r="E49" s="7"/>
      <c r="F49" s="7">
        <f t="shared" si="2"/>
        <v>0</v>
      </c>
    </row>
    <row r="50" spans="1:126" ht="18">
      <c r="A50" s="6">
        <v>3.5</v>
      </c>
      <c r="B50" s="38" t="s">
        <v>16</v>
      </c>
      <c r="C50" s="6" t="s">
        <v>13</v>
      </c>
      <c r="D50" s="46">
        <v>4</v>
      </c>
      <c r="E50" s="7"/>
      <c r="F50" s="7">
        <f t="shared" si="2"/>
        <v>0</v>
      </c>
    </row>
    <row r="51" spans="1:126" s="17" customFormat="1" ht="18">
      <c r="A51" s="6">
        <v>3.6</v>
      </c>
      <c r="B51" s="38" t="s">
        <v>20</v>
      </c>
      <c r="C51" s="6" t="s">
        <v>13</v>
      </c>
      <c r="D51" s="46">
        <v>2</v>
      </c>
      <c r="E51" s="7"/>
      <c r="F51" s="7">
        <f t="shared" si="2"/>
        <v>0</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row>
    <row r="52" spans="1:126" s="17" customFormat="1" ht="18">
      <c r="A52" s="45">
        <v>3.7</v>
      </c>
      <c r="B52" s="38" t="s">
        <v>32</v>
      </c>
      <c r="C52" s="6" t="s">
        <v>13</v>
      </c>
      <c r="D52" s="46">
        <v>42</v>
      </c>
      <c r="E52" s="7"/>
      <c r="F52" s="7">
        <f t="shared" si="2"/>
        <v>0</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row>
    <row r="53" spans="1:126" ht="42.2" customHeight="1">
      <c r="A53" s="60" t="s">
        <v>44</v>
      </c>
      <c r="B53" s="61"/>
      <c r="C53" s="61"/>
      <c r="D53" s="61"/>
      <c r="E53" s="61"/>
      <c r="F53" s="32">
        <f>SUM(F46:F52)</f>
        <v>0</v>
      </c>
    </row>
    <row r="54" spans="1:126" ht="37.5" customHeight="1">
      <c r="A54" s="57" t="s">
        <v>40</v>
      </c>
      <c r="B54" s="58"/>
      <c r="C54" s="58"/>
      <c r="D54" s="58"/>
      <c r="E54" s="58"/>
      <c r="F54" s="59"/>
    </row>
    <row r="55" spans="1:126" ht="54">
      <c r="A55" s="19" t="s">
        <v>2</v>
      </c>
      <c r="B55" s="19" t="s">
        <v>3</v>
      </c>
      <c r="C55" s="21" t="s">
        <v>11</v>
      </c>
      <c r="D55" s="21" t="s">
        <v>33</v>
      </c>
      <c r="E55" s="20" t="s">
        <v>4</v>
      </c>
      <c r="F55" s="42" t="s">
        <v>12</v>
      </c>
    </row>
    <row r="56" spans="1:126" ht="20.100000000000001" customHeight="1">
      <c r="A56" s="6">
        <v>4.0999999999999996</v>
      </c>
      <c r="B56" s="43" t="s">
        <v>14</v>
      </c>
      <c r="C56" s="6" t="s">
        <v>13</v>
      </c>
      <c r="D56" s="46">
        <v>42</v>
      </c>
      <c r="E56" s="7"/>
      <c r="F56" s="7">
        <f t="shared" ref="F56:F65" si="3">E56*D56</f>
        <v>0</v>
      </c>
    </row>
    <row r="57" spans="1:126" ht="20.100000000000001" customHeight="1">
      <c r="A57" s="6">
        <v>4.2</v>
      </c>
      <c r="B57" s="38" t="s">
        <v>15</v>
      </c>
      <c r="C57" s="6" t="s">
        <v>13</v>
      </c>
      <c r="D57" s="46">
        <v>42</v>
      </c>
      <c r="E57" s="7"/>
      <c r="F57" s="7">
        <f t="shared" si="3"/>
        <v>0</v>
      </c>
    </row>
    <row r="58" spans="1:126" ht="20.100000000000001" customHeight="1">
      <c r="A58" s="6">
        <v>4.3</v>
      </c>
      <c r="B58" s="38" t="s">
        <v>17</v>
      </c>
      <c r="C58" s="6" t="s">
        <v>13</v>
      </c>
      <c r="D58" s="46">
        <v>42</v>
      </c>
      <c r="E58" s="7"/>
      <c r="F58" s="7">
        <f t="shared" si="3"/>
        <v>0</v>
      </c>
    </row>
    <row r="59" spans="1:126" ht="20.100000000000001" customHeight="1">
      <c r="A59" s="6">
        <v>4.4000000000000004</v>
      </c>
      <c r="B59" s="38" t="s">
        <v>18</v>
      </c>
      <c r="C59" s="6" t="s">
        <v>13</v>
      </c>
      <c r="D59" s="46">
        <v>42</v>
      </c>
      <c r="E59" s="7"/>
      <c r="F59" s="7">
        <f t="shared" si="3"/>
        <v>0</v>
      </c>
    </row>
    <row r="60" spans="1:126" ht="20.100000000000001" customHeight="1">
      <c r="A60" s="6">
        <v>4.5</v>
      </c>
      <c r="B60" s="38" t="s">
        <v>21</v>
      </c>
      <c r="C60" s="6" t="s">
        <v>13</v>
      </c>
      <c r="D60" s="46">
        <v>24</v>
      </c>
      <c r="E60" s="7"/>
      <c r="F60" s="7">
        <f t="shared" si="3"/>
        <v>0</v>
      </c>
    </row>
    <row r="61" spans="1:126" ht="20.100000000000001" customHeight="1">
      <c r="A61" s="6">
        <v>4.5999999999999996</v>
      </c>
      <c r="B61" s="38" t="s">
        <v>31</v>
      </c>
      <c r="C61" s="6" t="s">
        <v>13</v>
      </c>
      <c r="D61" s="46">
        <v>4</v>
      </c>
      <c r="E61" s="7"/>
      <c r="F61" s="7">
        <f t="shared" si="3"/>
        <v>0</v>
      </c>
    </row>
    <row r="62" spans="1:126" ht="20.100000000000001" customHeight="1">
      <c r="A62" s="6">
        <v>4.7</v>
      </c>
      <c r="B62" s="38" t="s">
        <v>19</v>
      </c>
      <c r="C62" s="6" t="s">
        <v>13</v>
      </c>
      <c r="D62" s="46">
        <v>42</v>
      </c>
      <c r="E62" s="7"/>
      <c r="F62" s="7">
        <f t="shared" si="3"/>
        <v>0</v>
      </c>
    </row>
    <row r="63" spans="1:126" ht="18">
      <c r="A63" s="6">
        <v>4.8</v>
      </c>
      <c r="B63" s="38" t="s">
        <v>16</v>
      </c>
      <c r="C63" s="6" t="s">
        <v>13</v>
      </c>
      <c r="D63" s="46">
        <v>4</v>
      </c>
      <c r="E63" s="7"/>
      <c r="F63" s="7">
        <f t="shared" si="3"/>
        <v>0</v>
      </c>
    </row>
    <row r="64" spans="1:126" s="17" customFormat="1" ht="18">
      <c r="A64" s="6">
        <v>4.9000000000000004</v>
      </c>
      <c r="B64" s="38" t="s">
        <v>20</v>
      </c>
      <c r="C64" s="6" t="s">
        <v>13</v>
      </c>
      <c r="D64" s="46">
        <v>2</v>
      </c>
      <c r="E64" s="7"/>
      <c r="F64" s="7">
        <f>E64*D64</f>
        <v>0</v>
      </c>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row>
    <row r="65" spans="1:126" s="17" customFormat="1" ht="18">
      <c r="A65" s="44">
        <v>4.0999999999999996</v>
      </c>
      <c r="B65" s="38" t="s">
        <v>32</v>
      </c>
      <c r="C65" s="6" t="s">
        <v>13</v>
      </c>
      <c r="D65" s="46">
        <v>42</v>
      </c>
      <c r="E65" s="7"/>
      <c r="F65" s="7">
        <f t="shared" si="3"/>
        <v>0</v>
      </c>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row>
    <row r="66" spans="1:126" ht="42.2" customHeight="1">
      <c r="A66" s="78" t="s">
        <v>45</v>
      </c>
      <c r="B66" s="61"/>
      <c r="C66" s="61"/>
      <c r="D66" s="61"/>
      <c r="E66" s="61"/>
      <c r="F66" s="32">
        <f>SUM(F56:F65)</f>
        <v>0</v>
      </c>
    </row>
    <row r="67" spans="1:126" ht="30.75" customHeight="1">
      <c r="A67" s="57" t="s">
        <v>41</v>
      </c>
      <c r="B67" s="58"/>
      <c r="C67" s="58"/>
      <c r="D67" s="58"/>
      <c r="E67" s="58"/>
      <c r="F67" s="59"/>
    </row>
    <row r="68" spans="1:126" ht="54">
      <c r="A68" s="19" t="s">
        <v>2</v>
      </c>
      <c r="B68" s="19" t="s">
        <v>3</v>
      </c>
      <c r="C68" s="21" t="s">
        <v>11</v>
      </c>
      <c r="D68" s="21" t="s">
        <v>33</v>
      </c>
      <c r="E68" s="20" t="s">
        <v>4</v>
      </c>
      <c r="F68" s="42" t="s">
        <v>12</v>
      </c>
    </row>
    <row r="69" spans="1:126" ht="18">
      <c r="A69" s="6">
        <v>5.0999999999999996</v>
      </c>
      <c r="B69" s="43" t="s">
        <v>14</v>
      </c>
      <c r="C69" s="6" t="s">
        <v>13</v>
      </c>
      <c r="D69" s="46">
        <v>42</v>
      </c>
      <c r="E69" s="7"/>
      <c r="F69" s="7">
        <f t="shared" ref="F69:F78" si="4">E69*D69</f>
        <v>0</v>
      </c>
    </row>
    <row r="70" spans="1:126" ht="18">
      <c r="A70" s="6">
        <v>5.2</v>
      </c>
      <c r="B70" s="38" t="s">
        <v>15</v>
      </c>
      <c r="C70" s="6" t="s">
        <v>13</v>
      </c>
      <c r="D70" s="46">
        <v>42</v>
      </c>
      <c r="E70" s="7"/>
      <c r="F70" s="7">
        <f t="shared" si="4"/>
        <v>0</v>
      </c>
    </row>
    <row r="71" spans="1:126" ht="18">
      <c r="A71" s="6">
        <v>5.3</v>
      </c>
      <c r="B71" s="38" t="s">
        <v>17</v>
      </c>
      <c r="C71" s="6" t="s">
        <v>13</v>
      </c>
      <c r="D71" s="46">
        <v>42</v>
      </c>
      <c r="E71" s="7"/>
      <c r="F71" s="7">
        <f t="shared" si="4"/>
        <v>0</v>
      </c>
    </row>
    <row r="72" spans="1:126" ht="18">
      <c r="A72" s="6">
        <v>5.4</v>
      </c>
      <c r="B72" s="38" t="s">
        <v>18</v>
      </c>
      <c r="C72" s="6" t="s">
        <v>13</v>
      </c>
      <c r="D72" s="46">
        <v>42</v>
      </c>
      <c r="E72" s="7"/>
      <c r="F72" s="7">
        <f t="shared" si="4"/>
        <v>0</v>
      </c>
    </row>
    <row r="73" spans="1:126" ht="18">
      <c r="A73" s="6">
        <v>5.5</v>
      </c>
      <c r="B73" s="38" t="s">
        <v>21</v>
      </c>
      <c r="C73" s="6" t="s">
        <v>13</v>
      </c>
      <c r="D73" s="46">
        <v>24</v>
      </c>
      <c r="E73" s="7"/>
      <c r="F73" s="7">
        <f t="shared" si="4"/>
        <v>0</v>
      </c>
    </row>
    <row r="74" spans="1:126" ht="18">
      <c r="A74" s="6">
        <v>5.6</v>
      </c>
      <c r="B74" s="38" t="s">
        <v>31</v>
      </c>
      <c r="C74" s="6" t="s">
        <v>13</v>
      </c>
      <c r="D74" s="46">
        <v>4</v>
      </c>
      <c r="E74" s="7"/>
      <c r="F74" s="7">
        <f t="shared" si="4"/>
        <v>0</v>
      </c>
    </row>
    <row r="75" spans="1:126" ht="18">
      <c r="A75" s="6">
        <v>5.7</v>
      </c>
      <c r="B75" s="38" t="s">
        <v>19</v>
      </c>
      <c r="C75" s="6" t="s">
        <v>13</v>
      </c>
      <c r="D75" s="46">
        <v>42</v>
      </c>
      <c r="E75" s="7"/>
      <c r="F75" s="7">
        <f t="shared" si="4"/>
        <v>0</v>
      </c>
    </row>
    <row r="76" spans="1:126" ht="18">
      <c r="A76" s="6">
        <v>5.8</v>
      </c>
      <c r="B76" s="38" t="s">
        <v>16</v>
      </c>
      <c r="C76" s="6" t="s">
        <v>13</v>
      </c>
      <c r="D76" s="46">
        <v>4</v>
      </c>
      <c r="E76" s="7"/>
      <c r="F76" s="7">
        <f t="shared" si="4"/>
        <v>0</v>
      </c>
    </row>
    <row r="77" spans="1:126" ht="18">
      <c r="A77" s="6">
        <v>5.9</v>
      </c>
      <c r="B77" s="38" t="s">
        <v>20</v>
      </c>
      <c r="C77" s="6" t="s">
        <v>13</v>
      </c>
      <c r="D77" s="46">
        <v>2</v>
      </c>
      <c r="E77" s="7"/>
      <c r="F77" s="7">
        <f>D77*E77</f>
        <v>0</v>
      </c>
    </row>
    <row r="78" spans="1:126" ht="18">
      <c r="A78" s="44">
        <v>5.0999999999999996</v>
      </c>
      <c r="B78" s="38" t="s">
        <v>32</v>
      </c>
      <c r="C78" s="6" t="s">
        <v>13</v>
      </c>
      <c r="D78" s="46">
        <v>42</v>
      </c>
      <c r="E78" s="7"/>
      <c r="F78" s="7">
        <f t="shared" si="4"/>
        <v>0</v>
      </c>
    </row>
    <row r="79" spans="1:126" ht="42.2" customHeight="1">
      <c r="A79" s="61" t="s">
        <v>46</v>
      </c>
      <c r="B79" s="61"/>
      <c r="C79" s="61"/>
      <c r="D79" s="61"/>
      <c r="E79" s="61"/>
      <c r="F79" s="41">
        <f>SUM(F69:F78)</f>
        <v>0</v>
      </c>
    </row>
    <row r="80" spans="1:126" s="17" customFormat="1" ht="12.75">
      <c r="A80" s="33"/>
      <c r="B80" s="14"/>
      <c r="C80" s="15"/>
      <c r="D80" s="15"/>
      <c r="E80" s="16"/>
      <c r="F80" s="34"/>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row>
    <row r="81" spans="1:126" s="17" customFormat="1" ht="36" customHeight="1">
      <c r="A81" s="62" t="s">
        <v>6</v>
      </c>
      <c r="B81" s="63"/>
      <c r="C81" s="63"/>
      <c r="D81" s="63"/>
      <c r="E81" s="63"/>
      <c r="F81" s="64"/>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row>
    <row r="82" spans="1:126" s="17" customFormat="1" ht="42.2" customHeight="1">
      <c r="A82" s="65" t="s">
        <v>5</v>
      </c>
      <c r="B82" s="66"/>
      <c r="C82" s="66"/>
      <c r="D82" s="67"/>
      <c r="E82" s="68">
        <f>SUM(F30,F79,F66,F53,F43)</f>
        <v>0</v>
      </c>
      <c r="F82" s="69"/>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row>
    <row r="83" spans="1:126" s="17" customFormat="1" ht="21.75" customHeight="1">
      <c r="A83" s="83" t="s">
        <v>7</v>
      </c>
      <c r="B83" s="84"/>
      <c r="C83" s="84"/>
      <c r="D83" s="84"/>
      <c r="E83" s="84"/>
      <c r="F83" s="85"/>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row>
    <row r="84" spans="1:126" ht="31.5" customHeight="1">
      <c r="A84" s="86" t="s">
        <v>9</v>
      </c>
      <c r="B84" s="87"/>
      <c r="C84" s="87"/>
      <c r="D84" s="87"/>
      <c r="E84" s="87"/>
      <c r="F84" s="88"/>
    </row>
    <row r="85" spans="1:126" ht="20.100000000000001" customHeight="1" thickBot="1">
      <c r="A85" s="35"/>
      <c r="B85" s="89" t="s">
        <v>8</v>
      </c>
      <c r="C85" s="89"/>
      <c r="D85" s="89"/>
      <c r="E85" s="89"/>
      <c r="F85" s="90"/>
    </row>
    <row r="86" spans="1:126">
      <c r="A86" s="47"/>
      <c r="B86" s="47"/>
      <c r="C86" s="47"/>
      <c r="D86" s="48"/>
      <c r="E86" s="49"/>
      <c r="F86" s="50"/>
    </row>
    <row r="87" spans="1:126" s="13" customFormat="1" ht="59.25" customHeight="1">
      <c r="A87" s="73" t="s">
        <v>30</v>
      </c>
      <c r="B87" s="74"/>
      <c r="C87" s="74"/>
      <c r="D87" s="75"/>
      <c r="E87" s="53"/>
      <c r="F87" s="51"/>
    </row>
    <row r="88" spans="1:126" ht="18.75">
      <c r="A88" s="70" t="s">
        <v>22</v>
      </c>
      <c r="B88" s="71"/>
      <c r="C88" s="71"/>
      <c r="D88" s="72"/>
      <c r="E88" s="54"/>
      <c r="F88" s="52"/>
    </row>
    <row r="89" spans="1:126" ht="18">
      <c r="A89" s="36" t="s">
        <v>2</v>
      </c>
      <c r="B89" s="19" t="s">
        <v>3</v>
      </c>
      <c r="C89" s="91" t="s">
        <v>4</v>
      </c>
      <c r="D89" s="92"/>
      <c r="E89" s="37"/>
      <c r="F89" s="52"/>
    </row>
    <row r="90" spans="1:126" ht="27" customHeight="1">
      <c r="A90" s="6">
        <v>7.1</v>
      </c>
      <c r="B90" s="22" t="s">
        <v>23</v>
      </c>
      <c r="C90" s="79"/>
      <c r="D90" s="80"/>
      <c r="E90" s="39"/>
      <c r="F90" s="52"/>
    </row>
    <row r="91" spans="1:126" ht="27" customHeight="1">
      <c r="A91" s="6">
        <v>7.2</v>
      </c>
      <c r="B91" s="22" t="s">
        <v>24</v>
      </c>
      <c r="C91" s="79"/>
      <c r="D91" s="80"/>
      <c r="E91" s="39"/>
      <c r="F91" s="52"/>
    </row>
    <row r="92" spans="1:126" ht="27" customHeight="1">
      <c r="A92" s="6">
        <v>7.3</v>
      </c>
      <c r="B92" s="22" t="s">
        <v>25</v>
      </c>
      <c r="C92" s="79"/>
      <c r="D92" s="80"/>
      <c r="E92" s="39"/>
      <c r="F92" s="52"/>
    </row>
    <row r="93" spans="1:126" ht="27" customHeight="1">
      <c r="A93" s="6">
        <v>7.4</v>
      </c>
      <c r="B93" s="22" t="s">
        <v>26</v>
      </c>
      <c r="C93" s="79"/>
      <c r="D93" s="80"/>
      <c r="E93" s="39"/>
      <c r="F93" s="52"/>
    </row>
    <row r="94" spans="1:126" ht="27" customHeight="1">
      <c r="A94" s="6">
        <v>7.5</v>
      </c>
      <c r="B94" s="22" t="s">
        <v>34</v>
      </c>
      <c r="C94" s="81"/>
      <c r="D94" s="82"/>
      <c r="E94" s="39"/>
      <c r="F94" s="52"/>
    </row>
    <row r="95" spans="1:126" ht="27" customHeight="1">
      <c r="A95" s="38"/>
      <c r="B95" s="40" t="s">
        <v>27</v>
      </c>
      <c r="C95" s="76" t="s">
        <v>35</v>
      </c>
      <c r="D95" s="77"/>
      <c r="E95" s="39"/>
      <c r="F95" s="52"/>
    </row>
    <row r="96" spans="1:126" ht="27" customHeight="1">
      <c r="A96" s="38"/>
      <c r="B96" s="40" t="s">
        <v>28</v>
      </c>
      <c r="C96" s="76" t="s">
        <v>35</v>
      </c>
      <c r="D96" s="77"/>
      <c r="E96" s="39"/>
      <c r="F96" s="52"/>
    </row>
    <row r="97" spans="1:6" ht="27" customHeight="1">
      <c r="A97" s="38"/>
      <c r="B97" s="40" t="s">
        <v>29</v>
      </c>
      <c r="C97" s="76" t="s">
        <v>35</v>
      </c>
      <c r="D97" s="77"/>
      <c r="E97" s="39"/>
      <c r="F97" s="52"/>
    </row>
    <row r="98" spans="1:6" ht="12.75">
      <c r="A98" s="15"/>
      <c r="B98" s="14"/>
      <c r="C98" s="15"/>
      <c r="D98" s="16"/>
      <c r="E98" s="16"/>
      <c r="F98" s="52"/>
    </row>
  </sheetData>
  <mergeCells count="33">
    <mergeCell ref="B1:F4"/>
    <mergeCell ref="B9:F9"/>
    <mergeCell ref="A11:F11"/>
    <mergeCell ref="A12:F15"/>
    <mergeCell ref="A43:E43"/>
    <mergeCell ref="A17:F17"/>
    <mergeCell ref="A31:F31"/>
    <mergeCell ref="C96:D96"/>
    <mergeCell ref="C97:D97"/>
    <mergeCell ref="A54:F54"/>
    <mergeCell ref="A53:E53"/>
    <mergeCell ref="A66:E66"/>
    <mergeCell ref="A67:F67"/>
    <mergeCell ref="C91:D91"/>
    <mergeCell ref="C92:D92"/>
    <mergeCell ref="C93:D93"/>
    <mergeCell ref="C94:D94"/>
    <mergeCell ref="C95:D95"/>
    <mergeCell ref="A83:F83"/>
    <mergeCell ref="A84:F84"/>
    <mergeCell ref="B85:F85"/>
    <mergeCell ref="C89:D89"/>
    <mergeCell ref="C90:D90"/>
    <mergeCell ref="A81:F81"/>
    <mergeCell ref="A82:D82"/>
    <mergeCell ref="E82:F82"/>
    <mergeCell ref="A88:D88"/>
    <mergeCell ref="A87:D87"/>
    <mergeCell ref="B7:F7"/>
    <mergeCell ref="A18:F18"/>
    <mergeCell ref="A30:E30"/>
    <mergeCell ref="A44:F44"/>
    <mergeCell ref="A79:E79"/>
  </mergeCells>
  <phoneticPr fontId="0" type="noConversion"/>
  <printOptions horizontalCentered="1"/>
  <pageMargins left="0.25" right="0.25" top="0.75" bottom="0.75" header="0.3" footer="0.3"/>
  <pageSetup scale="44" fitToHeight="4" orientation="portrait" r:id="rId1"/>
  <headerFooter alignWithMargins="0">
    <oddFooter>&amp;RPage &amp;P of &amp;N</oddFooter>
  </headerFooter>
  <rowBreaks count="1" manualBreakCount="1">
    <brk id="53" max="16383" man="1"/>
  </rowBreaks>
  <ignoredErrors>
    <ignoredError sqref="F77"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8E5BDE-42E5-4305-B87B-0988D3B7D27D}"/>
</file>

<file path=customXml/itemProps4.xml><?xml version="1.0" encoding="utf-8"?>
<ds:datastoreItem xmlns:ds="http://schemas.openxmlformats.org/officeDocument/2006/customXml" ds:itemID="{58A5B670-78D3-4249-AB95-52CAE9CA4ECC}">
  <ds:schemaRefs>
    <ds:schemaRef ds:uri="http://schemas.microsoft.com/office/2006/metadata/properties"/>
    <ds:schemaRef ds:uri="http://schemas.microsoft.com/office/2006/documentManagement/types"/>
    <ds:schemaRef ds:uri="d5ad96e6-46eb-43fa-b309-22506ea389e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BID-PROPOSAL FORM</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Long, Sara</cp:lastModifiedBy>
  <cp:lastPrinted>2023-05-02T17:43:58Z</cp:lastPrinted>
  <dcterms:created xsi:type="dcterms:W3CDTF">1998-06-09T19:27:04Z</dcterms:created>
  <dcterms:modified xsi:type="dcterms:W3CDTF">2023-09-08T20:01:26Z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