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S:\Procurement Management\WORKAREA\JAKE\ACTIVE\B230363JJB - Littleton Road Widening - Construction\6 - Addendum\Addendum 2\"/>
    </mc:Choice>
  </mc:AlternateContent>
  <xr:revisionPtr revIDLastSave="0" documentId="13_ncr:1_{7A36DDEE-65F1-4BA0-AB77-6236F8C3379E}" xr6:coauthVersionLast="47" xr6:coauthVersionMax="47" xr10:uidLastSave="{00000000-0000-0000-0000-000000000000}"/>
  <bookViews>
    <workbookView xWindow="28680" yWindow="-120" windowWidth="29040" windowHeight="15840" tabRatio="601" xr2:uid="{00000000-000D-0000-FFFF-FFFF00000000}"/>
  </bookViews>
  <sheets>
    <sheet name="BID-PROPOSAL FORM" sheetId="4" r:id="rId1"/>
  </sheets>
  <definedNames>
    <definedName name="_xlnm.Print_Area" localSheetId="0">'BID-PROPOSAL FORM'!$A$1:$F$270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9" i="4" l="1"/>
  <c r="F19"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07" i="4"/>
  <c r="F208" i="4"/>
  <c r="F209" i="4"/>
  <c r="F210" i="4"/>
  <c r="F211" i="4"/>
  <c r="F212" i="4"/>
  <c r="F213" i="4"/>
  <c r="F214" i="4"/>
  <c r="F215" i="4"/>
  <c r="F216" i="4"/>
  <c r="F217" i="4"/>
  <c r="F218" i="4"/>
  <c r="F219" i="4"/>
  <c r="F220" i="4"/>
  <c r="F221" i="4"/>
  <c r="F222" i="4"/>
  <c r="F223" i="4"/>
  <c r="F224" i="4"/>
  <c r="F225" i="4"/>
  <c r="F226" i="4"/>
  <c r="F227" i="4"/>
  <c r="F228" i="4"/>
  <c r="F196" i="4"/>
  <c r="F197" i="4"/>
  <c r="F198" i="4"/>
  <c r="F199" i="4"/>
  <c r="F200" i="4"/>
  <c r="F201"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46" i="4"/>
  <c r="F147" i="4"/>
  <c r="F148" i="4"/>
  <c r="F149" i="4"/>
  <c r="F150" i="4"/>
  <c r="F151" i="4"/>
  <c r="F152" i="4"/>
  <c r="F153" i="4"/>
  <c r="F154" i="4"/>
  <c r="F155" i="4"/>
  <c r="F156" i="4"/>
  <c r="F157" i="4"/>
  <c r="F158" i="4"/>
  <c r="F159" i="4"/>
  <c r="F160" i="4"/>
  <c r="F118" i="4"/>
  <c r="F119" i="4"/>
  <c r="F120" i="4"/>
  <c r="F121" i="4"/>
  <c r="F122" i="4"/>
  <c r="F123" i="4"/>
  <c r="F124" i="4"/>
  <c r="F125" i="4"/>
  <c r="F126" i="4"/>
  <c r="F127" i="4"/>
  <c r="F128" i="4"/>
  <c r="F129" i="4"/>
  <c r="F130" i="4"/>
  <c r="F131" i="4"/>
  <c r="F132" i="4"/>
  <c r="F133" i="4"/>
  <c r="F134" i="4"/>
  <c r="F135" i="4"/>
  <c r="F136" i="4"/>
  <c r="F137" i="4"/>
  <c r="F138" i="4"/>
  <c r="F139" i="4"/>
  <c r="F140" i="4"/>
  <c r="F141" i="4"/>
  <c r="F206" i="4"/>
  <c r="F117" i="4"/>
  <c r="F116" i="4"/>
  <c r="F145" i="4"/>
  <c r="F164" i="4"/>
  <c r="F202" i="4"/>
  <c r="F195" i="4"/>
  <c r="F52" i="4"/>
  <c r="F53" i="4"/>
  <c r="F54" i="4"/>
  <c r="F55" i="4"/>
  <c r="F56" i="4"/>
  <c r="F57" i="4"/>
  <c r="F58" i="4"/>
  <c r="F59" i="4"/>
  <c r="F60" i="4"/>
  <c r="F61" i="4"/>
  <c r="F62" i="4"/>
  <c r="F63" i="4"/>
  <c r="F64" i="4"/>
  <c r="F65" i="4"/>
  <c r="F66" i="4"/>
  <c r="F67" i="4"/>
  <c r="F68" i="4"/>
  <c r="F69" i="4"/>
  <c r="F70" i="4"/>
  <c r="F71" i="4"/>
  <c r="F72" i="4"/>
  <c r="F73" i="4"/>
  <c r="F74" i="4"/>
  <c r="F75" i="4"/>
  <c r="F76" i="4"/>
  <c r="F77" i="4"/>
  <c r="F78" i="4"/>
  <c r="F28" i="4"/>
  <c r="F29" i="4"/>
  <c r="F30" i="4"/>
  <c r="F31" i="4"/>
  <c r="F32" i="4"/>
  <c r="F33" i="4"/>
  <c r="F34" i="4"/>
  <c r="F35" i="4"/>
  <c r="F36" i="4"/>
  <c r="F37" i="4"/>
  <c r="F38" i="4"/>
  <c r="F39" i="4"/>
  <c r="F40" i="4"/>
  <c r="F41" i="4"/>
  <c r="F42" i="4"/>
  <c r="F43" i="4"/>
  <c r="F44" i="4"/>
  <c r="F45" i="4"/>
  <c r="F46" i="4"/>
  <c r="F47" i="4"/>
  <c r="F48" i="4"/>
  <c r="F49" i="4"/>
  <c r="F50" i="4"/>
  <c r="F51" i="4"/>
  <c r="F79" i="4"/>
  <c r="F80" i="4"/>
  <c r="F81" i="4"/>
  <c r="F82" i="4"/>
  <c r="F83" i="4"/>
  <c r="F84" i="4"/>
  <c r="F85" i="4"/>
  <c r="F86" i="4"/>
  <c r="F87" i="4"/>
  <c r="F88" i="4"/>
  <c r="F89" i="4"/>
  <c r="F90" i="4"/>
  <c r="F91" i="4"/>
  <c r="F92" i="4"/>
  <c r="F93" i="4"/>
  <c r="F94" i="4"/>
  <c r="F95" i="4"/>
  <c r="F96" i="4"/>
  <c r="F97" i="4"/>
  <c r="F98" i="4"/>
  <c r="F24" i="4"/>
  <c r="F25" i="4"/>
  <c r="F26" i="4"/>
  <c r="F27" i="4"/>
  <c r="F99" i="4"/>
  <c r="F100" i="4"/>
  <c r="F101" i="4"/>
  <c r="F102" i="4"/>
  <c r="F103" i="4"/>
  <c r="F104" i="4"/>
  <c r="F105" i="4"/>
  <c r="F106" i="4"/>
  <c r="F107" i="4"/>
  <c r="F108" i="4"/>
  <c r="F109" i="4"/>
  <c r="F110" i="4"/>
  <c r="F111" i="4"/>
  <c r="F161" i="4" l="1"/>
  <c r="F192" i="4"/>
  <c r="F230" i="4"/>
  <c r="F142" i="4"/>
  <c r="F203" i="4"/>
  <c r="F233" i="4"/>
  <c r="F20" i="4"/>
  <c r="F21" i="4"/>
  <c r="F22" i="4"/>
  <c r="F23" i="4"/>
  <c r="F112" i="4"/>
  <c r="F264" i="4" l="1"/>
  <c r="F113" i="4"/>
  <c r="E267" i="4" s="1"/>
</calcChain>
</file>

<file path=xl/sharedStrings.xml><?xml version="1.0" encoding="utf-8"?>
<sst xmlns="http://schemas.openxmlformats.org/spreadsheetml/2006/main" count="668" uniqueCount="386">
  <si>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</si>
  <si>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</si>
  <si>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</si>
  <si>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</si>
  <si>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</si>
  <si>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</si>
  <si>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</si>
  <si>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</si>
  <si>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</si>
  <si>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</si>
  <si>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</si>
  <si>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</si>
  <si>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</si>
  <si>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 xml:space="preserve">Unit of
Measure </t>
  </si>
  <si>
    <t>Extended
Amount</t>
  </si>
  <si>
    <t>ROADWAY</t>
  </si>
  <si>
    <t>0101  1</t>
  </si>
  <si>
    <t>0102 1</t>
  </si>
  <si>
    <t>0102 75 2</t>
  </si>
  <si>
    <t>0104 10  3</t>
  </si>
  <si>
    <t>0104 11</t>
  </si>
  <si>
    <t>0104 12</t>
  </si>
  <si>
    <t>0104 15</t>
  </si>
  <si>
    <t>0104 18</t>
  </si>
  <si>
    <t>0107 2</t>
  </si>
  <si>
    <t>0108 1</t>
  </si>
  <si>
    <t>0108 2</t>
  </si>
  <si>
    <t>0110  1  1</t>
  </si>
  <si>
    <t>0110  4 10</t>
  </si>
  <si>
    <t xml:space="preserve">0110  7  </t>
  </si>
  <si>
    <t>0120  1</t>
  </si>
  <si>
    <t>0120  6</t>
  </si>
  <si>
    <t>0160 4</t>
  </si>
  <si>
    <t>0285 701</t>
  </si>
  <si>
    <t>0285 706</t>
  </si>
  <si>
    <t>0285 711</t>
  </si>
  <si>
    <t>0327 70  1</t>
  </si>
  <si>
    <t>0327 70 6</t>
  </si>
  <si>
    <t>0334  1 13</t>
  </si>
  <si>
    <t>0337 7 82</t>
  </si>
  <si>
    <t>0337 7 83</t>
  </si>
  <si>
    <t>0339  1</t>
  </si>
  <si>
    <t>0400  0 11</t>
  </si>
  <si>
    <t>0425  1351</t>
  </si>
  <si>
    <t>0425  1361</t>
  </si>
  <si>
    <t>0425 10</t>
  </si>
  <si>
    <t>0425  1521</t>
  </si>
  <si>
    <t>0425 1531</t>
  </si>
  <si>
    <t>0425  1541</t>
  </si>
  <si>
    <t>0425 1581</t>
  </si>
  <si>
    <t>0425 241</t>
  </si>
  <si>
    <t>0425 271</t>
  </si>
  <si>
    <t>0425 11</t>
  </si>
  <si>
    <t>0430 175 112</t>
  </si>
  <si>
    <t>0430 175 115</t>
  </si>
  <si>
    <t>0430 175 118</t>
  </si>
  <si>
    <t>0430 175 124</t>
  </si>
  <si>
    <t>0430 175 136</t>
  </si>
  <si>
    <t>0430 175 215</t>
  </si>
  <si>
    <t>0430 175 218</t>
  </si>
  <si>
    <t>0430 175 224</t>
  </si>
  <si>
    <t>0430 175 230</t>
  </si>
  <si>
    <t>0430 175 236</t>
  </si>
  <si>
    <t>0430 175 242</t>
  </si>
  <si>
    <t>0430 536 100</t>
  </si>
  <si>
    <t>0430 536 102</t>
  </si>
  <si>
    <t>0430 963 2</t>
  </si>
  <si>
    <t>0430 982 120</t>
  </si>
  <si>
    <t>0430 982 138</t>
  </si>
  <si>
    <t>0430 982 633</t>
  </si>
  <si>
    <t>0436 1 1</t>
  </si>
  <si>
    <t>0515 1 2</t>
  </si>
  <si>
    <t>0515 2 311</t>
  </si>
  <si>
    <t>0520  1  7</t>
  </si>
  <si>
    <t>0520  1 10</t>
  </si>
  <si>
    <t>0520 2 4</t>
  </si>
  <si>
    <t>0520 3</t>
  </si>
  <si>
    <t>0522  2</t>
  </si>
  <si>
    <t>0522 2 A</t>
  </si>
  <si>
    <t>0522  3</t>
  </si>
  <si>
    <t>0527  2</t>
  </si>
  <si>
    <t>0526 1 1</t>
  </si>
  <si>
    <t>0530 3 4</t>
  </si>
  <si>
    <t>0530 3 4A</t>
  </si>
  <si>
    <t>0536  1  0</t>
  </si>
  <si>
    <t>0536  1  1</t>
  </si>
  <si>
    <t>0536  6</t>
  </si>
  <si>
    <t>0536  7  2</t>
  </si>
  <si>
    <t>0536  8 123</t>
  </si>
  <si>
    <t>0536 73</t>
  </si>
  <si>
    <t>0536 85 24</t>
  </si>
  <si>
    <t>0550 10 120</t>
  </si>
  <si>
    <t>0550 10 220</t>
  </si>
  <si>
    <t>0570  1  1</t>
  </si>
  <si>
    <t>0630 2 11</t>
  </si>
  <si>
    <t>0630 2 12</t>
  </si>
  <si>
    <t>0635 2 11</t>
  </si>
  <si>
    <t>0639 1 122</t>
  </si>
  <si>
    <t>0639 2 1</t>
  </si>
  <si>
    <t>0641 2 12</t>
  </si>
  <si>
    <t>0646 2 120</t>
  </si>
  <si>
    <t>0660 3 11</t>
  </si>
  <si>
    <t>0660 3 12</t>
  </si>
  <si>
    <t>0676 2 111</t>
  </si>
  <si>
    <t>0695 8 11</t>
  </si>
  <si>
    <t>0919 528</t>
  </si>
  <si>
    <t>01050 16 224</t>
  </si>
  <si>
    <t>01050 16 424</t>
  </si>
  <si>
    <t>MOBILIZATION</t>
  </si>
  <si>
    <t>MAINTAINENCE OF TRAFFIC</t>
  </si>
  <si>
    <t>TEMPORARY SEPARATOR, F&amp;I, REMAIN</t>
  </si>
  <si>
    <t>SEDIMENT BARRIER</t>
  </si>
  <si>
    <t>FLOATING TURBIDITY BARRIER</t>
  </si>
  <si>
    <t>STAKED TURBIDITY BARRIER- NYLON REINFORCED PVC</t>
  </si>
  <si>
    <t>SOIL TRACKING PREVENTION DEVICE</t>
  </si>
  <si>
    <t>INLET PROTECTION SYSTEM</t>
  </si>
  <si>
    <t>MOWING</t>
  </si>
  <si>
    <t>MONITOR EXISTING STRUCTURES, INSPECTION &amp; SETTLEMENT MONITORING (BOX CULVERT)</t>
  </si>
  <si>
    <t>MONITOR EXISTING STRUCTURES, VIBRATION</t>
  </si>
  <si>
    <t>CLEARING &amp; GRUBBING (17.27 AC)</t>
  </si>
  <si>
    <t>REMOVAL OF EXISTING CONCRETE</t>
  </si>
  <si>
    <t>MAILBOX, F&amp;I SINGLE - RELOCATE</t>
  </si>
  <si>
    <t>REGULAR EXCAVATION</t>
  </si>
  <si>
    <t>EMBANKMENT</t>
  </si>
  <si>
    <t>TYPE B STABILIZATION (6")</t>
  </si>
  <si>
    <t>TYPE B STABILIZATION (12")</t>
  </si>
  <si>
    <t>OPTIONAL BASE, BASE GROUP 01</t>
  </si>
  <si>
    <t>OPTIONAL BASE, BASE GROUP 06</t>
  </si>
  <si>
    <t>OPTIONAL BASE, BASE GROUP 11</t>
  </si>
  <si>
    <t>MILLING EXIST ASPH PAVT, 1" AVG DEPTH</t>
  </si>
  <si>
    <t>MILLING EXIST ASPH PAVT, 1.5" AVG DEPTH</t>
  </si>
  <si>
    <t>SUPERPAVE ASPHALTIC CONC, TRAFFIC C</t>
  </si>
  <si>
    <t>ASPHALT CONCRETE FRICTION COURSE,TRAFFIC C, FC-9.5, PG 76-22</t>
  </si>
  <si>
    <t>ASPHALT CONCRETE FRICTION COURSE,TRAFFIC C, FC-12.5, PG 76-22</t>
  </si>
  <si>
    <t>MISCELLANEOUS ASPHALT PAVEMENT</t>
  </si>
  <si>
    <t>CONCRETE CLASS NS, GRAVITY WALL</t>
  </si>
  <si>
    <t>INLETS, CURB, TYPE P-5, &lt;10'</t>
  </si>
  <si>
    <t>INLETS, CURB, TYPE P-6, &lt;10'</t>
  </si>
  <si>
    <t>YARD DRAIN (X-BOX)</t>
  </si>
  <si>
    <t>INLETS, DT BOT, TYPE C,&lt;10'</t>
  </si>
  <si>
    <t>INLET, DT BOT., TYPE C MOD., &lt;10', SIDEWALK</t>
  </si>
  <si>
    <t xml:space="preserve">INLETS, DT BOT, TYPE D, &lt;10' </t>
  </si>
  <si>
    <t>INLET, DT BOT., TYPE H, &lt;10'</t>
  </si>
  <si>
    <t>MANHOLE, P-7, &lt;10'</t>
  </si>
  <si>
    <t>MANHOLE, J-7, &lt;10'</t>
  </si>
  <si>
    <t>MODIFY EXIST. DRAINAGE STRUCTURE</t>
  </si>
  <si>
    <t>PIPE CULVERT, (STORM), 12"</t>
  </si>
  <si>
    <t>PIPE CULVERT, 15" RCP</t>
  </si>
  <si>
    <t>PIPE CULVERT, 18" RCP</t>
  </si>
  <si>
    <t>PIPE CULVERT, 24" RCP</t>
  </si>
  <si>
    <t>PIPE CULVERT, 36" RCP</t>
  </si>
  <si>
    <t>PIPE CULVERT, 12"X18" ERCP</t>
  </si>
  <si>
    <t>PIPE CULVERT, 14"X23" ERCP</t>
  </si>
  <si>
    <t>PIPE CULVERT, 19"X30" ERCP</t>
  </si>
  <si>
    <t>PIPE CULVERT, 24"X38" ERCP</t>
  </si>
  <si>
    <t>PIPE CULVERT, 29"X45" ERCP</t>
  </si>
  <si>
    <t>PIPE CULVERT, 34"X53" ERCP</t>
  </si>
  <si>
    <t>STRAIGHT CONCRETE ENDWALL, 36", ROUND</t>
  </si>
  <si>
    <t>STRAIGHT CONCRETE ENDWALL, 36", ELIPTICAL</t>
  </si>
  <si>
    <t>PVC DRAINAGE PIPE, 8" C900</t>
  </si>
  <si>
    <t>MITERED END SECTION, 8"</t>
  </si>
  <si>
    <t>MITERED END SECTION, 36"</t>
  </si>
  <si>
    <t>MITERED END SECTION, 24"X38"</t>
  </si>
  <si>
    <t>TRENCH DRAIN</t>
  </si>
  <si>
    <t xml:space="preserve">PIPE HANDRAIL-GUIDERAIL, ALUMINUM </t>
  </si>
  <si>
    <t>PEDESTRIAN/BICYCLE RAILING, ALUMINUM, 42" TYPE 1</t>
  </si>
  <si>
    <t>CONCRETE CURB &amp; GUTTER, TYPE E</t>
  </si>
  <si>
    <t>CONCRETE CURB &amp; GUTTER, TYPE F</t>
  </si>
  <si>
    <t>CONCRETE CURB, TYPE D, 6" WIDE (RIBBON CURB)</t>
  </si>
  <si>
    <t>CONCRETE VALLEY GUTTER</t>
  </si>
  <si>
    <t>CONCRETE SIDEWALK AND DRIVEWAYS, 6" THICK</t>
  </si>
  <si>
    <t>CONCRETE SIDEWALK AND DRIVEWAYS, 6" THICK (3500 PSI, ENHANCED)</t>
  </si>
  <si>
    <t>BUS BOARDING PAD- CONCRETE</t>
  </si>
  <si>
    <t>DETECTABLE WARNINGS</t>
  </si>
  <si>
    <t>ARCHITECTURAL PAVERS, ROADWAY</t>
  </si>
  <si>
    <t>RIPRAP RUBBLE, F&amp;I, DITCH LINING</t>
  </si>
  <si>
    <t>57 STONE FILL</t>
  </si>
  <si>
    <t>GUARDRAIL -ROADWAY, GENERAL/LOW SPEED TL-2</t>
  </si>
  <si>
    <t>GUARDRAIL -ROADWAY, GENERAL TL-3</t>
  </si>
  <si>
    <t>PIPE RAIL FOR GUARDRAIL</t>
  </si>
  <si>
    <t>SPECIAL GUARDRAIL POST- SPECIAL STEEL POST FOR CONCRETE STRUCTURE MOUNT</t>
  </si>
  <si>
    <t>GUARDRAIL TRANISITION CONNECTION TO RIGID BARRIER, F&amp;I, EXISTING BRIDGE, TRAILING</t>
  </si>
  <si>
    <t>GUARDRAIL REMOVAL</t>
  </si>
  <si>
    <t>GUARDRAIL END TREATMENT- PARALLEL APPROACH TERMINAL</t>
  </si>
  <si>
    <t>FENCING TYPE A, 5.1'-6.0', STANDARD</t>
  </si>
  <si>
    <t>FENCING TYPE B, 5.1'-6.0', STANDARD</t>
  </si>
  <si>
    <t>PERFORMANCE TURF</t>
  </si>
  <si>
    <t>4-1 1/4" CONDUIT, F&amp;I, OPEN TRENCH</t>
  </si>
  <si>
    <t>CONDUIT, F&amp;I, TRAFFIC COUNTY, OPEN TRENCH</t>
  </si>
  <si>
    <t>CONDUIT, F&amp;I, DIRECTIONAL BORE</t>
  </si>
  <si>
    <t>PULL &amp; SPLICE BOX, F&amp;I, 24"x36" COVER SIZE</t>
  </si>
  <si>
    <t>ELECTRICAL POWER SERVICE, F&amp;I, UNDERGROUND, METER PURCHASED BY CONTRACTOR</t>
  </si>
  <si>
    <t>ELECTRICAL SERVICE WIRE, F&amp;I</t>
  </si>
  <si>
    <t>PRESTRESSED CONCRETE POLE, F&amp;I, TYPE P-II SERVICE POLE</t>
  </si>
  <si>
    <t>ALUMINUM POLE, INDEX 17900/695-001, F&amp;I, 20'</t>
  </si>
  <si>
    <t>VEHICLE DETECTION SYSTEM-MICROWAVE, F&amp;I, CABINET EQUIPMENT</t>
  </si>
  <si>
    <t>VEHICLE DETECTION SYSTEM-MICROWAVE, F&amp;I, ABOVE GROUND EQUIPMENT</t>
  </si>
  <si>
    <t>ITS CABINET, F&amp;I, POLE MOUNT, 336, 24"Wx36"Hx20"D</t>
  </si>
  <si>
    <t>TRAFFIC MONITORING SITE COMMNUNICATIONS MODEM, F&amp;I</t>
  </si>
  <si>
    <t>DIRECTIONAL INDICATOR</t>
  </si>
  <si>
    <t>UTILITY PIPE, REMOVE &amp; DISPOSE, 8" RECLAIMED WATER (FGUA)</t>
  </si>
  <si>
    <t>UTILITY PIPE, REMOVE &amp; DISPOSE, 8" FM (FGUA)</t>
  </si>
  <si>
    <t>LS</t>
  </si>
  <si>
    <t>LF</t>
  </si>
  <si>
    <t>EA</t>
  </si>
  <si>
    <t>AC</t>
  </si>
  <si>
    <t>SY</t>
  </si>
  <si>
    <t>CY</t>
  </si>
  <si>
    <t>TN</t>
  </si>
  <si>
    <t>SF</t>
  </si>
  <si>
    <t>AS</t>
  </si>
  <si>
    <t>SUBTOTAL:  ROADWAY</t>
  </si>
  <si>
    <t>SIGNING &amp; MARKING</t>
  </si>
  <si>
    <t>SUBTOTAL:  SIGNING &amp; MARKING</t>
  </si>
  <si>
    <t>0654 2 22</t>
  </si>
  <si>
    <t>0660 4 51</t>
  </si>
  <si>
    <t>0660 4 52</t>
  </si>
  <si>
    <t>0670 5 400</t>
  </si>
  <si>
    <t>0700 1 11</t>
  </si>
  <si>
    <t>0700 1 12</t>
  </si>
  <si>
    <t>0700 1 13</t>
  </si>
  <si>
    <t>0700 1 60</t>
  </si>
  <si>
    <t>0700 2 13</t>
  </si>
  <si>
    <t>0700 2 60</t>
  </si>
  <si>
    <t>0705 10 1</t>
  </si>
  <si>
    <t>0710 90</t>
  </si>
  <si>
    <t>0711 11 123</t>
  </si>
  <si>
    <t>0711 11 124</t>
  </si>
  <si>
    <t>0711 11 125</t>
  </si>
  <si>
    <t>0711 11 141</t>
  </si>
  <si>
    <t>0711 11 170</t>
  </si>
  <si>
    <t>0711 11 224</t>
  </si>
  <si>
    <t>0711 11 241</t>
  </si>
  <si>
    <t>0711 14 125</t>
  </si>
  <si>
    <t>0711 14 160</t>
  </si>
  <si>
    <t>0711 14 170</t>
  </si>
  <si>
    <t>0711 16 101</t>
  </si>
  <si>
    <t>0711 16 131</t>
  </si>
  <si>
    <t>0711 16 201</t>
  </si>
  <si>
    <t>0711 16 231</t>
  </si>
  <si>
    <t>GM</t>
  </si>
  <si>
    <t>RECTANGULAR RAPID FLASHING BEACON, FURNISH &amp; INSTALL- SOLAR POWERED, COMPLETE SIGN ASSEMBLY- BACK TO BACK</t>
  </si>
  <si>
    <t>VEHICULAR DETECTION SYSTEM VIDEO, ADJUST/MODIFY CABINET EQUIPMENT</t>
  </si>
  <si>
    <t>VEHICULAR DETECTION SYSTEM VIDEO, ADJUST/MODIFY ABOVE GROUND EQUIPMENT</t>
  </si>
  <si>
    <t>TRAFFIC CONTROLLER ASSEMBLY, MODIFY</t>
  </si>
  <si>
    <t>SINGLE POST SIGN, F&amp;I GROUND MOUNT, UP TO 12 SF</t>
  </si>
  <si>
    <t>SINGLE POST SIGN, F&amp;I GROUND MOUNT, 12-20 SF</t>
  </si>
  <si>
    <t>SINGLE POST SIGN, F&amp;I GROUND MOUNT, 21-30 SF</t>
  </si>
  <si>
    <t>SINGLE POST SIGN, REMOVE</t>
  </si>
  <si>
    <t>MULTI POST SIGN, F&amp;I GROUND MOUNT, 21-30 SF</t>
  </si>
  <si>
    <t>MULTI POST SIGN, REMOVE</t>
  </si>
  <si>
    <t>OBJECT MARKER, TYPE 1</t>
  </si>
  <si>
    <t>PAINTED PAVEMENT MARKINGS, FINAL SURFACE</t>
  </si>
  <si>
    <t>THERMOPLASTIC, STANDARD, WHITE, SOLID, 12" FOR CROSSWALK</t>
  </si>
  <si>
    <t>THERMOPLASTIC, STANDARD, WHITE, SOLID, 18" FOR DIAGONALS AND CHEVRONS</t>
  </si>
  <si>
    <t>THERMOPLASTIC, STANDARD, WHITE, SOLID, 24" FOR STOP LINE AND CROSSWALK</t>
  </si>
  <si>
    <t>THERMOPLASTIC, STANDARD, WHITE, 2-4 DOTTED GUIDELINE/ 6-10 GAP EXTENSION, 6"</t>
  </si>
  <si>
    <t>THERMOPLASTIC, STANDARD, WHITE, ARROW</t>
  </si>
  <si>
    <t>THERMOPLASTIC, STANDARD, YELLOW, SOLID, 18" FOR DIAGONAL OR CHEVRON</t>
  </si>
  <si>
    <t>THERMOPLASTIC, STANDARD, YELLOW, DOTTED EXT., 6" (6-10)</t>
  </si>
  <si>
    <t>THERMOPLASTIC, PREFORMED, WHITE, SOLID, 24" FOR CROSSWALK</t>
  </si>
  <si>
    <t>THERMOPLASTIC, PREFORMED, WHITE, MESSAGE</t>
  </si>
  <si>
    <t>THERMOPLASTIC, PREFORMED, WHITE, ARROW</t>
  </si>
  <si>
    <t>THERMOPLASTIC, STANDARD-OTHER SURFACES, WHITE, SOLID, 6"</t>
  </si>
  <si>
    <t>THERMOPLASTIC, OTHER SURFACES, WHITE, SKIP, 6",10-30 SKIP OR 3-9 LANE DROP</t>
  </si>
  <si>
    <t>THERMOPLASTIC, STANDARD-OTHER SURFACES, YELLOW, SOLID, 6"</t>
  </si>
  <si>
    <t>THERMOPLASTIC, STANDARD-OTHER SURFACES, YELLOW, SKIP, 6"</t>
  </si>
  <si>
    <t>LIGHTING</t>
  </si>
  <si>
    <t>SUBTOTAL: LIGHTING</t>
  </si>
  <si>
    <t>CONDUIT, FURNISH &amp; INSTALL, OPEN TRENCH</t>
  </si>
  <si>
    <t>CONDUIT, FURNISH &amp; INSTALL, DIRECTIONAL BORE</t>
  </si>
  <si>
    <t>PULL &amp; SPLICE BOX, F&amp;I, 17"x30" COVER SIZE</t>
  </si>
  <si>
    <t>ELECTRICAL POWER SERVICE, F&amp;I, UNDERGROUND METER PUCHASED BY CONTRACTOR FROM POWER COMP.</t>
  </si>
  <si>
    <t>PRESTRESSED CONCRETE POLE, F&amp;I, TYPE P-II SERVICE POLE (12')</t>
  </si>
  <si>
    <t>0715 1 12</t>
  </si>
  <si>
    <t>LIGHTING CONDUCTORS, F&amp;I, INSULATED, NO. 8-6</t>
  </si>
  <si>
    <t>0715 1 60</t>
  </si>
  <si>
    <t>LIGHTING CONDUCTORS, REMOVE &amp; DISPOSE, CONTRACTOR OWNS</t>
  </si>
  <si>
    <t>0715 4 11</t>
  </si>
  <si>
    <t>LIGHT POLE, COMPLETE, F&amp;I STD. POLE, STD. FOUNDATION, 30; MOUNTING HEIGHT</t>
  </si>
  <si>
    <t>0715 4 31</t>
  </si>
  <si>
    <t>LIGHT POLE COMPLETE, F&amp;I, UTILITY CONFLICT POLE, STD. FOUNDATION, 30' MOUNTING HEIGHT</t>
  </si>
  <si>
    <t>0715 4 41</t>
  </si>
  <si>
    <t>LIGHT POLE COMPLETE, F&amp;I, UTILITY CONFLICT POLE, SPECIAL FOUNDATION, 30' MOUNTING HEIGHT</t>
  </si>
  <si>
    <t>0715 4 70</t>
  </si>
  <si>
    <t>LIGHT POLE COMPLETE, REMOVE POLE AND FOUNDATION</t>
  </si>
  <si>
    <t>0715 7 11</t>
  </si>
  <si>
    <t>LOAD CENTER, F&amp;I, SECONDARY VOLTAGE</t>
  </si>
  <si>
    <t>0715 11 400</t>
  </si>
  <si>
    <t>LUMINARE, RELOCATE</t>
  </si>
  <si>
    <t>0715 500 1</t>
  </si>
  <si>
    <t>POLE CABLE DISTRIBUTION SYSTEM, FURNISH AND INSTALL, CONVENTIONAL</t>
  </si>
  <si>
    <t>0715 511 125</t>
  </si>
  <si>
    <t>LIGHT POLE COMPLETE, SPECIAL DESIGN, F&amp;I, SINGLE ARM SHOULDER MOUNT, ALUMINUM, 25'</t>
  </si>
  <si>
    <t>SUBTOTAL:  LANDSCAPE &amp; IRRIGATION</t>
  </si>
  <si>
    <t>LANDSCAPE &amp; IRRIGATION</t>
  </si>
  <si>
    <t>FLORIDA SILVER PALM</t>
  </si>
  <si>
    <t>ALEXANDER PALM</t>
  </si>
  <si>
    <t>PERENNIAL PEANUT</t>
  </si>
  <si>
    <t>DWARF  CLUSIA (SMALL LEAF)</t>
  </si>
  <si>
    <t>EMERALD GODDESS LIRIOPE</t>
  </si>
  <si>
    <t>ORANGE BROMELIAD</t>
  </si>
  <si>
    <t>JUNGLES BROMELIAD</t>
  </si>
  <si>
    <t>SUPER FIREBALL BROMELIAD</t>
  </si>
  <si>
    <t>COCO BROWN MULCH, 3" DEPTH</t>
  </si>
  <si>
    <t>SOIL AMENDMENTS, 6" DEPTH, OVERALL PLANTING AREAS</t>
  </si>
  <si>
    <t>4" IRRIGATION WELL W/5 HP VFD SUBMERSIBLE PUMP</t>
  </si>
  <si>
    <t xml:space="preserve">ELECTRIC SERVICE FOR PUMP STATION &amp; CONTROLER, SINGLE PHASE 240V </t>
  </si>
  <si>
    <t>2-1/2" 1120-1220 CLASS 200 PVC GASKET IRRIGATION MAIN LINE WITH SCH 40 FITTINGS, PANTONE PURPLE 522C</t>
  </si>
  <si>
    <t>IRRIGATION CONTROLLER: TUCOR RKD+ CONTROLERWITH TUCOR ET-300W WEATHER STATION</t>
  </si>
  <si>
    <t>IRRIGATION SLEEVES: 4" SCH 40 PVC CONDUIT</t>
  </si>
  <si>
    <t>IRRIGATION SLEEVES: 2" SCH 40 PVC CONDUIT</t>
  </si>
  <si>
    <t>2" ELECTRICAL CONDUIT FOR CONTROL VALVE WIRING</t>
  </si>
  <si>
    <t>IRRIGATION SUBMAIN DOUBLE VALVE BLOWW OFF ASSEMBLY</t>
  </si>
  <si>
    <t>IRRIGATION MAIN PRESSURE CHECK POINT</t>
  </si>
  <si>
    <t>IRRIGATION MAIN ISOLATION VALVES, 2-1/2" CAST IRON BODY</t>
  </si>
  <si>
    <t>ELECTRIC SOLENOID ZONE CONTROL VALVES, 1.5"</t>
  </si>
  <si>
    <t>ELECTRIC SOLENOID ZONE CONTROL VALVES, 1.0"</t>
  </si>
  <si>
    <t>TUCORD LD-050 SINGLE STATION DECODERS</t>
  </si>
  <si>
    <t>TUCORD SP-100 SURGE PROTECTOR</t>
  </si>
  <si>
    <t>12" HIGH POP-UP SPRAY BODY HYDRANT</t>
  </si>
  <si>
    <t>6" HIGH POP-UP SPRAY BODY HYDRANT</t>
  </si>
  <si>
    <t>BUBBLER HYDRANTS, HUNTER/RAINBIRD SR</t>
  </si>
  <si>
    <t>STRUCTURES</t>
  </si>
  <si>
    <t>SUBTOTAL:  STRUCTURES</t>
  </si>
  <si>
    <t>110-3</t>
  </si>
  <si>
    <t>REMOVAL OF STRUCTURES/BRIDGES</t>
  </si>
  <si>
    <t>120-72-1</t>
  </si>
  <si>
    <t>400-2-1</t>
  </si>
  <si>
    <t>CONCRETE CLASS II, CULVERTS</t>
  </si>
  <si>
    <t>400-4-1</t>
  </si>
  <si>
    <t>CONCRETE CLASS IV, CULVERTS</t>
  </si>
  <si>
    <t>415-1-1</t>
  </si>
  <si>
    <t>REINFORCING STEEL, ROADWAY</t>
  </si>
  <si>
    <t>LB</t>
  </si>
  <si>
    <t>430-950</t>
  </si>
  <si>
    <t>DESILTING CONCRETE BOX CULVERT</t>
  </si>
  <si>
    <t>515-4-1</t>
  </si>
  <si>
    <t>BULLET RAILING, SINGLE RAIL</t>
  </si>
  <si>
    <t>521-8-3</t>
  </si>
  <si>
    <t>CONRETE TRAFFIC RAILING BARRIER, WITH JUNCTION SLAB, 32" VERT. FACE</t>
  </si>
  <si>
    <t>LANDSCAPE &amp; IRRIGATION PHASE II</t>
  </si>
  <si>
    <t>SUBTOTAL:  LANDSCAPE &amp; IRRIGATION PHASE II</t>
  </si>
  <si>
    <t>100A</t>
  </si>
  <si>
    <t>EAGLESTON HOLLY</t>
  </si>
  <si>
    <t>108A</t>
  </si>
  <si>
    <t>BAHIA SOD</t>
  </si>
  <si>
    <t>LEE COUNTY UTILITIES</t>
  </si>
  <si>
    <t>SUBTOTAL:  LEE COUNTY UTILITIES</t>
  </si>
  <si>
    <t>SURVEY, LAYOUT &amp; AS-BUILT DRAWINGS</t>
  </si>
  <si>
    <t>PRECONSTRUCTION AUDIO/VIDEO RECORDING</t>
  </si>
  <si>
    <t>EROSION CONTROL AND MAINTENANCE</t>
  </si>
  <si>
    <t>CLEARING AND GRUBBING</t>
  </si>
  <si>
    <t>10"  HDPE DR 11 WM &amp; FITTINGS Direct Bury Install</t>
  </si>
  <si>
    <t xml:space="preserve">8" HDPE DR 11 WM &amp; FITTINGS  Direct Bury Install                                                                                                                                                                                                                                                                                                                                                                                                                                                                                                                                                                                                                                                                                                                                                                                                                                            </t>
  </si>
  <si>
    <t>CONNECT  10" HDPE TO EXISTING 10" PVC WM W/ 10" X 10" TEE, 10" GV ASSEMBLY &amp; 45 DEG FITTINGS @ STA 39+95</t>
  </si>
  <si>
    <t>INSTALL NEW 1" DOUBLE WATER SERVICE (SHORT) DIRECT BURY</t>
  </si>
  <si>
    <t xml:space="preserve">CONNECT @ STA 65+80 EXISTING 3" PVC WATER MASTER SERVICE TO NEW 10" WATERMAIN  </t>
  </si>
  <si>
    <t xml:space="preserve">CONNECT @ STA 84+25 EXISTING 4" PVC WATER MASTER SERVICE TO NEW 10" WATERMAIN  </t>
  </si>
  <si>
    <t xml:space="preserve">CONNECT @ STA 84+75 EXISTING 1" DOUBLE WATER SERVICE TO NEW 10" WATERMAIN (SHORT) DIRECT BURY </t>
  </si>
  <si>
    <t xml:space="preserve">CONNECT @ STA 86+60 EXISTING 1" DOUBLE WATER SERVICE TO NEW 10" WATERMAIN (SHORT) DIRECT BURY </t>
  </si>
  <si>
    <t>CONNECT @ STA 39+10  10" HDPE TO EXISTING 10" PVC WM W/ 10" X 10" TEE, 10" GV ASSEMBLY &amp; 45 DEG FITTINGS</t>
  </si>
  <si>
    <t xml:space="preserve">20" STEEL CASING PIPE AT STA 38+80 &amp; 59+80 DIRECT BURY INSTALL W/10" HDPE CARRIER PIPE &amp; CASING SPACERS </t>
  </si>
  <si>
    <t>CONNECT @ STA 88+08 10" HDPE WM TO EXISTING 10" DIP WATERMAIN  90 DEG FITTING</t>
  </si>
  <si>
    <t>8" GATE VALVES WITH VALVE BOX &amp; CONCRETE PAD</t>
  </si>
  <si>
    <t>10" GATE VALVES WITH VALVE BOX &amp; CONCRETE PAD</t>
  </si>
  <si>
    <t>FIRE HYDRANT ASSEMBLY</t>
  </si>
  <si>
    <t>10" PVC PIPE TO BE GROUTED FULL (PLACE OUT OF SERVICE)</t>
  </si>
  <si>
    <t xml:space="preserve">REMOVAL OF VALVE BOX, CONCRETE PAD &amp; RESTORE </t>
  </si>
  <si>
    <t>REMOVAL OF FIRE HYDRANT, VALVE BOX, CONCRETE PAD &amp; RESTORE</t>
  </si>
  <si>
    <t>REMOVE SECTIONS OF EXISTING WM &amp; CAP PIPE ENDS</t>
  </si>
  <si>
    <t xml:space="preserve">ALL RESTORATION (SWALES, SOD, MISC, GRADING, DRAINAGE, STRIPING, ETC.) </t>
  </si>
  <si>
    <t>6" PVC PIPE TO BE GROUTED FULL (PLACE OUT OF SERVICE)</t>
  </si>
  <si>
    <t xml:space="preserve">DRIVEWAY OPEN CUT CONCRETE (RESTORE TEMPORARY ACCESS W/LIMEROCK BASE)  </t>
  </si>
  <si>
    <t>DRIVEWAY OPEN CUT ASPHALT (RESTORE TEMPORARY ACCESS W/LIMEROCK BASE ASPHALT PATCH)</t>
  </si>
  <si>
    <t>10" HDPE OFFSET HORRIZONTAL (4 - 45 DEG HDPE FITTINGS WITH 40 L.F. OF 10" HDPE PIPE)</t>
  </si>
  <si>
    <t>10" HDPE OFFSET VERTICAL (4 - 45 DEG HDPE FITTINGS WITH 40 L.F. OF 10" HDPE PIPE)</t>
  </si>
  <si>
    <t>CONNECT @ STA 54+50 EXISTING 8" PVC WM WITH 10" X 8" TEE, 8" PVC PIPE, 8" GV ASSEMBLY &amp; 45 DEG FITTINGS TO NEW 10" HDPE WATERMAIN</t>
  </si>
  <si>
    <t>CONNECT @ STA 59+40 EXISTING 8" PVC WM WITH 10" x 8" REDUCER, 8" PVC PIPE, ADAPTER &amp; 8" 45 DEG FITTINGS TO NEW 10" HDPE WATERMAIN</t>
  </si>
  <si>
    <t xml:space="preserve">PERFORMANCE &amp; PAYMENT BOND PREMIUMS AND INSURANCE </t>
  </si>
  <si>
    <t>DWARF CLUSIA (SMALL LEAF)</t>
  </si>
  <si>
    <t>Littelton Road Widening - Construction</t>
  </si>
  <si>
    <t>B230363JJB: Littleton Road Widening - Construction</t>
  </si>
  <si>
    <t>TUCOR DECODER WIRE 14 GAUGE JACKETED 2 CONDUCTORS</t>
  </si>
  <si>
    <t>DIRECTIONAL BORE</t>
  </si>
  <si>
    <r>
      <t xml:space="preserve">PROCUREMENT MANAGEMENT DEPARTMENT
</t>
    </r>
    <r>
      <rPr>
        <b/>
        <u/>
        <sz val="18"/>
        <rFont val="Arial"/>
        <family val="2"/>
      </rPr>
      <t>BID/PROPOSAL FORM</t>
    </r>
    <r>
      <rPr>
        <b/>
        <sz val="18"/>
        <rFont val="Arial"/>
        <family val="2"/>
      </rPr>
      <t xml:space="preserve"> - </t>
    </r>
    <r>
      <rPr>
        <b/>
        <sz val="18"/>
        <color rgb="FFFF0000"/>
        <rFont val="Arial"/>
        <family val="2"/>
      </rPr>
      <t>ADDENDUM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</si>
</sst>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0.000"/>
  </numFmts>
  <fonts count="30">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2"/>
      <name val="FDOT"/>
    </font>
    <font>
      <sz val="12"/>
      <color theme="1"/>
      <name val="FDOT"/>
    </font>
    <font>
      <b/>
      <sz val="18"/>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s>
  <cellStyleXfs count="4">
    <xf numFmtId="0" fontId="0" fillId="0" borderId="0"/>
    <xf numFmtId="0" fontId="5" fillId="0" borderId="0"/>
    <xf numFmtId="0" fontId="5" fillId="0" borderId="0"/>
    <xf numFmtId="0" fontId="1" fillId="0" borderId="0"/>
  </cellStyleXfs>
  <cellXfs count="92">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15"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27" fillId="0" borderId="15" xfId="0" applyFont="1" applyBorder="1" applyAlignment="1">
      <alignment vertical="center"/>
    </xf>
    <xf numFmtId="0" fontId="27" fillId="0" borderId="15" xfId="0" applyFont="1" applyBorder="1" applyAlignment="1">
      <alignment horizontal="left" vertical="center"/>
    </xf>
    <xf numFmtId="0" fontId="27" fillId="0" borderId="14" xfId="0" applyFont="1" applyBorder="1" applyAlignment="1">
      <alignment vertical="center"/>
    </xf>
    <xf numFmtId="0" fontId="27" fillId="0" borderId="1" xfId="0" applyFont="1" applyBorder="1" applyAlignment="1">
      <alignment vertical="center"/>
    </xf>
    <xf numFmtId="0" fontId="27" fillId="0" borderId="1" xfId="0" applyFont="1" applyBorder="1" applyAlignment="1">
      <alignment vertical="center" wrapText="1"/>
    </xf>
    <xf numFmtId="0" fontId="27" fillId="0" borderId="14" xfId="0" applyFont="1" applyBorder="1" applyAlignment="1">
      <alignment horizontal="center" vertical="center"/>
    </xf>
    <xf numFmtId="0" fontId="27" fillId="0" borderId="1" xfId="0" applyFont="1" applyBorder="1" applyAlignment="1">
      <alignment horizontal="center" vertical="center"/>
    </xf>
    <xf numFmtId="1" fontId="27" fillId="0" borderId="14" xfId="0" applyNumberFormat="1" applyFont="1" applyBorder="1" applyAlignment="1">
      <alignment horizontal="center" vertical="center"/>
    </xf>
    <xf numFmtId="1" fontId="27" fillId="0" borderId="1" xfId="0" applyNumberFormat="1" applyFont="1" applyBorder="1" applyAlignment="1">
      <alignment horizontal="center" vertical="center"/>
    </xf>
    <xf numFmtId="2" fontId="27" fillId="0" borderId="1" xfId="0" applyNumberFormat="1" applyFont="1" applyBorder="1" applyAlignment="1">
      <alignment horizontal="center" vertical="center"/>
    </xf>
    <xf numFmtId="165" fontId="27" fillId="0" borderId="1" xfId="0" applyNumberFormat="1" applyFont="1" applyBorder="1" applyAlignment="1">
      <alignment horizontal="center" vertical="center"/>
    </xf>
    <xf numFmtId="0" fontId="28" fillId="0" borderId="16" xfId="0" applyFont="1" applyBorder="1" applyAlignment="1">
      <alignment vertical="center"/>
    </xf>
    <xf numFmtId="0" fontId="28" fillId="0" borderId="15" xfId="0" applyFont="1" applyBorder="1" applyAlignment="1">
      <alignment vertical="center"/>
    </xf>
    <xf numFmtId="0" fontId="28" fillId="0" borderId="1" xfId="0" applyFont="1" applyBorder="1" applyAlignment="1">
      <alignment horizontal="center" vertical="center"/>
    </xf>
    <xf numFmtId="1" fontId="28" fillId="0" borderId="1" xfId="0" applyNumberFormat="1" applyFont="1" applyBorder="1" applyAlignment="1">
      <alignment horizontal="center" vertical="center"/>
    </xf>
    <xf numFmtId="166" fontId="28" fillId="0" borderId="1" xfId="0" applyNumberFormat="1" applyFont="1" applyBorder="1" applyAlignment="1">
      <alignment horizontal="center" vertical="center"/>
    </xf>
    <xf numFmtId="0" fontId="28" fillId="0" borderId="1" xfId="0" applyFont="1" applyBorder="1" applyAlignment="1">
      <alignment wrapText="1"/>
    </xf>
    <xf numFmtId="0" fontId="28" fillId="0" borderId="1" xfId="0" applyFont="1" applyBorder="1" applyAlignment="1">
      <alignment vertical="center"/>
    </xf>
    <xf numFmtId="0" fontId="28" fillId="0" borderId="1" xfId="0" applyFont="1" applyBorder="1" applyAlignment="1">
      <alignment vertical="center" wrapText="1"/>
    </xf>
    <xf numFmtId="0" fontId="28" fillId="0" borderId="16" xfId="0" applyFont="1" applyBorder="1" applyAlignment="1">
      <alignment horizontal="left" vertical="center"/>
    </xf>
    <xf numFmtId="165" fontId="28" fillId="0" borderId="1" xfId="0" applyNumberFormat="1" applyFont="1" applyBorder="1" applyAlignment="1">
      <alignment horizontal="center" vertical="center"/>
    </xf>
    <xf numFmtId="0" fontId="28" fillId="0" borderId="17" xfId="0" applyFont="1" applyBorder="1" applyAlignment="1">
      <alignment horizontal="left" vertical="center"/>
    </xf>
    <xf numFmtId="0" fontId="28" fillId="0" borderId="17" xfId="0" applyFont="1" applyBorder="1" applyAlignment="1">
      <alignment vertical="center"/>
    </xf>
    <xf numFmtId="0" fontId="28" fillId="0" borderId="14" xfId="0" applyFont="1" applyBorder="1" applyAlignment="1">
      <alignment horizontal="center" vertical="center"/>
    </xf>
    <xf numFmtId="1" fontId="28" fillId="0" borderId="14" xfId="0" applyNumberFormat="1" applyFont="1" applyBorder="1" applyAlignment="1">
      <alignment horizontal="center" vertical="center"/>
    </xf>
    <xf numFmtId="0" fontId="28" fillId="0" borderId="14" xfId="0" applyFont="1" applyBorder="1" applyAlignment="1">
      <alignment vertical="center" wrapText="1"/>
    </xf>
    <xf numFmtId="0" fontId="28" fillId="0" borderId="1" xfId="0" applyFont="1" applyBorder="1" applyAlignment="1">
      <alignment horizontal="left" vertical="center" wrapText="1"/>
    </xf>
    <xf numFmtId="0" fontId="28" fillId="0" borderId="5" xfId="0" applyFont="1" applyBorder="1" applyAlignment="1">
      <alignment horizontal="left"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280"/>
  <sheetViews>
    <sheetView tabSelected="1" zoomScale="80" zoomScaleNormal="80" workbookViewId="0">
      <selection activeCell="B1" sqref="B1:F4"/>
    </sheetView>
  </sheetViews>
  <sheetFormatPr defaultColWidth="9.140625" defaultRowHeight="15"/>
  <cols>
    <col min="1" max="1" width="20.42578125" style="1" customWidth="1"/>
    <col min="2" max="2" width="90" style="1" customWidth="1"/>
    <col min="3" max="3" width="18.140625" style="1" customWidth="1"/>
    <col min="4" max="4" width="17.85546875" style="1" customWidth="1"/>
    <col min="5" max="5" width="29.140625" style="4" customWidth="1"/>
    <col min="6" max="6" width="26.85546875" style="5" bestFit="1" customWidth="1"/>
  </cols>
  <sheetData>
    <row r="1" spans="1:6" ht="12.75">
      <c r="A1" s="12"/>
      <c r="B1" s="60" t="s">
        <v>385</v>
      </c>
      <c r="C1" s="61"/>
      <c r="D1" s="61"/>
      <c r="E1" s="61"/>
      <c r="F1" s="62"/>
    </row>
    <row r="2" spans="1:6" ht="12.75">
      <c r="A2" s="13"/>
      <c r="B2" s="63"/>
      <c r="C2" s="63"/>
      <c r="D2" s="63"/>
      <c r="E2" s="63"/>
      <c r="F2" s="64"/>
    </row>
    <row r="3" spans="1:6" s="2" customFormat="1" ht="24.95" customHeight="1">
      <c r="A3" s="13"/>
      <c r="B3" s="63"/>
      <c r="C3" s="63"/>
      <c r="D3" s="63"/>
      <c r="E3" s="63"/>
      <c r="F3" s="64"/>
    </row>
    <row r="4" spans="1:6" ht="12.75">
      <c r="A4" s="13"/>
      <c r="B4" s="63"/>
      <c r="C4" s="63"/>
      <c r="D4" s="63"/>
      <c r="E4" s="63"/>
      <c r="F4" s="64"/>
    </row>
    <row r="5" spans="1:6" ht="20.25">
      <c r="A5" s="13"/>
      <c r="B5" s="7"/>
      <c r="C5" s="7"/>
      <c r="D5" s="7"/>
      <c r="E5" s="8"/>
      <c r="F5" s="14"/>
    </row>
    <row r="6" spans="1:6" ht="12.75">
      <c r="A6" s="13"/>
      <c r="B6"/>
      <c r="C6"/>
      <c r="D6" s="9"/>
      <c r="E6" s="3"/>
      <c r="F6" s="15"/>
    </row>
    <row r="7" spans="1:6" ht="29.25" customHeight="1">
      <c r="A7" s="16" t="s">
        <v>0</v>
      </c>
      <c r="B7" s="78"/>
      <c r="C7" s="78"/>
      <c r="D7" s="78"/>
      <c r="E7" s="78"/>
      <c r="F7" s="79"/>
    </row>
    <row r="8" spans="1:6" ht="12.75">
      <c r="A8" s="13"/>
      <c r="B8"/>
      <c r="C8"/>
      <c r="D8" s="9"/>
      <c r="E8" s="3"/>
      <c r="F8" s="15"/>
    </row>
    <row r="9" spans="1:6" ht="12.75">
      <c r="A9" s="16" t="s">
        <v>1</v>
      </c>
      <c r="B9" s="65" t="s">
        <v>382</v>
      </c>
      <c r="C9" s="65"/>
      <c r="D9" s="65"/>
      <c r="E9" s="65"/>
      <c r="F9" s="66"/>
    </row>
    <row r="10" spans="1:6" ht="12.75">
      <c r="A10" s="13"/>
      <c r="B10"/>
      <c r="C10"/>
      <c r="D10" s="9"/>
      <c r="E10" s="3"/>
      <c r="F10" s="15"/>
    </row>
    <row r="11" spans="1:6" ht="18" customHeight="1">
      <c r="A11" s="67" t="s">
        <v>11</v>
      </c>
      <c r="B11" s="68"/>
      <c r="C11" s="68"/>
      <c r="D11" s="68"/>
      <c r="E11" s="68"/>
      <c r="F11" s="69"/>
    </row>
    <row r="12" spans="1:6" ht="12.75">
      <c r="A12" s="70" t="s">
        <v>12</v>
      </c>
      <c r="B12" s="71"/>
      <c r="C12" s="71"/>
      <c r="D12" s="71"/>
      <c r="E12" s="71"/>
      <c r="F12" s="72"/>
    </row>
    <row r="13" spans="1:6" ht="12.75">
      <c r="A13" s="70"/>
      <c r="B13" s="71"/>
      <c r="C13" s="71"/>
      <c r="D13" s="71"/>
      <c r="E13" s="71"/>
      <c r="F13" s="72"/>
    </row>
    <row r="14" spans="1:6" ht="12.75">
      <c r="A14" s="70"/>
      <c r="B14" s="71"/>
      <c r="C14" s="71"/>
      <c r="D14" s="71"/>
      <c r="E14" s="71"/>
      <c r="F14" s="72"/>
    </row>
    <row r="15" spans="1:6" ht="138" customHeight="1">
      <c r="A15" s="73"/>
      <c r="B15" s="74"/>
      <c r="C15" s="74"/>
      <c r="D15" s="74"/>
      <c r="E15" s="74"/>
      <c r="F15" s="75"/>
    </row>
    <row r="16" spans="1:6" s="11" customFormat="1" ht="32.25" customHeight="1">
      <c r="A16" s="76" t="s">
        <v>381</v>
      </c>
      <c r="B16" s="77"/>
      <c r="C16" s="77"/>
      <c r="D16" s="77"/>
      <c r="E16" s="77"/>
      <c r="F16" s="77"/>
    </row>
    <row r="17" spans="1:6" ht="36.75" customHeight="1">
      <c r="A17" s="56" t="s">
        <v>15</v>
      </c>
      <c r="B17" s="57"/>
      <c r="C17" s="57"/>
      <c r="D17" s="57"/>
      <c r="E17" s="57"/>
      <c r="F17" s="57"/>
    </row>
    <row r="18" spans="1:6" s="10" customFormat="1" ht="42" customHeight="1">
      <c r="A18" s="26" t="s">
        <v>2</v>
      </c>
      <c r="B18" s="23" t="s">
        <v>3</v>
      </c>
      <c r="C18" s="25" t="s">
        <v>13</v>
      </c>
      <c r="D18" s="25" t="s">
        <v>9</v>
      </c>
      <c r="E18" s="24" t="s">
        <v>4</v>
      </c>
      <c r="F18" s="27" t="s">
        <v>14</v>
      </c>
    </row>
    <row r="19" spans="1:6" ht="20.100000000000001" customHeight="1">
      <c r="A19" s="28" t="s">
        <v>16</v>
      </c>
      <c r="B19" s="30" t="s">
        <v>108</v>
      </c>
      <c r="C19" s="33" t="s">
        <v>202</v>
      </c>
      <c r="D19" s="35">
        <v>1</v>
      </c>
      <c r="E19" s="6"/>
      <c r="F19" s="6">
        <f>E19*D19</f>
        <v>0</v>
      </c>
    </row>
    <row r="20" spans="1:6" ht="20.100000000000001" customHeight="1">
      <c r="A20" s="28" t="s">
        <v>17</v>
      </c>
      <c r="B20" s="31" t="s">
        <v>109</v>
      </c>
      <c r="C20" s="34" t="s">
        <v>202</v>
      </c>
      <c r="D20" s="36">
        <v>1</v>
      </c>
      <c r="E20" s="6"/>
      <c r="F20" s="6">
        <f t="shared" ref="F20:F112" si="0">E20*D20</f>
        <v>0</v>
      </c>
    </row>
    <row r="21" spans="1:6" ht="20.100000000000001" customHeight="1">
      <c r="A21" s="28" t="s">
        <v>18</v>
      </c>
      <c r="B21" s="31" t="s">
        <v>110</v>
      </c>
      <c r="C21" s="34" t="s">
        <v>203</v>
      </c>
      <c r="D21" s="36">
        <v>419</v>
      </c>
      <c r="E21" s="6"/>
      <c r="F21" s="6">
        <f t="shared" si="0"/>
        <v>0</v>
      </c>
    </row>
    <row r="22" spans="1:6" ht="20.100000000000001" customHeight="1">
      <c r="A22" s="28" t="s">
        <v>19</v>
      </c>
      <c r="B22" s="31" t="s">
        <v>111</v>
      </c>
      <c r="C22" s="34" t="s">
        <v>203</v>
      </c>
      <c r="D22" s="36">
        <v>11961</v>
      </c>
      <c r="E22" s="6"/>
      <c r="F22" s="6">
        <f t="shared" si="0"/>
        <v>0</v>
      </c>
    </row>
    <row r="23" spans="1:6" ht="20.100000000000001" customHeight="1">
      <c r="A23" s="28" t="s">
        <v>20</v>
      </c>
      <c r="B23" s="31" t="s">
        <v>112</v>
      </c>
      <c r="C23" s="34" t="s">
        <v>203</v>
      </c>
      <c r="D23" s="36">
        <v>265</v>
      </c>
      <c r="E23" s="6"/>
      <c r="F23" s="6">
        <f t="shared" si="0"/>
        <v>0</v>
      </c>
    </row>
    <row r="24" spans="1:6" ht="20.100000000000001" customHeight="1">
      <c r="A24" s="28" t="s">
        <v>21</v>
      </c>
      <c r="B24" s="31" t="s">
        <v>113</v>
      </c>
      <c r="C24" s="34" t="s">
        <v>203</v>
      </c>
      <c r="D24" s="36">
        <v>151</v>
      </c>
      <c r="E24" s="6"/>
      <c r="F24" s="6">
        <f t="shared" si="0"/>
        <v>0</v>
      </c>
    </row>
    <row r="25" spans="1:6" ht="20.100000000000001" customHeight="1">
      <c r="A25" s="28" t="s">
        <v>22</v>
      </c>
      <c r="B25" s="31" t="s">
        <v>114</v>
      </c>
      <c r="C25" s="34" t="s">
        <v>204</v>
      </c>
      <c r="D25" s="36">
        <v>10</v>
      </c>
      <c r="E25" s="6"/>
      <c r="F25" s="6">
        <f t="shared" si="0"/>
        <v>0</v>
      </c>
    </row>
    <row r="26" spans="1:6" ht="20.100000000000001" customHeight="1">
      <c r="A26" s="28" t="s">
        <v>23</v>
      </c>
      <c r="B26" s="31" t="s">
        <v>115</v>
      </c>
      <c r="C26" s="34" t="s">
        <v>204</v>
      </c>
      <c r="D26" s="36">
        <v>1</v>
      </c>
      <c r="E26" s="6"/>
      <c r="F26" s="6">
        <f t="shared" si="0"/>
        <v>0</v>
      </c>
    </row>
    <row r="27" spans="1:6" ht="20.100000000000001" customHeight="1">
      <c r="A27" s="28" t="s">
        <v>24</v>
      </c>
      <c r="B27" s="31" t="s">
        <v>116</v>
      </c>
      <c r="C27" s="34" t="s">
        <v>205</v>
      </c>
      <c r="D27" s="37">
        <v>173.21</v>
      </c>
      <c r="E27" s="6"/>
      <c r="F27" s="6">
        <f t="shared" si="0"/>
        <v>0</v>
      </c>
    </row>
    <row r="28" spans="1:6" ht="30.75" customHeight="1">
      <c r="A28" s="28" t="s">
        <v>25</v>
      </c>
      <c r="B28" s="32" t="s">
        <v>117</v>
      </c>
      <c r="C28" s="34" t="s">
        <v>202</v>
      </c>
      <c r="D28" s="36">
        <v>1</v>
      </c>
      <c r="E28" s="6"/>
      <c r="F28" s="6">
        <f t="shared" si="0"/>
        <v>0</v>
      </c>
    </row>
    <row r="29" spans="1:6" ht="20.100000000000001" customHeight="1">
      <c r="A29" s="28" t="s">
        <v>26</v>
      </c>
      <c r="B29" s="31" t="s">
        <v>118</v>
      </c>
      <c r="C29" s="34" t="s">
        <v>202</v>
      </c>
      <c r="D29" s="36">
        <v>1</v>
      </c>
      <c r="E29" s="6"/>
      <c r="F29" s="6">
        <f t="shared" si="0"/>
        <v>0</v>
      </c>
    </row>
    <row r="30" spans="1:6" ht="20.100000000000001" customHeight="1">
      <c r="A30" s="28" t="s">
        <v>27</v>
      </c>
      <c r="B30" s="31" t="s">
        <v>119</v>
      </c>
      <c r="C30" s="34" t="s">
        <v>202</v>
      </c>
      <c r="D30" s="36">
        <v>1</v>
      </c>
      <c r="E30" s="6"/>
      <c r="F30" s="6">
        <f t="shared" si="0"/>
        <v>0</v>
      </c>
    </row>
    <row r="31" spans="1:6" ht="20.100000000000001" customHeight="1">
      <c r="A31" s="28" t="s">
        <v>28</v>
      </c>
      <c r="B31" s="31" t="s">
        <v>120</v>
      </c>
      <c r="C31" s="34" t="s">
        <v>206</v>
      </c>
      <c r="D31" s="36">
        <v>3933</v>
      </c>
      <c r="E31" s="6"/>
      <c r="F31" s="6">
        <f t="shared" si="0"/>
        <v>0</v>
      </c>
    </row>
    <row r="32" spans="1:6" ht="20.100000000000001" customHeight="1">
      <c r="A32" s="28" t="s">
        <v>29</v>
      </c>
      <c r="B32" s="31" t="s">
        <v>121</v>
      </c>
      <c r="C32" s="34" t="s">
        <v>204</v>
      </c>
      <c r="D32" s="36">
        <v>7</v>
      </c>
      <c r="E32" s="6"/>
      <c r="F32" s="6">
        <f t="shared" si="0"/>
        <v>0</v>
      </c>
    </row>
    <row r="33" spans="1:6" ht="20.100000000000001" customHeight="1">
      <c r="A33" s="28" t="s">
        <v>30</v>
      </c>
      <c r="B33" s="31" t="s">
        <v>122</v>
      </c>
      <c r="C33" s="34" t="s">
        <v>207</v>
      </c>
      <c r="D33" s="38">
        <v>4125</v>
      </c>
      <c r="E33" s="6"/>
      <c r="F33" s="6">
        <f t="shared" si="0"/>
        <v>0</v>
      </c>
    </row>
    <row r="34" spans="1:6" ht="20.100000000000001" customHeight="1">
      <c r="A34" s="28" t="s">
        <v>31</v>
      </c>
      <c r="B34" s="31" t="s">
        <v>123</v>
      </c>
      <c r="C34" s="34" t="s">
        <v>207</v>
      </c>
      <c r="D34" s="38">
        <v>28830.1</v>
      </c>
      <c r="E34" s="6"/>
      <c r="F34" s="6">
        <f t="shared" si="0"/>
        <v>0</v>
      </c>
    </row>
    <row r="35" spans="1:6" ht="20.100000000000001" customHeight="1">
      <c r="A35" s="28" t="s">
        <v>32</v>
      </c>
      <c r="B35" s="31" t="s">
        <v>124</v>
      </c>
      <c r="C35" s="34" t="s">
        <v>206</v>
      </c>
      <c r="D35" s="36">
        <v>2365</v>
      </c>
      <c r="E35" s="6"/>
      <c r="F35" s="6">
        <f t="shared" si="0"/>
        <v>0</v>
      </c>
    </row>
    <row r="36" spans="1:6" ht="20.100000000000001" customHeight="1">
      <c r="A36" s="28" t="s">
        <v>32</v>
      </c>
      <c r="B36" s="31" t="s">
        <v>125</v>
      </c>
      <c r="C36" s="34" t="s">
        <v>206</v>
      </c>
      <c r="D36" s="36">
        <v>32983</v>
      </c>
      <c r="E36" s="6"/>
      <c r="F36" s="6">
        <f t="shared" si="0"/>
        <v>0</v>
      </c>
    </row>
    <row r="37" spans="1:6" ht="20.100000000000001" customHeight="1">
      <c r="A37" s="28" t="s">
        <v>33</v>
      </c>
      <c r="B37" s="31" t="s">
        <v>126</v>
      </c>
      <c r="C37" s="34" t="s">
        <v>206</v>
      </c>
      <c r="D37" s="36">
        <v>2874</v>
      </c>
      <c r="E37" s="6"/>
      <c r="F37" s="6">
        <f t="shared" si="0"/>
        <v>0</v>
      </c>
    </row>
    <row r="38" spans="1:6" ht="20.100000000000001" customHeight="1">
      <c r="A38" s="29" t="s">
        <v>34</v>
      </c>
      <c r="B38" s="31" t="s">
        <v>127</v>
      </c>
      <c r="C38" s="34" t="s">
        <v>206</v>
      </c>
      <c r="D38" s="36">
        <v>28564</v>
      </c>
      <c r="E38" s="6"/>
      <c r="F38" s="6">
        <f t="shared" si="0"/>
        <v>0</v>
      </c>
    </row>
    <row r="39" spans="1:6" ht="20.100000000000001" customHeight="1">
      <c r="A39" s="29" t="s">
        <v>35</v>
      </c>
      <c r="B39" s="31" t="s">
        <v>128</v>
      </c>
      <c r="C39" s="34" t="s">
        <v>206</v>
      </c>
      <c r="D39" s="36">
        <v>30</v>
      </c>
      <c r="E39" s="6"/>
      <c r="F39" s="6">
        <f t="shared" si="0"/>
        <v>0</v>
      </c>
    </row>
    <row r="40" spans="1:6" ht="20.100000000000001" customHeight="1">
      <c r="A40" s="28" t="s">
        <v>36</v>
      </c>
      <c r="B40" s="31" t="s">
        <v>129</v>
      </c>
      <c r="C40" s="34" t="s">
        <v>206</v>
      </c>
      <c r="D40" s="36">
        <v>1987.4</v>
      </c>
      <c r="E40" s="6"/>
      <c r="F40" s="6">
        <f t="shared" si="0"/>
        <v>0</v>
      </c>
    </row>
    <row r="41" spans="1:6" ht="20.100000000000001" customHeight="1">
      <c r="A41" s="28" t="s">
        <v>37</v>
      </c>
      <c r="B41" s="31" t="s">
        <v>130</v>
      </c>
      <c r="C41" s="34" t="s">
        <v>206</v>
      </c>
      <c r="D41" s="36">
        <v>287.8</v>
      </c>
      <c r="E41" s="6"/>
      <c r="F41" s="6">
        <f t="shared" si="0"/>
        <v>0</v>
      </c>
    </row>
    <row r="42" spans="1:6" ht="20.100000000000001" customHeight="1">
      <c r="A42" s="28" t="s">
        <v>38</v>
      </c>
      <c r="B42" s="31" t="s">
        <v>131</v>
      </c>
      <c r="C42" s="34" t="s">
        <v>208</v>
      </c>
      <c r="D42" s="38">
        <v>2666</v>
      </c>
      <c r="E42" s="6"/>
      <c r="F42" s="6">
        <f t="shared" si="0"/>
        <v>0</v>
      </c>
    </row>
    <row r="43" spans="1:6" ht="20.100000000000001" customHeight="1">
      <c r="A43" s="28" t="s">
        <v>39</v>
      </c>
      <c r="B43" s="31" t="s">
        <v>132</v>
      </c>
      <c r="C43" s="34" t="s">
        <v>208</v>
      </c>
      <c r="D43" s="38">
        <v>1680.3</v>
      </c>
      <c r="E43" s="6"/>
      <c r="F43" s="6">
        <f t="shared" si="0"/>
        <v>0</v>
      </c>
    </row>
    <row r="44" spans="1:6" ht="20.100000000000001" customHeight="1">
      <c r="A44" s="28" t="s">
        <v>40</v>
      </c>
      <c r="B44" s="31" t="s">
        <v>133</v>
      </c>
      <c r="C44" s="34" t="s">
        <v>208</v>
      </c>
      <c r="D44" s="38">
        <v>26.1</v>
      </c>
      <c r="E44" s="6"/>
      <c r="F44" s="6">
        <f t="shared" si="0"/>
        <v>0</v>
      </c>
    </row>
    <row r="45" spans="1:6" ht="20.100000000000001" customHeight="1">
      <c r="A45" s="28" t="s">
        <v>41</v>
      </c>
      <c r="B45" s="31" t="s">
        <v>134</v>
      </c>
      <c r="C45" s="34" t="s">
        <v>208</v>
      </c>
      <c r="D45" s="38">
        <v>23.3</v>
      </c>
      <c r="E45" s="6"/>
      <c r="F45" s="6">
        <f t="shared" si="0"/>
        <v>0</v>
      </c>
    </row>
    <row r="46" spans="1:6" ht="20.100000000000001" customHeight="1">
      <c r="A46" s="28" t="s">
        <v>42</v>
      </c>
      <c r="B46" s="31" t="s">
        <v>135</v>
      </c>
      <c r="C46" s="34" t="s">
        <v>207</v>
      </c>
      <c r="D46" s="38">
        <v>939.2</v>
      </c>
      <c r="E46" s="6"/>
      <c r="F46" s="6">
        <f t="shared" si="0"/>
        <v>0</v>
      </c>
    </row>
    <row r="47" spans="1:6" ht="20.100000000000001" customHeight="1">
      <c r="A47" s="28" t="s">
        <v>43</v>
      </c>
      <c r="B47" s="31" t="s">
        <v>136</v>
      </c>
      <c r="C47" s="34" t="s">
        <v>204</v>
      </c>
      <c r="D47" s="36">
        <v>18</v>
      </c>
      <c r="E47" s="6"/>
      <c r="F47" s="6">
        <f t="shared" si="0"/>
        <v>0</v>
      </c>
    </row>
    <row r="48" spans="1:6" ht="20.100000000000001" customHeight="1">
      <c r="A48" s="28" t="s">
        <v>44</v>
      </c>
      <c r="B48" s="31" t="s">
        <v>137</v>
      </c>
      <c r="C48" s="34" t="s">
        <v>204</v>
      </c>
      <c r="D48" s="36">
        <v>16</v>
      </c>
      <c r="E48" s="6"/>
      <c r="F48" s="6">
        <f t="shared" si="0"/>
        <v>0</v>
      </c>
    </row>
    <row r="49" spans="1:6" ht="20.100000000000001" customHeight="1">
      <c r="A49" s="28" t="s">
        <v>45</v>
      </c>
      <c r="B49" s="31" t="s">
        <v>138</v>
      </c>
      <c r="C49" s="34" t="s">
        <v>204</v>
      </c>
      <c r="D49" s="36">
        <v>3</v>
      </c>
      <c r="E49" s="6"/>
      <c r="F49" s="6">
        <f t="shared" si="0"/>
        <v>0</v>
      </c>
    </row>
    <row r="50" spans="1:6" ht="20.100000000000001" customHeight="1">
      <c r="A50" s="28" t="s">
        <v>46</v>
      </c>
      <c r="B50" s="31" t="s">
        <v>139</v>
      </c>
      <c r="C50" s="34" t="s">
        <v>204</v>
      </c>
      <c r="D50" s="36">
        <v>17</v>
      </c>
      <c r="E50" s="6"/>
      <c r="F50" s="6">
        <f t="shared" si="0"/>
        <v>0</v>
      </c>
    </row>
    <row r="51" spans="1:6" ht="20.100000000000001" customHeight="1">
      <c r="A51" s="28" t="s">
        <v>47</v>
      </c>
      <c r="B51" s="31" t="s">
        <v>140</v>
      </c>
      <c r="C51" s="34" t="s">
        <v>204</v>
      </c>
      <c r="D51" s="36">
        <v>4</v>
      </c>
      <c r="E51" s="6"/>
      <c r="F51" s="6">
        <f t="shared" si="0"/>
        <v>0</v>
      </c>
    </row>
    <row r="52" spans="1:6" ht="20.100000000000001" customHeight="1">
      <c r="A52" s="28" t="s">
        <v>48</v>
      </c>
      <c r="B52" s="31" t="s">
        <v>141</v>
      </c>
      <c r="C52" s="34" t="s">
        <v>204</v>
      </c>
      <c r="D52" s="36">
        <v>15</v>
      </c>
      <c r="E52" s="6"/>
      <c r="F52" s="6">
        <f t="shared" si="0"/>
        <v>0</v>
      </c>
    </row>
    <row r="53" spans="1:6" ht="20.100000000000001" customHeight="1">
      <c r="A53" s="28" t="s">
        <v>49</v>
      </c>
      <c r="B53" s="31" t="s">
        <v>142</v>
      </c>
      <c r="C53" s="34" t="s">
        <v>204</v>
      </c>
      <c r="D53" s="36">
        <v>2</v>
      </c>
      <c r="E53" s="6"/>
      <c r="F53" s="6">
        <f t="shared" si="0"/>
        <v>0</v>
      </c>
    </row>
    <row r="54" spans="1:6" ht="20.100000000000001" customHeight="1">
      <c r="A54" s="28" t="s">
        <v>50</v>
      </c>
      <c r="B54" s="31" t="s">
        <v>143</v>
      </c>
      <c r="C54" s="34" t="s">
        <v>204</v>
      </c>
      <c r="D54" s="36">
        <v>1</v>
      </c>
      <c r="E54" s="6"/>
      <c r="F54" s="6">
        <f t="shared" si="0"/>
        <v>0</v>
      </c>
    </row>
    <row r="55" spans="1:6" ht="20.100000000000001" customHeight="1">
      <c r="A55" s="28" t="s">
        <v>51</v>
      </c>
      <c r="B55" s="31" t="s">
        <v>144</v>
      </c>
      <c r="C55" s="34" t="s">
        <v>204</v>
      </c>
      <c r="D55" s="36">
        <v>21</v>
      </c>
      <c r="E55" s="6"/>
      <c r="F55" s="6">
        <f t="shared" si="0"/>
        <v>0</v>
      </c>
    </row>
    <row r="56" spans="1:6" ht="20.100000000000001" customHeight="1">
      <c r="A56" s="28" t="s">
        <v>52</v>
      </c>
      <c r="B56" s="31" t="s">
        <v>145</v>
      </c>
      <c r="C56" s="34" t="s">
        <v>204</v>
      </c>
      <c r="D56" s="36">
        <v>5</v>
      </c>
      <c r="E56" s="6"/>
      <c r="F56" s="6">
        <f t="shared" si="0"/>
        <v>0</v>
      </c>
    </row>
    <row r="57" spans="1:6" ht="20.100000000000001" customHeight="1">
      <c r="A57" s="29" t="s">
        <v>53</v>
      </c>
      <c r="B57" s="31" t="s">
        <v>146</v>
      </c>
      <c r="C57" s="34" t="s">
        <v>203</v>
      </c>
      <c r="D57" s="36">
        <v>28</v>
      </c>
      <c r="E57" s="6"/>
      <c r="F57" s="6">
        <f t="shared" si="0"/>
        <v>0</v>
      </c>
    </row>
    <row r="58" spans="1:6" ht="20.100000000000001" customHeight="1">
      <c r="A58" s="29" t="s">
        <v>54</v>
      </c>
      <c r="B58" s="31" t="s">
        <v>147</v>
      </c>
      <c r="C58" s="34" t="s">
        <v>203</v>
      </c>
      <c r="D58" s="36">
        <v>2239</v>
      </c>
      <c r="E58" s="6"/>
      <c r="F58" s="6">
        <f t="shared" si="0"/>
        <v>0</v>
      </c>
    </row>
    <row r="59" spans="1:6" ht="20.100000000000001" customHeight="1">
      <c r="A59" s="29" t="s">
        <v>55</v>
      </c>
      <c r="B59" s="31" t="s">
        <v>148</v>
      </c>
      <c r="C59" s="34" t="s">
        <v>203</v>
      </c>
      <c r="D59" s="36">
        <v>736</v>
      </c>
      <c r="E59" s="6"/>
      <c r="F59" s="6">
        <f t="shared" si="0"/>
        <v>0</v>
      </c>
    </row>
    <row r="60" spans="1:6" ht="20.100000000000001" customHeight="1">
      <c r="A60" s="29" t="s">
        <v>56</v>
      </c>
      <c r="B60" s="31" t="s">
        <v>149</v>
      </c>
      <c r="C60" s="34" t="s">
        <v>203</v>
      </c>
      <c r="D60" s="36">
        <v>574</v>
      </c>
      <c r="E60" s="6"/>
      <c r="F60" s="6">
        <f t="shared" si="0"/>
        <v>0</v>
      </c>
    </row>
    <row r="61" spans="1:6" ht="20.100000000000001" customHeight="1">
      <c r="A61" s="29" t="s">
        <v>57</v>
      </c>
      <c r="B61" s="31" t="s">
        <v>150</v>
      </c>
      <c r="C61" s="34" t="s">
        <v>203</v>
      </c>
      <c r="D61" s="36">
        <v>1414</v>
      </c>
      <c r="E61" s="6"/>
      <c r="F61" s="6">
        <f t="shared" si="0"/>
        <v>0</v>
      </c>
    </row>
    <row r="62" spans="1:6" ht="20.100000000000001" customHeight="1">
      <c r="A62" s="29" t="s">
        <v>58</v>
      </c>
      <c r="B62" s="31" t="s">
        <v>151</v>
      </c>
      <c r="C62" s="34" t="s">
        <v>203</v>
      </c>
      <c r="D62" s="36">
        <v>785</v>
      </c>
      <c r="E62" s="6"/>
      <c r="F62" s="6">
        <f t="shared" si="0"/>
        <v>0</v>
      </c>
    </row>
    <row r="63" spans="1:6" ht="20.100000000000001" customHeight="1">
      <c r="A63" s="29" t="s">
        <v>59</v>
      </c>
      <c r="B63" s="31" t="s">
        <v>152</v>
      </c>
      <c r="C63" s="34" t="s">
        <v>203</v>
      </c>
      <c r="D63" s="36">
        <v>36</v>
      </c>
      <c r="E63" s="6"/>
      <c r="F63" s="6">
        <f t="shared" si="0"/>
        <v>0</v>
      </c>
    </row>
    <row r="64" spans="1:6" ht="20.100000000000001" customHeight="1">
      <c r="A64" s="29" t="s">
        <v>60</v>
      </c>
      <c r="B64" s="31" t="s">
        <v>153</v>
      </c>
      <c r="C64" s="34" t="s">
        <v>203</v>
      </c>
      <c r="D64" s="36">
        <v>118</v>
      </c>
      <c r="E64" s="6"/>
      <c r="F64" s="6">
        <f t="shared" si="0"/>
        <v>0</v>
      </c>
    </row>
    <row r="65" spans="1:6" ht="20.100000000000001" customHeight="1">
      <c r="A65" s="29" t="s">
        <v>61</v>
      </c>
      <c r="B65" s="31" t="s">
        <v>154</v>
      </c>
      <c r="C65" s="34" t="s">
        <v>203</v>
      </c>
      <c r="D65" s="36">
        <v>1651</v>
      </c>
      <c r="E65" s="6"/>
      <c r="F65" s="6">
        <f t="shared" si="0"/>
        <v>0</v>
      </c>
    </row>
    <row r="66" spans="1:6" ht="20.100000000000001" customHeight="1">
      <c r="A66" s="29" t="s">
        <v>62</v>
      </c>
      <c r="B66" s="31" t="s">
        <v>155</v>
      </c>
      <c r="C66" s="34" t="s">
        <v>203</v>
      </c>
      <c r="D66" s="36">
        <v>313</v>
      </c>
      <c r="E66" s="6"/>
      <c r="F66" s="6">
        <f t="shared" si="0"/>
        <v>0</v>
      </c>
    </row>
    <row r="67" spans="1:6" ht="20.100000000000001" customHeight="1">
      <c r="A67" s="29" t="s">
        <v>63</v>
      </c>
      <c r="B67" s="31" t="s">
        <v>156</v>
      </c>
      <c r="C67" s="34" t="s">
        <v>203</v>
      </c>
      <c r="D67" s="36">
        <v>1570</v>
      </c>
      <c r="E67" s="6"/>
      <c r="F67" s="6">
        <f t="shared" si="0"/>
        <v>0</v>
      </c>
    </row>
    <row r="68" spans="1:6" ht="20.100000000000001" customHeight="1">
      <c r="A68" s="29" t="s">
        <v>64</v>
      </c>
      <c r="B68" s="31" t="s">
        <v>157</v>
      </c>
      <c r="C68" s="34" t="s">
        <v>204</v>
      </c>
      <c r="D68" s="36">
        <v>1</v>
      </c>
      <c r="E68" s="6"/>
      <c r="F68" s="6">
        <f t="shared" si="0"/>
        <v>0</v>
      </c>
    </row>
    <row r="69" spans="1:6" ht="20.100000000000001" customHeight="1">
      <c r="A69" s="29" t="s">
        <v>65</v>
      </c>
      <c r="B69" s="31" t="s">
        <v>158</v>
      </c>
      <c r="C69" s="34" t="s">
        <v>204</v>
      </c>
      <c r="D69" s="36">
        <v>1</v>
      </c>
      <c r="E69" s="6"/>
      <c r="F69" s="6">
        <f t="shared" si="0"/>
        <v>0</v>
      </c>
    </row>
    <row r="70" spans="1:6" ht="20.100000000000001" customHeight="1">
      <c r="A70" s="29" t="s">
        <v>66</v>
      </c>
      <c r="B70" s="31" t="s">
        <v>159</v>
      </c>
      <c r="C70" s="34" t="s">
        <v>203</v>
      </c>
      <c r="D70" s="36">
        <v>9</v>
      </c>
      <c r="E70" s="6"/>
      <c r="F70" s="6">
        <f t="shared" si="0"/>
        <v>0</v>
      </c>
    </row>
    <row r="71" spans="1:6" ht="20.100000000000001" customHeight="1">
      <c r="A71" s="29" t="s">
        <v>67</v>
      </c>
      <c r="B71" s="31" t="s">
        <v>160</v>
      </c>
      <c r="C71" s="34" t="s">
        <v>204</v>
      </c>
      <c r="D71" s="36">
        <v>1</v>
      </c>
      <c r="E71" s="6"/>
      <c r="F71" s="6">
        <f t="shared" si="0"/>
        <v>0</v>
      </c>
    </row>
    <row r="72" spans="1:6" ht="20.100000000000001" customHeight="1">
      <c r="A72" s="29" t="s">
        <v>68</v>
      </c>
      <c r="B72" s="31" t="s">
        <v>161</v>
      </c>
      <c r="C72" s="34" t="s">
        <v>204</v>
      </c>
      <c r="D72" s="36">
        <v>3</v>
      </c>
      <c r="E72" s="6"/>
      <c r="F72" s="6">
        <f t="shared" si="0"/>
        <v>0</v>
      </c>
    </row>
    <row r="73" spans="1:6" ht="20.100000000000001" customHeight="1">
      <c r="A73" s="29" t="s">
        <v>69</v>
      </c>
      <c r="B73" s="31" t="s">
        <v>162</v>
      </c>
      <c r="C73" s="34" t="s">
        <v>204</v>
      </c>
      <c r="D73" s="36">
        <v>25</v>
      </c>
      <c r="E73" s="6"/>
      <c r="F73" s="6">
        <f t="shared" si="0"/>
        <v>0</v>
      </c>
    </row>
    <row r="74" spans="1:6" ht="20.100000000000001" customHeight="1">
      <c r="A74" s="29" t="s">
        <v>70</v>
      </c>
      <c r="B74" s="31" t="s">
        <v>163</v>
      </c>
      <c r="C74" s="34" t="s">
        <v>203</v>
      </c>
      <c r="D74" s="36">
        <v>797</v>
      </c>
      <c r="E74" s="6"/>
      <c r="F74" s="6">
        <f t="shared" si="0"/>
        <v>0</v>
      </c>
    </row>
    <row r="75" spans="1:6" ht="20.100000000000001" customHeight="1">
      <c r="A75" s="29" t="s">
        <v>71</v>
      </c>
      <c r="B75" s="31" t="s">
        <v>164</v>
      </c>
      <c r="C75" s="34" t="s">
        <v>203</v>
      </c>
      <c r="D75" s="36">
        <v>1864</v>
      </c>
      <c r="E75" s="6"/>
      <c r="F75" s="6">
        <f t="shared" si="0"/>
        <v>0</v>
      </c>
    </row>
    <row r="76" spans="1:6" ht="20.100000000000001" customHeight="1">
      <c r="A76" s="28" t="s">
        <v>72</v>
      </c>
      <c r="B76" s="31" t="s">
        <v>165</v>
      </c>
      <c r="C76" s="34" t="s">
        <v>203</v>
      </c>
      <c r="D76" s="36">
        <v>53</v>
      </c>
      <c r="E76" s="6"/>
      <c r="F76" s="6">
        <f t="shared" si="0"/>
        <v>0</v>
      </c>
    </row>
    <row r="77" spans="1:6" ht="20.100000000000001" customHeight="1">
      <c r="A77" s="28" t="s">
        <v>73</v>
      </c>
      <c r="B77" s="31" t="s">
        <v>166</v>
      </c>
      <c r="C77" s="34" t="s">
        <v>203</v>
      </c>
      <c r="D77" s="36">
        <v>4291</v>
      </c>
      <c r="E77" s="6"/>
      <c r="F77" s="6">
        <f t="shared" si="0"/>
        <v>0</v>
      </c>
    </row>
    <row r="78" spans="1:6" ht="20.100000000000001" customHeight="1">
      <c r="A78" s="28" t="s">
        <v>74</v>
      </c>
      <c r="B78" s="31" t="s">
        <v>167</v>
      </c>
      <c r="C78" s="34" t="s">
        <v>203</v>
      </c>
      <c r="D78" s="36">
        <v>11767</v>
      </c>
      <c r="E78" s="6"/>
      <c r="F78" s="6">
        <f t="shared" si="0"/>
        <v>0</v>
      </c>
    </row>
    <row r="79" spans="1:6" ht="20.100000000000001" customHeight="1">
      <c r="A79" s="28" t="s">
        <v>75</v>
      </c>
      <c r="B79" s="31" t="s">
        <v>168</v>
      </c>
      <c r="C79" s="34" t="s">
        <v>203</v>
      </c>
      <c r="D79" s="36">
        <v>3687</v>
      </c>
      <c r="E79" s="6"/>
      <c r="F79" s="6">
        <f t="shared" si="0"/>
        <v>0</v>
      </c>
    </row>
    <row r="80" spans="1:6" ht="20.100000000000001" customHeight="1">
      <c r="A80" s="28" t="s">
        <v>76</v>
      </c>
      <c r="B80" s="31" t="s">
        <v>169</v>
      </c>
      <c r="C80" s="34" t="s">
        <v>203</v>
      </c>
      <c r="D80" s="36">
        <v>94</v>
      </c>
      <c r="E80" s="6"/>
      <c r="F80" s="6">
        <f t="shared" si="0"/>
        <v>0</v>
      </c>
    </row>
    <row r="81" spans="1:6" ht="20.100000000000001" customHeight="1">
      <c r="A81" s="28" t="s">
        <v>77</v>
      </c>
      <c r="B81" s="31" t="s">
        <v>170</v>
      </c>
      <c r="C81" s="34" t="s">
        <v>206</v>
      </c>
      <c r="D81" s="36">
        <v>8650</v>
      </c>
      <c r="E81" s="6"/>
      <c r="F81" s="6">
        <f t="shared" si="0"/>
        <v>0</v>
      </c>
    </row>
    <row r="82" spans="1:6" ht="20.100000000000001" customHeight="1">
      <c r="A82" s="28" t="s">
        <v>78</v>
      </c>
      <c r="B82" s="31" t="s">
        <v>171</v>
      </c>
      <c r="C82" s="34" t="s">
        <v>206</v>
      </c>
      <c r="D82" s="36">
        <v>2181</v>
      </c>
      <c r="E82" s="6"/>
      <c r="F82" s="6">
        <f t="shared" si="0"/>
        <v>0</v>
      </c>
    </row>
    <row r="83" spans="1:6" ht="20.100000000000001" customHeight="1">
      <c r="A83" s="28" t="s">
        <v>79</v>
      </c>
      <c r="B83" s="31" t="s">
        <v>172</v>
      </c>
      <c r="C83" s="34" t="s">
        <v>206</v>
      </c>
      <c r="D83" s="36">
        <v>53</v>
      </c>
      <c r="E83" s="6"/>
      <c r="F83" s="6">
        <f t="shared" si="0"/>
        <v>0</v>
      </c>
    </row>
    <row r="84" spans="1:6" ht="20.100000000000001" customHeight="1">
      <c r="A84" s="28" t="s">
        <v>80</v>
      </c>
      <c r="B84" s="31" t="s">
        <v>173</v>
      </c>
      <c r="C84" s="34" t="s">
        <v>209</v>
      </c>
      <c r="D84" s="36">
        <v>458</v>
      </c>
      <c r="E84" s="6"/>
      <c r="F84" s="6">
        <f t="shared" si="0"/>
        <v>0</v>
      </c>
    </row>
    <row r="85" spans="1:6" ht="20.100000000000001" customHeight="1">
      <c r="A85" s="28" t="s">
        <v>81</v>
      </c>
      <c r="B85" s="31" t="s">
        <v>174</v>
      </c>
      <c r="C85" s="34" t="s">
        <v>206</v>
      </c>
      <c r="D85" s="36">
        <v>512</v>
      </c>
      <c r="E85" s="6"/>
      <c r="F85" s="6">
        <f t="shared" si="0"/>
        <v>0</v>
      </c>
    </row>
    <row r="86" spans="1:6" ht="20.100000000000001" customHeight="1">
      <c r="A86" s="28" t="s">
        <v>82</v>
      </c>
      <c r="B86" s="31" t="s">
        <v>175</v>
      </c>
      <c r="C86" s="34" t="s">
        <v>208</v>
      </c>
      <c r="D86" s="38">
        <v>158.5</v>
      </c>
      <c r="E86" s="6"/>
      <c r="F86" s="6">
        <f t="shared" si="0"/>
        <v>0</v>
      </c>
    </row>
    <row r="87" spans="1:6" ht="20.100000000000001" customHeight="1">
      <c r="A87" s="28" t="s">
        <v>83</v>
      </c>
      <c r="B87" s="31" t="s">
        <v>176</v>
      </c>
      <c r="C87" s="34" t="s">
        <v>208</v>
      </c>
      <c r="D87" s="38">
        <v>713.5</v>
      </c>
      <c r="E87" s="6"/>
      <c r="F87" s="6">
        <f t="shared" si="0"/>
        <v>0</v>
      </c>
    </row>
    <row r="88" spans="1:6" ht="20.100000000000001" customHeight="1">
      <c r="A88" s="28" t="s">
        <v>84</v>
      </c>
      <c r="B88" s="31" t="s">
        <v>177</v>
      </c>
      <c r="C88" s="34" t="s">
        <v>203</v>
      </c>
      <c r="D88" s="36">
        <v>125</v>
      </c>
      <c r="E88" s="6"/>
      <c r="F88" s="6">
        <f t="shared" si="0"/>
        <v>0</v>
      </c>
    </row>
    <row r="89" spans="1:6" ht="20.100000000000001" customHeight="1">
      <c r="A89" s="28" t="s">
        <v>85</v>
      </c>
      <c r="B89" s="31" t="s">
        <v>178</v>
      </c>
      <c r="C89" s="34" t="s">
        <v>203</v>
      </c>
      <c r="D89" s="36">
        <v>225</v>
      </c>
      <c r="E89" s="6"/>
      <c r="F89" s="6">
        <f t="shared" si="0"/>
        <v>0</v>
      </c>
    </row>
    <row r="90" spans="1:6" ht="20.100000000000001" customHeight="1">
      <c r="A90" s="28" t="s">
        <v>86</v>
      </c>
      <c r="B90" s="31" t="s">
        <v>179</v>
      </c>
      <c r="C90" s="34" t="s">
        <v>203</v>
      </c>
      <c r="D90" s="36">
        <v>119</v>
      </c>
      <c r="E90" s="6"/>
      <c r="F90" s="6">
        <f t="shared" si="0"/>
        <v>0</v>
      </c>
    </row>
    <row r="91" spans="1:6" ht="33" customHeight="1">
      <c r="A91" s="28" t="s">
        <v>87</v>
      </c>
      <c r="B91" s="32" t="s">
        <v>180</v>
      </c>
      <c r="C91" s="34" t="s">
        <v>204</v>
      </c>
      <c r="D91" s="36">
        <v>5</v>
      </c>
      <c r="E91" s="6"/>
      <c r="F91" s="6">
        <f t="shared" si="0"/>
        <v>0</v>
      </c>
    </row>
    <row r="92" spans="1:6" ht="31.5" customHeight="1">
      <c r="A92" s="28" t="s">
        <v>88</v>
      </c>
      <c r="B92" s="32" t="s">
        <v>181</v>
      </c>
      <c r="C92" s="34" t="s">
        <v>204</v>
      </c>
      <c r="D92" s="36">
        <v>2</v>
      </c>
      <c r="E92" s="6"/>
      <c r="F92" s="6">
        <f t="shared" si="0"/>
        <v>0</v>
      </c>
    </row>
    <row r="93" spans="1:6" ht="20.100000000000001" customHeight="1">
      <c r="A93" s="28" t="s">
        <v>89</v>
      </c>
      <c r="B93" s="31" t="s">
        <v>182</v>
      </c>
      <c r="C93" s="34" t="s">
        <v>203</v>
      </c>
      <c r="D93" s="36">
        <v>473</v>
      </c>
      <c r="E93" s="6"/>
      <c r="F93" s="6">
        <f t="shared" si="0"/>
        <v>0</v>
      </c>
    </row>
    <row r="94" spans="1:6" ht="20.100000000000001" customHeight="1">
      <c r="A94" s="28" t="s">
        <v>90</v>
      </c>
      <c r="B94" s="31" t="s">
        <v>183</v>
      </c>
      <c r="C94" s="34" t="s">
        <v>204</v>
      </c>
      <c r="D94" s="36">
        <v>4</v>
      </c>
      <c r="E94" s="6"/>
      <c r="F94" s="6">
        <f t="shared" si="0"/>
        <v>0</v>
      </c>
    </row>
    <row r="95" spans="1:6" ht="20.100000000000001" customHeight="1">
      <c r="A95" s="28" t="s">
        <v>91</v>
      </c>
      <c r="B95" s="31" t="s">
        <v>184</v>
      </c>
      <c r="C95" s="34" t="s">
        <v>203</v>
      </c>
      <c r="D95" s="36">
        <v>311</v>
      </c>
      <c r="E95" s="6"/>
      <c r="F95" s="6">
        <f t="shared" si="0"/>
        <v>0</v>
      </c>
    </row>
    <row r="96" spans="1:6" ht="20.100000000000001" customHeight="1">
      <c r="A96" s="28" t="s">
        <v>92</v>
      </c>
      <c r="B96" s="31" t="s">
        <v>185</v>
      </c>
      <c r="C96" s="34" t="s">
        <v>203</v>
      </c>
      <c r="D96" s="36">
        <v>1682</v>
      </c>
      <c r="E96" s="6"/>
      <c r="F96" s="6">
        <f t="shared" si="0"/>
        <v>0</v>
      </c>
    </row>
    <row r="97" spans="1:6" ht="20.100000000000001" customHeight="1">
      <c r="A97" s="28" t="s">
        <v>93</v>
      </c>
      <c r="B97" s="31" t="s">
        <v>186</v>
      </c>
      <c r="C97" s="34" t="s">
        <v>206</v>
      </c>
      <c r="D97" s="36">
        <v>37947</v>
      </c>
      <c r="E97" s="6"/>
      <c r="F97" s="6">
        <f t="shared" si="0"/>
        <v>0</v>
      </c>
    </row>
    <row r="98" spans="1:6" ht="20.100000000000001" customHeight="1">
      <c r="A98" s="28" t="s">
        <v>94</v>
      </c>
      <c r="B98" s="31" t="s">
        <v>187</v>
      </c>
      <c r="C98" s="34" t="s">
        <v>203</v>
      </c>
      <c r="D98" s="36">
        <v>110</v>
      </c>
      <c r="E98" s="6"/>
      <c r="F98" s="6">
        <f t="shared" si="0"/>
        <v>0</v>
      </c>
    </row>
    <row r="99" spans="1:6" ht="20.100000000000001" customHeight="1">
      <c r="A99" s="28" t="s">
        <v>94</v>
      </c>
      <c r="B99" s="31" t="s">
        <v>188</v>
      </c>
      <c r="C99" s="34" t="s">
        <v>203</v>
      </c>
      <c r="D99" s="36">
        <v>10</v>
      </c>
      <c r="E99" s="6"/>
      <c r="F99" s="6">
        <f t="shared" si="0"/>
        <v>0</v>
      </c>
    </row>
    <row r="100" spans="1:6" ht="20.100000000000001" customHeight="1">
      <c r="A100" s="28" t="s">
        <v>95</v>
      </c>
      <c r="B100" s="31" t="s">
        <v>189</v>
      </c>
      <c r="C100" s="34" t="s">
        <v>203</v>
      </c>
      <c r="D100" s="36">
        <v>70</v>
      </c>
      <c r="E100" s="6"/>
      <c r="F100" s="6">
        <f t="shared" si="0"/>
        <v>0</v>
      </c>
    </row>
    <row r="101" spans="1:6" ht="20.100000000000001" customHeight="1">
      <c r="A101" s="28" t="s">
        <v>96</v>
      </c>
      <c r="B101" s="31" t="s">
        <v>190</v>
      </c>
      <c r="C101" s="34" t="s">
        <v>204</v>
      </c>
      <c r="D101" s="36">
        <v>2</v>
      </c>
      <c r="E101" s="6"/>
      <c r="F101" s="6">
        <f t="shared" si="0"/>
        <v>0</v>
      </c>
    </row>
    <row r="102" spans="1:6" ht="31.5" customHeight="1">
      <c r="A102" s="28" t="s">
        <v>97</v>
      </c>
      <c r="B102" s="32" t="s">
        <v>191</v>
      </c>
      <c r="C102" s="34" t="s">
        <v>210</v>
      </c>
      <c r="D102" s="36">
        <v>1</v>
      </c>
      <c r="E102" s="6"/>
      <c r="F102" s="6">
        <f t="shared" si="0"/>
        <v>0</v>
      </c>
    </row>
    <row r="103" spans="1:6" ht="20.100000000000001" customHeight="1">
      <c r="A103" s="28" t="s">
        <v>98</v>
      </c>
      <c r="B103" s="31" t="s">
        <v>192</v>
      </c>
      <c r="C103" s="34" t="s">
        <v>203</v>
      </c>
      <c r="D103" s="36">
        <v>100</v>
      </c>
      <c r="E103" s="6"/>
      <c r="F103" s="6">
        <f t="shared" si="0"/>
        <v>0</v>
      </c>
    </row>
    <row r="104" spans="1:6" ht="20.100000000000001" customHeight="1">
      <c r="A104" s="28" t="s">
        <v>99</v>
      </c>
      <c r="B104" s="31" t="s">
        <v>193</v>
      </c>
      <c r="C104" s="34" t="s">
        <v>204</v>
      </c>
      <c r="D104" s="36">
        <v>1</v>
      </c>
      <c r="E104" s="6"/>
      <c r="F104" s="6">
        <f t="shared" si="0"/>
        <v>0</v>
      </c>
    </row>
    <row r="105" spans="1:6" ht="20.100000000000001" customHeight="1">
      <c r="A105" s="28" t="s">
        <v>100</v>
      </c>
      <c r="B105" s="31" t="s">
        <v>194</v>
      </c>
      <c r="C105" s="34" t="s">
        <v>204</v>
      </c>
      <c r="D105" s="36">
        <v>1</v>
      </c>
      <c r="E105" s="6"/>
      <c r="F105" s="6">
        <f t="shared" si="0"/>
        <v>0</v>
      </c>
    </row>
    <row r="106" spans="1:6" ht="20.100000000000001" customHeight="1">
      <c r="A106" s="28" t="s">
        <v>101</v>
      </c>
      <c r="B106" s="31" t="s">
        <v>195</v>
      </c>
      <c r="C106" s="34" t="s">
        <v>204</v>
      </c>
      <c r="D106" s="36">
        <v>1</v>
      </c>
      <c r="E106" s="6"/>
      <c r="F106" s="6">
        <f t="shared" si="0"/>
        <v>0</v>
      </c>
    </row>
    <row r="107" spans="1:6" ht="21" customHeight="1">
      <c r="A107" s="28" t="s">
        <v>102</v>
      </c>
      <c r="B107" s="32" t="s">
        <v>196</v>
      </c>
      <c r="C107" s="34" t="s">
        <v>204</v>
      </c>
      <c r="D107" s="36">
        <v>1</v>
      </c>
      <c r="E107" s="6"/>
      <c r="F107" s="6">
        <f t="shared" si="0"/>
        <v>0</v>
      </c>
    </row>
    <row r="108" spans="1:6" ht="20.100000000000001" customHeight="1">
      <c r="A108" s="28" t="s">
        <v>103</v>
      </c>
      <c r="B108" s="31" t="s">
        <v>197</v>
      </c>
      <c r="C108" s="34" t="s">
        <v>204</v>
      </c>
      <c r="D108" s="36">
        <v>1</v>
      </c>
      <c r="E108" s="6"/>
      <c r="F108" s="6">
        <f t="shared" si="0"/>
        <v>0</v>
      </c>
    </row>
    <row r="109" spans="1:6" ht="20.100000000000001" customHeight="1">
      <c r="A109" s="28" t="s">
        <v>104</v>
      </c>
      <c r="B109" s="31" t="s">
        <v>198</v>
      </c>
      <c r="C109" s="34" t="s">
        <v>204</v>
      </c>
      <c r="D109" s="36">
        <v>1</v>
      </c>
      <c r="E109" s="6"/>
      <c r="F109" s="6">
        <f t="shared" si="0"/>
        <v>0</v>
      </c>
    </row>
    <row r="110" spans="1:6" ht="20.100000000000001" customHeight="1">
      <c r="A110" s="28" t="s">
        <v>105</v>
      </c>
      <c r="B110" s="31" t="s">
        <v>199</v>
      </c>
      <c r="C110" s="34" t="s">
        <v>209</v>
      </c>
      <c r="D110" s="36">
        <v>1</v>
      </c>
      <c r="E110" s="6"/>
      <c r="F110" s="6">
        <f t="shared" si="0"/>
        <v>0</v>
      </c>
    </row>
    <row r="111" spans="1:6" ht="20.100000000000001" customHeight="1">
      <c r="A111" s="28" t="s">
        <v>106</v>
      </c>
      <c r="B111" s="31" t="s">
        <v>200</v>
      </c>
      <c r="C111" s="34" t="s">
        <v>203</v>
      </c>
      <c r="D111" s="36">
        <v>2127</v>
      </c>
      <c r="E111" s="6"/>
      <c r="F111" s="6">
        <f t="shared" si="0"/>
        <v>0</v>
      </c>
    </row>
    <row r="112" spans="1:6" ht="20.100000000000001" customHeight="1">
      <c r="A112" s="28" t="s">
        <v>107</v>
      </c>
      <c r="B112" s="31" t="s">
        <v>201</v>
      </c>
      <c r="C112" s="34" t="s">
        <v>203</v>
      </c>
      <c r="D112" s="36">
        <v>2116</v>
      </c>
      <c r="E112" s="6"/>
      <c r="F112" s="6">
        <f t="shared" si="0"/>
        <v>0</v>
      </c>
    </row>
    <row r="113" spans="1:6" ht="42" customHeight="1">
      <c r="A113" s="58" t="s">
        <v>211</v>
      </c>
      <c r="B113" s="59"/>
      <c r="C113" s="59"/>
      <c r="D113" s="59"/>
      <c r="E113" s="59"/>
      <c r="F113" s="17">
        <f>SUM(F19:F112)</f>
        <v>0</v>
      </c>
    </row>
    <row r="114" spans="1:6" ht="37.5" customHeight="1">
      <c r="A114" s="56" t="s">
        <v>212</v>
      </c>
      <c r="B114" s="57"/>
      <c r="C114" s="57"/>
      <c r="D114" s="57"/>
      <c r="E114" s="57"/>
      <c r="F114" s="57"/>
    </row>
    <row r="115" spans="1:6" ht="39" customHeight="1">
      <c r="A115" s="26" t="s">
        <v>2</v>
      </c>
      <c r="B115" s="23" t="s">
        <v>3</v>
      </c>
      <c r="C115" s="25" t="s">
        <v>13</v>
      </c>
      <c r="D115" s="25" t="s">
        <v>9</v>
      </c>
      <c r="E115" s="24" t="s">
        <v>4</v>
      </c>
      <c r="F115" s="27" t="s">
        <v>14</v>
      </c>
    </row>
    <row r="116" spans="1:6" ht="31.5" customHeight="1">
      <c r="A116" s="39" t="s">
        <v>214</v>
      </c>
      <c r="B116" s="44" t="s">
        <v>241</v>
      </c>
      <c r="C116" s="41" t="s">
        <v>210</v>
      </c>
      <c r="D116" s="42">
        <v>6</v>
      </c>
      <c r="E116" s="6"/>
      <c r="F116" s="6">
        <f>E116*D116</f>
        <v>0</v>
      </c>
    </row>
    <row r="117" spans="1:6" ht="35.25" customHeight="1">
      <c r="A117" s="39" t="s">
        <v>215</v>
      </c>
      <c r="B117" s="46" t="s">
        <v>242</v>
      </c>
      <c r="C117" s="41" t="s">
        <v>204</v>
      </c>
      <c r="D117" s="42">
        <v>1</v>
      </c>
      <c r="E117" s="6"/>
      <c r="F117" s="6">
        <f t="shared" ref="F117:F141" si="1">E117*D117</f>
        <v>0</v>
      </c>
    </row>
    <row r="118" spans="1:6" ht="31.5" customHeight="1">
      <c r="A118" s="39" t="s">
        <v>216</v>
      </c>
      <c r="B118" s="44" t="s">
        <v>243</v>
      </c>
      <c r="C118" s="41" t="s">
        <v>204</v>
      </c>
      <c r="D118" s="42">
        <v>1</v>
      </c>
      <c r="E118" s="6"/>
      <c r="F118" s="6">
        <f t="shared" si="1"/>
        <v>0</v>
      </c>
    </row>
    <row r="119" spans="1:6" ht="20.100000000000001" customHeight="1">
      <c r="A119" s="39" t="s">
        <v>217</v>
      </c>
      <c r="B119" s="46" t="s">
        <v>244</v>
      </c>
      <c r="C119" s="41" t="s">
        <v>210</v>
      </c>
      <c r="D119" s="42">
        <v>1</v>
      </c>
      <c r="E119" s="6"/>
      <c r="F119" s="6">
        <f t="shared" si="1"/>
        <v>0</v>
      </c>
    </row>
    <row r="120" spans="1:6" ht="20.100000000000001" customHeight="1">
      <c r="A120" s="28" t="s">
        <v>218</v>
      </c>
      <c r="B120" s="46" t="s">
        <v>245</v>
      </c>
      <c r="C120" s="41" t="s">
        <v>210</v>
      </c>
      <c r="D120" s="42">
        <v>21</v>
      </c>
      <c r="E120" s="6"/>
      <c r="F120" s="6">
        <f t="shared" si="1"/>
        <v>0</v>
      </c>
    </row>
    <row r="121" spans="1:6" ht="20.100000000000001" customHeight="1">
      <c r="A121" s="28" t="s">
        <v>219</v>
      </c>
      <c r="B121" s="46" t="s">
        <v>246</v>
      </c>
      <c r="C121" s="41" t="s">
        <v>210</v>
      </c>
      <c r="D121" s="42">
        <v>2</v>
      </c>
      <c r="E121" s="6"/>
      <c r="F121" s="6">
        <f t="shared" si="1"/>
        <v>0</v>
      </c>
    </row>
    <row r="122" spans="1:6" ht="20.100000000000001" customHeight="1">
      <c r="A122" s="28" t="s">
        <v>220</v>
      </c>
      <c r="B122" s="46" t="s">
        <v>247</v>
      </c>
      <c r="C122" s="41" t="s">
        <v>210</v>
      </c>
      <c r="D122" s="42">
        <v>7</v>
      </c>
      <c r="E122" s="6"/>
      <c r="F122" s="6">
        <f t="shared" si="1"/>
        <v>0</v>
      </c>
    </row>
    <row r="123" spans="1:6" ht="20.100000000000001" customHeight="1">
      <c r="A123" s="40" t="s">
        <v>221</v>
      </c>
      <c r="B123" s="46" t="s">
        <v>248</v>
      </c>
      <c r="C123" s="41" t="s">
        <v>210</v>
      </c>
      <c r="D123" s="42">
        <v>34</v>
      </c>
      <c r="E123" s="6"/>
      <c r="F123" s="6">
        <f t="shared" si="1"/>
        <v>0</v>
      </c>
    </row>
    <row r="124" spans="1:6" ht="20.100000000000001" customHeight="1">
      <c r="A124" s="40" t="s">
        <v>222</v>
      </c>
      <c r="B124" s="46" t="s">
        <v>249</v>
      </c>
      <c r="C124" s="41" t="s">
        <v>210</v>
      </c>
      <c r="D124" s="42">
        <v>1</v>
      </c>
      <c r="E124" s="6"/>
      <c r="F124" s="6">
        <f t="shared" si="1"/>
        <v>0</v>
      </c>
    </row>
    <row r="125" spans="1:6" ht="20.100000000000001" customHeight="1">
      <c r="A125" s="40" t="s">
        <v>223</v>
      </c>
      <c r="B125" s="46" t="s">
        <v>250</v>
      </c>
      <c r="C125" s="41" t="s">
        <v>210</v>
      </c>
      <c r="D125" s="42">
        <v>2</v>
      </c>
      <c r="E125" s="6"/>
      <c r="F125" s="6">
        <f t="shared" si="1"/>
        <v>0</v>
      </c>
    </row>
    <row r="126" spans="1:6" ht="20.100000000000001" customHeight="1">
      <c r="A126" s="40" t="s">
        <v>224</v>
      </c>
      <c r="B126" s="46" t="s">
        <v>251</v>
      </c>
      <c r="C126" s="41" t="s">
        <v>204</v>
      </c>
      <c r="D126" s="42">
        <v>18</v>
      </c>
      <c r="E126" s="6"/>
      <c r="F126" s="6">
        <f t="shared" si="1"/>
        <v>0</v>
      </c>
    </row>
    <row r="127" spans="1:6" ht="20.100000000000001" customHeight="1">
      <c r="A127" s="40" t="s">
        <v>225</v>
      </c>
      <c r="B127" s="46" t="s">
        <v>252</v>
      </c>
      <c r="C127" s="41" t="s">
        <v>202</v>
      </c>
      <c r="D127" s="42">
        <v>1</v>
      </c>
      <c r="E127" s="6"/>
      <c r="F127" s="6">
        <f t="shared" si="1"/>
        <v>0</v>
      </c>
    </row>
    <row r="128" spans="1:6" ht="20.100000000000001" customHeight="1">
      <c r="A128" s="40" t="s">
        <v>226</v>
      </c>
      <c r="B128" s="46" t="s">
        <v>253</v>
      </c>
      <c r="C128" s="41" t="s">
        <v>203</v>
      </c>
      <c r="D128" s="42">
        <v>1475</v>
      </c>
      <c r="E128" s="6"/>
      <c r="F128" s="6">
        <f t="shared" si="1"/>
        <v>0</v>
      </c>
    </row>
    <row r="129" spans="1:6" ht="31.5" customHeight="1">
      <c r="A129" s="40" t="s">
        <v>227</v>
      </c>
      <c r="B129" s="46" t="s">
        <v>254</v>
      </c>
      <c r="C129" s="41" t="s">
        <v>203</v>
      </c>
      <c r="D129" s="42">
        <v>18</v>
      </c>
      <c r="E129" s="6"/>
      <c r="F129" s="6">
        <f t="shared" si="1"/>
        <v>0</v>
      </c>
    </row>
    <row r="130" spans="1:6" ht="30.75" customHeight="1">
      <c r="A130" s="40" t="s">
        <v>228</v>
      </c>
      <c r="B130" s="46" t="s">
        <v>255</v>
      </c>
      <c r="C130" s="41" t="s">
        <v>203</v>
      </c>
      <c r="D130" s="42">
        <v>237</v>
      </c>
      <c r="E130" s="6"/>
      <c r="F130" s="6">
        <f t="shared" si="1"/>
        <v>0</v>
      </c>
    </row>
    <row r="131" spans="1:6" ht="29.25" customHeight="1">
      <c r="A131" s="40" t="s">
        <v>229</v>
      </c>
      <c r="B131" s="46" t="s">
        <v>256</v>
      </c>
      <c r="C131" s="41" t="s">
        <v>240</v>
      </c>
      <c r="D131" s="43">
        <v>0.17499999999999999</v>
      </c>
      <c r="E131" s="6"/>
      <c r="F131" s="6">
        <f t="shared" si="1"/>
        <v>0</v>
      </c>
    </row>
    <row r="132" spans="1:6" ht="20.100000000000001" customHeight="1">
      <c r="A132" s="40" t="s">
        <v>230</v>
      </c>
      <c r="B132" s="46" t="s">
        <v>257</v>
      </c>
      <c r="C132" s="41" t="s">
        <v>204</v>
      </c>
      <c r="D132" s="42">
        <v>40</v>
      </c>
      <c r="E132" s="6"/>
      <c r="F132" s="6">
        <f t="shared" si="1"/>
        <v>0</v>
      </c>
    </row>
    <row r="133" spans="1:6" ht="30.75" customHeight="1">
      <c r="A133" s="40" t="s">
        <v>231</v>
      </c>
      <c r="B133" s="46" t="s">
        <v>258</v>
      </c>
      <c r="C133" s="41" t="s">
        <v>203</v>
      </c>
      <c r="D133" s="42">
        <v>1028</v>
      </c>
      <c r="E133" s="6"/>
      <c r="F133" s="6">
        <f t="shared" si="1"/>
        <v>0</v>
      </c>
    </row>
    <row r="134" spans="1:6" ht="20.100000000000001" customHeight="1">
      <c r="A134" s="40" t="s">
        <v>232</v>
      </c>
      <c r="B134" s="46" t="s">
        <v>259</v>
      </c>
      <c r="C134" s="41" t="s">
        <v>240</v>
      </c>
      <c r="D134" s="43">
        <v>0.222</v>
      </c>
      <c r="E134" s="6"/>
      <c r="F134" s="6">
        <f t="shared" si="1"/>
        <v>0</v>
      </c>
    </row>
    <row r="135" spans="1:6" ht="20.100000000000001" customHeight="1">
      <c r="A135" s="40" t="s">
        <v>233</v>
      </c>
      <c r="B135" s="46" t="s">
        <v>260</v>
      </c>
      <c r="C135" s="41" t="s">
        <v>203</v>
      </c>
      <c r="D135" s="42">
        <v>300</v>
      </c>
      <c r="E135" s="6"/>
      <c r="F135" s="6">
        <f t="shared" si="1"/>
        <v>0</v>
      </c>
    </row>
    <row r="136" spans="1:6" ht="20.100000000000001" customHeight="1">
      <c r="A136" s="40" t="s">
        <v>234</v>
      </c>
      <c r="B136" s="46" t="s">
        <v>261</v>
      </c>
      <c r="C136" s="41" t="s">
        <v>204</v>
      </c>
      <c r="D136" s="42">
        <v>50</v>
      </c>
      <c r="E136" s="6"/>
      <c r="F136" s="6">
        <f t="shared" si="1"/>
        <v>0</v>
      </c>
    </row>
    <row r="137" spans="1:6" ht="20.100000000000001" customHeight="1">
      <c r="A137" s="40" t="s">
        <v>235</v>
      </c>
      <c r="B137" s="46" t="s">
        <v>262</v>
      </c>
      <c r="C137" s="41" t="s">
        <v>204</v>
      </c>
      <c r="D137" s="42">
        <v>50</v>
      </c>
      <c r="E137" s="6"/>
      <c r="F137" s="6">
        <f t="shared" si="1"/>
        <v>0</v>
      </c>
    </row>
    <row r="138" spans="1:6" ht="20.100000000000001" customHeight="1">
      <c r="A138" s="40" t="s">
        <v>236</v>
      </c>
      <c r="B138" s="46" t="s">
        <v>263</v>
      </c>
      <c r="C138" s="41" t="s">
        <v>240</v>
      </c>
      <c r="D138" s="43">
        <v>2.762</v>
      </c>
      <c r="E138" s="6"/>
      <c r="F138" s="6">
        <f t="shared" si="1"/>
        <v>0</v>
      </c>
    </row>
    <row r="139" spans="1:6" ht="35.25" customHeight="1">
      <c r="A139" s="40" t="s">
        <v>237</v>
      </c>
      <c r="B139" s="46" t="s">
        <v>264</v>
      </c>
      <c r="C139" s="41" t="s">
        <v>240</v>
      </c>
      <c r="D139" s="43">
        <v>2E-3</v>
      </c>
      <c r="E139" s="6"/>
      <c r="F139" s="6">
        <f t="shared" si="1"/>
        <v>0</v>
      </c>
    </row>
    <row r="140" spans="1:6" ht="20.100000000000001" customHeight="1">
      <c r="A140" s="40" t="s">
        <v>238</v>
      </c>
      <c r="B140" s="46" t="s">
        <v>265</v>
      </c>
      <c r="C140" s="41" t="s">
        <v>240</v>
      </c>
      <c r="D140" s="43">
        <v>2.7160000000000002</v>
      </c>
      <c r="E140" s="6"/>
      <c r="F140" s="6">
        <f t="shared" si="1"/>
        <v>0</v>
      </c>
    </row>
    <row r="141" spans="1:6" ht="20.100000000000001" customHeight="1">
      <c r="A141" s="28" t="s">
        <v>239</v>
      </c>
      <c r="B141" s="46" t="s">
        <v>266</v>
      </c>
      <c r="C141" s="41" t="s">
        <v>240</v>
      </c>
      <c r="D141" s="43">
        <v>0.27600000000000002</v>
      </c>
      <c r="E141" s="6"/>
      <c r="F141" s="6">
        <f t="shared" si="1"/>
        <v>0</v>
      </c>
    </row>
    <row r="142" spans="1:6" ht="47.25" customHeight="1">
      <c r="A142" s="58" t="s">
        <v>213</v>
      </c>
      <c r="B142" s="59"/>
      <c r="C142" s="59"/>
      <c r="D142" s="59"/>
      <c r="E142" s="59"/>
      <c r="F142" s="17">
        <f>SUM(F116:F141)</f>
        <v>0</v>
      </c>
    </row>
    <row r="143" spans="1:6" ht="37.5" customHeight="1">
      <c r="A143" s="56" t="s">
        <v>267</v>
      </c>
      <c r="B143" s="57"/>
      <c r="C143" s="57"/>
      <c r="D143" s="57"/>
      <c r="E143" s="57"/>
      <c r="F143" s="57"/>
    </row>
    <row r="144" spans="1:6" ht="39" customHeight="1">
      <c r="A144" s="26" t="s">
        <v>2</v>
      </c>
      <c r="B144" s="23" t="s">
        <v>3</v>
      </c>
      <c r="C144" s="25" t="s">
        <v>13</v>
      </c>
      <c r="D144" s="25" t="s">
        <v>9</v>
      </c>
      <c r="E144" s="24" t="s">
        <v>4</v>
      </c>
      <c r="F144" s="27" t="s">
        <v>14</v>
      </c>
    </row>
    <row r="145" spans="1:6" ht="20.100000000000001" customHeight="1">
      <c r="A145" s="39" t="s">
        <v>94</v>
      </c>
      <c r="B145" s="46" t="s">
        <v>269</v>
      </c>
      <c r="C145" s="41" t="s">
        <v>203</v>
      </c>
      <c r="D145" s="42">
        <v>3660</v>
      </c>
      <c r="E145" s="6"/>
      <c r="F145" s="6">
        <f>E145*D145</f>
        <v>0</v>
      </c>
    </row>
    <row r="146" spans="1:6" ht="20.100000000000001" customHeight="1">
      <c r="A146" s="39" t="s">
        <v>95</v>
      </c>
      <c r="B146" s="46" t="s">
        <v>270</v>
      </c>
      <c r="C146" s="41" t="s">
        <v>203</v>
      </c>
      <c r="D146" s="42">
        <v>9510</v>
      </c>
      <c r="E146" s="6"/>
      <c r="F146" s="6">
        <f t="shared" ref="F146:F160" si="2">E146*D146</f>
        <v>0</v>
      </c>
    </row>
    <row r="147" spans="1:6" ht="20.100000000000001" customHeight="1">
      <c r="A147" s="39" t="s">
        <v>96</v>
      </c>
      <c r="B147" s="46" t="s">
        <v>271</v>
      </c>
      <c r="C147" s="41" t="s">
        <v>204</v>
      </c>
      <c r="D147" s="42">
        <v>47</v>
      </c>
      <c r="E147" s="6"/>
      <c r="F147" s="6">
        <f t="shared" si="2"/>
        <v>0</v>
      </c>
    </row>
    <row r="148" spans="1:6" ht="36.75" customHeight="1">
      <c r="A148" s="39" t="s">
        <v>97</v>
      </c>
      <c r="B148" s="46" t="s">
        <v>272</v>
      </c>
      <c r="C148" s="41" t="s">
        <v>210</v>
      </c>
      <c r="D148" s="42">
        <v>4</v>
      </c>
      <c r="E148" s="6"/>
      <c r="F148" s="6">
        <f t="shared" si="2"/>
        <v>0</v>
      </c>
    </row>
    <row r="149" spans="1:6" ht="20.100000000000001" customHeight="1">
      <c r="A149" s="39" t="s">
        <v>98</v>
      </c>
      <c r="B149" s="46" t="s">
        <v>192</v>
      </c>
      <c r="C149" s="41" t="s">
        <v>203</v>
      </c>
      <c r="D149" s="42">
        <v>120</v>
      </c>
      <c r="E149" s="6"/>
      <c r="F149" s="6">
        <f t="shared" si="2"/>
        <v>0</v>
      </c>
    </row>
    <row r="150" spans="1:6" ht="20.100000000000001" customHeight="1">
      <c r="A150" s="39" t="s">
        <v>99</v>
      </c>
      <c r="B150" s="46" t="s">
        <v>273</v>
      </c>
      <c r="C150" s="41" t="s">
        <v>204</v>
      </c>
      <c r="D150" s="42">
        <v>8</v>
      </c>
      <c r="E150" s="6"/>
      <c r="F150" s="6">
        <f t="shared" si="2"/>
        <v>0</v>
      </c>
    </row>
    <row r="151" spans="1:6" ht="20.100000000000001" customHeight="1">
      <c r="A151" s="39" t="s">
        <v>274</v>
      </c>
      <c r="B151" s="46" t="s">
        <v>275</v>
      </c>
      <c r="C151" s="41" t="s">
        <v>203</v>
      </c>
      <c r="D151" s="42">
        <v>3015</v>
      </c>
      <c r="E151" s="6"/>
      <c r="F151" s="6">
        <f t="shared" si="2"/>
        <v>0</v>
      </c>
    </row>
    <row r="152" spans="1:6" ht="20.100000000000001" customHeight="1">
      <c r="A152" s="39" t="s">
        <v>276</v>
      </c>
      <c r="B152" s="46" t="s">
        <v>277</v>
      </c>
      <c r="C152" s="41" t="s">
        <v>203</v>
      </c>
      <c r="D152" s="42">
        <v>420</v>
      </c>
      <c r="E152" s="6"/>
      <c r="F152" s="6">
        <f t="shared" si="2"/>
        <v>0</v>
      </c>
    </row>
    <row r="153" spans="1:6" ht="28.5" customHeight="1">
      <c r="A153" s="39" t="s">
        <v>278</v>
      </c>
      <c r="B153" s="46" t="s">
        <v>279</v>
      </c>
      <c r="C153" s="41" t="s">
        <v>204</v>
      </c>
      <c r="D153" s="42">
        <v>1</v>
      </c>
      <c r="E153" s="6"/>
      <c r="F153" s="6">
        <f t="shared" si="2"/>
        <v>0</v>
      </c>
    </row>
    <row r="154" spans="1:6" ht="34.5" customHeight="1">
      <c r="A154" s="39" t="s">
        <v>280</v>
      </c>
      <c r="B154" s="46" t="s">
        <v>281</v>
      </c>
      <c r="C154" s="41" t="s">
        <v>204</v>
      </c>
      <c r="D154" s="42">
        <v>7</v>
      </c>
      <c r="E154" s="6"/>
      <c r="F154" s="6">
        <f t="shared" si="2"/>
        <v>0</v>
      </c>
    </row>
    <row r="155" spans="1:6" ht="33.75" customHeight="1">
      <c r="A155" s="39" t="s">
        <v>282</v>
      </c>
      <c r="B155" s="46" t="s">
        <v>283</v>
      </c>
      <c r="C155" s="41" t="s">
        <v>204</v>
      </c>
      <c r="D155" s="42">
        <v>2</v>
      </c>
      <c r="E155" s="6"/>
      <c r="F155" s="6">
        <f t="shared" si="2"/>
        <v>0</v>
      </c>
    </row>
    <row r="156" spans="1:6" ht="20.100000000000001" customHeight="1">
      <c r="A156" s="39" t="s">
        <v>284</v>
      </c>
      <c r="B156" s="46" t="s">
        <v>285</v>
      </c>
      <c r="C156" s="41" t="s">
        <v>204</v>
      </c>
      <c r="D156" s="42">
        <v>1</v>
      </c>
      <c r="E156" s="6"/>
      <c r="F156" s="6">
        <f t="shared" si="2"/>
        <v>0</v>
      </c>
    </row>
    <row r="157" spans="1:6" ht="20.100000000000001" customHeight="1">
      <c r="A157" s="39" t="s">
        <v>286</v>
      </c>
      <c r="B157" s="46" t="s">
        <v>287</v>
      </c>
      <c r="C157" s="41" t="s">
        <v>204</v>
      </c>
      <c r="D157" s="42">
        <v>4</v>
      </c>
      <c r="E157" s="6"/>
      <c r="F157" s="6">
        <f t="shared" si="2"/>
        <v>0</v>
      </c>
    </row>
    <row r="158" spans="1:6" ht="20.100000000000001" customHeight="1">
      <c r="A158" s="39" t="s">
        <v>288</v>
      </c>
      <c r="B158" s="46" t="s">
        <v>289</v>
      </c>
      <c r="C158" s="41" t="s">
        <v>204</v>
      </c>
      <c r="D158" s="42">
        <v>1</v>
      </c>
      <c r="E158" s="6"/>
      <c r="F158" s="6">
        <f t="shared" si="2"/>
        <v>0</v>
      </c>
    </row>
    <row r="159" spans="1:6" ht="20.100000000000001" customHeight="1">
      <c r="A159" s="39" t="s">
        <v>290</v>
      </c>
      <c r="B159" s="46" t="s">
        <v>291</v>
      </c>
      <c r="C159" s="41" t="s">
        <v>204</v>
      </c>
      <c r="D159" s="42">
        <v>11</v>
      </c>
      <c r="E159" s="6"/>
      <c r="F159" s="6">
        <f t="shared" si="2"/>
        <v>0</v>
      </c>
    </row>
    <row r="160" spans="1:6" ht="33.75" customHeight="1">
      <c r="A160" s="39" t="s">
        <v>292</v>
      </c>
      <c r="B160" s="46" t="s">
        <v>293</v>
      </c>
      <c r="C160" s="41" t="s">
        <v>204</v>
      </c>
      <c r="D160" s="42">
        <v>1</v>
      </c>
      <c r="E160" s="6"/>
      <c r="F160" s="6">
        <f t="shared" si="2"/>
        <v>0</v>
      </c>
    </row>
    <row r="161" spans="1:6" ht="47.25" customHeight="1">
      <c r="A161" s="58" t="s">
        <v>268</v>
      </c>
      <c r="B161" s="59"/>
      <c r="C161" s="59"/>
      <c r="D161" s="59"/>
      <c r="E161" s="59"/>
      <c r="F161" s="17">
        <f>SUM(F145:F160)</f>
        <v>0</v>
      </c>
    </row>
    <row r="162" spans="1:6" ht="37.5" customHeight="1">
      <c r="A162" s="56" t="s">
        <v>295</v>
      </c>
      <c r="B162" s="57"/>
      <c r="C162" s="57"/>
      <c r="D162" s="57"/>
      <c r="E162" s="57"/>
      <c r="F162" s="57"/>
    </row>
    <row r="163" spans="1:6" ht="39" customHeight="1">
      <c r="A163" s="26" t="s">
        <v>2</v>
      </c>
      <c r="B163" s="23" t="s">
        <v>3</v>
      </c>
      <c r="C163" s="25" t="s">
        <v>13</v>
      </c>
      <c r="D163" s="25" t="s">
        <v>9</v>
      </c>
      <c r="E163" s="24" t="s">
        <v>4</v>
      </c>
      <c r="F163" s="27" t="s">
        <v>14</v>
      </c>
    </row>
    <row r="164" spans="1:6" ht="20.100000000000001" customHeight="1">
      <c r="A164" s="47">
        <v>100</v>
      </c>
      <c r="B164" s="46" t="s">
        <v>296</v>
      </c>
      <c r="C164" s="41" t="s">
        <v>204</v>
      </c>
      <c r="D164" s="42">
        <v>12</v>
      </c>
      <c r="E164" s="6"/>
      <c r="F164" s="6">
        <f>E164*D164</f>
        <v>0</v>
      </c>
    </row>
    <row r="165" spans="1:6" ht="20.100000000000001" customHeight="1">
      <c r="A165" s="47">
        <v>101</v>
      </c>
      <c r="B165" s="46" t="s">
        <v>297</v>
      </c>
      <c r="C165" s="41" t="s">
        <v>204</v>
      </c>
      <c r="D165" s="42">
        <v>31</v>
      </c>
      <c r="E165" s="6"/>
      <c r="F165" s="6">
        <f t="shared" ref="F165:F191" si="3">E165*D165</f>
        <v>0</v>
      </c>
    </row>
    <row r="166" spans="1:6" ht="20.100000000000001" customHeight="1">
      <c r="A166" s="47">
        <v>102</v>
      </c>
      <c r="B166" s="46" t="s">
        <v>298</v>
      </c>
      <c r="C166" s="41" t="s">
        <v>204</v>
      </c>
      <c r="D166" s="42">
        <v>2924</v>
      </c>
      <c r="E166" s="6"/>
      <c r="F166" s="6">
        <f t="shared" si="3"/>
        <v>0</v>
      </c>
    </row>
    <row r="167" spans="1:6" ht="20.100000000000001" customHeight="1">
      <c r="A167" s="47">
        <v>103</v>
      </c>
      <c r="B167" s="46" t="s">
        <v>380</v>
      </c>
      <c r="C167" s="41" t="s">
        <v>204</v>
      </c>
      <c r="D167" s="42">
        <v>286</v>
      </c>
      <c r="E167" s="6"/>
      <c r="F167" s="6">
        <f t="shared" si="3"/>
        <v>0</v>
      </c>
    </row>
    <row r="168" spans="1:6" ht="20.100000000000001" customHeight="1">
      <c r="A168" s="47">
        <v>104</v>
      </c>
      <c r="B168" s="46" t="s">
        <v>300</v>
      </c>
      <c r="C168" s="41" t="s">
        <v>204</v>
      </c>
      <c r="D168" s="42">
        <v>388</v>
      </c>
      <c r="E168" s="6"/>
      <c r="F168" s="6">
        <f t="shared" si="3"/>
        <v>0</v>
      </c>
    </row>
    <row r="169" spans="1:6" ht="20.100000000000001" customHeight="1">
      <c r="A169" s="47">
        <v>105</v>
      </c>
      <c r="B169" s="46" t="s">
        <v>301</v>
      </c>
      <c r="C169" s="41" t="s">
        <v>204</v>
      </c>
      <c r="D169" s="42">
        <v>18</v>
      </c>
      <c r="E169" s="6"/>
      <c r="F169" s="6">
        <f t="shared" si="3"/>
        <v>0</v>
      </c>
    </row>
    <row r="170" spans="1:6" ht="20.100000000000001" customHeight="1">
      <c r="A170" s="47">
        <v>106</v>
      </c>
      <c r="B170" s="46" t="s">
        <v>302</v>
      </c>
      <c r="C170" s="41" t="s">
        <v>204</v>
      </c>
      <c r="D170" s="42">
        <v>18</v>
      </c>
      <c r="E170" s="6"/>
      <c r="F170" s="6">
        <f t="shared" si="3"/>
        <v>0</v>
      </c>
    </row>
    <row r="171" spans="1:6" ht="20.100000000000001" customHeight="1">
      <c r="A171" s="47">
        <v>107</v>
      </c>
      <c r="B171" s="46" t="s">
        <v>303</v>
      </c>
      <c r="C171" s="41" t="s">
        <v>204</v>
      </c>
      <c r="D171" s="42">
        <v>12</v>
      </c>
      <c r="E171" s="6"/>
      <c r="F171" s="6">
        <f t="shared" si="3"/>
        <v>0</v>
      </c>
    </row>
    <row r="172" spans="1:6" ht="20.100000000000001" customHeight="1">
      <c r="A172" s="47">
        <v>108</v>
      </c>
      <c r="B172" s="46" t="s">
        <v>304</v>
      </c>
      <c r="C172" s="41" t="s">
        <v>204</v>
      </c>
      <c r="D172" s="42">
        <v>892</v>
      </c>
      <c r="E172" s="6"/>
      <c r="F172" s="6">
        <f t="shared" si="3"/>
        <v>0</v>
      </c>
    </row>
    <row r="173" spans="1:6" ht="20.100000000000001" customHeight="1">
      <c r="A173" s="47">
        <v>109</v>
      </c>
      <c r="B173" s="46" t="s">
        <v>305</v>
      </c>
      <c r="C173" s="41" t="s">
        <v>207</v>
      </c>
      <c r="D173" s="42">
        <v>145</v>
      </c>
      <c r="E173" s="6"/>
      <c r="F173" s="6">
        <f t="shared" si="3"/>
        <v>0</v>
      </c>
    </row>
    <row r="174" spans="1:6" ht="20.100000000000001" customHeight="1">
      <c r="A174" s="47">
        <v>110</v>
      </c>
      <c r="B174" s="46" t="s">
        <v>306</v>
      </c>
      <c r="C174" s="41" t="s">
        <v>202</v>
      </c>
      <c r="D174" s="42">
        <v>1</v>
      </c>
      <c r="E174" s="6"/>
      <c r="F174" s="6">
        <f t="shared" si="3"/>
        <v>0</v>
      </c>
    </row>
    <row r="175" spans="1:6" ht="20.100000000000001" customHeight="1">
      <c r="A175" s="47">
        <v>111</v>
      </c>
      <c r="B175" s="46" t="s">
        <v>307</v>
      </c>
      <c r="C175" s="41" t="s">
        <v>202</v>
      </c>
      <c r="D175" s="42">
        <v>1</v>
      </c>
      <c r="E175" s="6"/>
      <c r="F175" s="6">
        <f t="shared" si="3"/>
        <v>0</v>
      </c>
    </row>
    <row r="176" spans="1:6" ht="39" customHeight="1">
      <c r="A176" s="47">
        <v>112</v>
      </c>
      <c r="B176" s="46" t="s">
        <v>308</v>
      </c>
      <c r="C176" s="41" t="s">
        <v>203</v>
      </c>
      <c r="D176" s="42">
        <v>5570</v>
      </c>
      <c r="E176" s="6"/>
      <c r="F176" s="6">
        <f t="shared" si="3"/>
        <v>0</v>
      </c>
    </row>
    <row r="177" spans="1:6" ht="35.25" customHeight="1">
      <c r="A177" s="47">
        <v>113</v>
      </c>
      <c r="B177" s="46" t="s">
        <v>309</v>
      </c>
      <c r="C177" s="41" t="s">
        <v>204</v>
      </c>
      <c r="D177" s="42">
        <v>1</v>
      </c>
      <c r="E177" s="6"/>
      <c r="F177" s="6">
        <f t="shared" si="3"/>
        <v>0</v>
      </c>
    </row>
    <row r="178" spans="1:6" ht="33.75" customHeight="1">
      <c r="A178" s="47">
        <v>115</v>
      </c>
      <c r="B178" s="46" t="s">
        <v>383</v>
      </c>
      <c r="C178" s="41" t="s">
        <v>203</v>
      </c>
      <c r="D178" s="42">
        <v>5570</v>
      </c>
      <c r="E178" s="6"/>
      <c r="F178" s="6">
        <f t="shared" si="3"/>
        <v>0</v>
      </c>
    </row>
    <row r="179" spans="1:6" ht="20.100000000000001" customHeight="1">
      <c r="A179" s="47">
        <v>116</v>
      </c>
      <c r="B179" s="32" t="s">
        <v>310</v>
      </c>
      <c r="C179" s="41" t="s">
        <v>203</v>
      </c>
      <c r="D179" s="42">
        <v>630</v>
      </c>
      <c r="E179" s="6"/>
      <c r="F179" s="6">
        <f t="shared" si="3"/>
        <v>0</v>
      </c>
    </row>
    <row r="180" spans="1:6" ht="20.100000000000001" customHeight="1">
      <c r="A180" s="47">
        <v>117</v>
      </c>
      <c r="B180" s="46" t="s">
        <v>311</v>
      </c>
      <c r="C180" s="41" t="s">
        <v>203</v>
      </c>
      <c r="D180" s="42">
        <v>36</v>
      </c>
      <c r="E180" s="6"/>
      <c r="F180" s="6">
        <f t="shared" si="3"/>
        <v>0</v>
      </c>
    </row>
    <row r="181" spans="1:6" ht="20.100000000000001" customHeight="1">
      <c r="A181" s="47">
        <v>118</v>
      </c>
      <c r="B181" s="46" t="s">
        <v>312</v>
      </c>
      <c r="C181" s="41" t="s">
        <v>203</v>
      </c>
      <c r="D181" s="42">
        <v>5570</v>
      </c>
      <c r="E181" s="6"/>
      <c r="F181" s="6">
        <f t="shared" si="3"/>
        <v>0</v>
      </c>
    </row>
    <row r="182" spans="1:6" ht="20.100000000000001" customHeight="1">
      <c r="A182" s="47">
        <v>119</v>
      </c>
      <c r="B182" s="46" t="s">
        <v>313</v>
      </c>
      <c r="C182" s="41" t="s">
        <v>204</v>
      </c>
      <c r="D182" s="42">
        <v>2</v>
      </c>
      <c r="E182" s="6"/>
      <c r="F182" s="6">
        <f t="shared" si="3"/>
        <v>0</v>
      </c>
    </row>
    <row r="183" spans="1:6" ht="20.100000000000001" customHeight="1">
      <c r="A183" s="47">
        <v>120</v>
      </c>
      <c r="B183" s="46" t="s">
        <v>314</v>
      </c>
      <c r="C183" s="41" t="s">
        <v>204</v>
      </c>
      <c r="D183" s="42">
        <v>2</v>
      </c>
      <c r="E183" s="6"/>
      <c r="F183" s="6">
        <f t="shared" si="3"/>
        <v>0</v>
      </c>
    </row>
    <row r="184" spans="1:6" ht="20.100000000000001" customHeight="1">
      <c r="A184" s="47">
        <v>121</v>
      </c>
      <c r="B184" s="46" t="s">
        <v>315</v>
      </c>
      <c r="C184" s="41" t="s">
        <v>204</v>
      </c>
      <c r="D184" s="42">
        <v>1</v>
      </c>
      <c r="E184" s="6"/>
      <c r="F184" s="6">
        <f t="shared" si="3"/>
        <v>0</v>
      </c>
    </row>
    <row r="185" spans="1:6" ht="20.100000000000001" customHeight="1">
      <c r="A185" s="47">
        <v>122</v>
      </c>
      <c r="B185" s="46" t="s">
        <v>316</v>
      </c>
      <c r="C185" s="41" t="s">
        <v>204</v>
      </c>
      <c r="D185" s="42">
        <v>9</v>
      </c>
      <c r="E185" s="6"/>
      <c r="F185" s="6">
        <f t="shared" si="3"/>
        <v>0</v>
      </c>
    </row>
    <row r="186" spans="1:6" ht="20.100000000000001" customHeight="1">
      <c r="A186" s="47">
        <v>123</v>
      </c>
      <c r="B186" s="46" t="s">
        <v>317</v>
      </c>
      <c r="C186" s="41" t="s">
        <v>204</v>
      </c>
      <c r="D186" s="42">
        <v>4</v>
      </c>
      <c r="E186" s="6"/>
      <c r="F186" s="6">
        <f t="shared" si="3"/>
        <v>0</v>
      </c>
    </row>
    <row r="187" spans="1:6" ht="20.100000000000001" customHeight="1">
      <c r="A187" s="47">
        <v>124</v>
      </c>
      <c r="B187" s="46" t="s">
        <v>318</v>
      </c>
      <c r="C187" s="41" t="s">
        <v>204</v>
      </c>
      <c r="D187" s="42">
        <v>13</v>
      </c>
      <c r="E187" s="6"/>
      <c r="F187" s="6">
        <f t="shared" si="3"/>
        <v>0</v>
      </c>
    </row>
    <row r="188" spans="1:6" ht="20.100000000000001" customHeight="1">
      <c r="A188" s="47">
        <v>125</v>
      </c>
      <c r="B188" s="46" t="s">
        <v>319</v>
      </c>
      <c r="C188" s="41" t="s">
        <v>204</v>
      </c>
      <c r="D188" s="42">
        <v>12</v>
      </c>
      <c r="E188" s="6"/>
      <c r="F188" s="6">
        <f t="shared" si="3"/>
        <v>0</v>
      </c>
    </row>
    <row r="189" spans="1:6" ht="20.100000000000001" customHeight="1">
      <c r="A189" s="47">
        <v>126</v>
      </c>
      <c r="B189" s="46" t="s">
        <v>320</v>
      </c>
      <c r="C189" s="41" t="s">
        <v>204</v>
      </c>
      <c r="D189" s="42">
        <v>65</v>
      </c>
      <c r="E189" s="6"/>
      <c r="F189" s="6">
        <f t="shared" si="3"/>
        <v>0</v>
      </c>
    </row>
    <row r="190" spans="1:6" ht="20.100000000000001" customHeight="1">
      <c r="A190" s="47">
        <v>127</v>
      </c>
      <c r="B190" s="46" t="s">
        <v>321</v>
      </c>
      <c r="C190" s="41" t="s">
        <v>204</v>
      </c>
      <c r="D190" s="42">
        <v>63</v>
      </c>
      <c r="E190" s="6"/>
      <c r="F190" s="6">
        <f t="shared" si="3"/>
        <v>0</v>
      </c>
    </row>
    <row r="191" spans="1:6" ht="20.100000000000001" customHeight="1">
      <c r="A191" s="47">
        <v>128</v>
      </c>
      <c r="B191" s="46" t="s">
        <v>322</v>
      </c>
      <c r="C191" s="41" t="s">
        <v>204</v>
      </c>
      <c r="D191" s="42">
        <v>43</v>
      </c>
      <c r="E191" s="6"/>
      <c r="F191" s="6">
        <f t="shared" si="3"/>
        <v>0</v>
      </c>
    </row>
    <row r="192" spans="1:6" ht="47.25" customHeight="1">
      <c r="A192" s="58" t="s">
        <v>294</v>
      </c>
      <c r="B192" s="59"/>
      <c r="C192" s="59"/>
      <c r="D192" s="59"/>
      <c r="E192" s="59"/>
      <c r="F192" s="17">
        <f>SUM(F164:F191)</f>
        <v>0</v>
      </c>
    </row>
    <row r="193" spans="1:6" ht="37.5" customHeight="1">
      <c r="A193" s="56" t="s">
        <v>323</v>
      </c>
      <c r="B193" s="57"/>
      <c r="C193" s="57"/>
      <c r="D193" s="57"/>
      <c r="E193" s="57"/>
      <c r="F193" s="57"/>
    </row>
    <row r="194" spans="1:6" ht="39" customHeight="1">
      <c r="A194" s="26" t="s">
        <v>2</v>
      </c>
      <c r="B194" s="23" t="s">
        <v>3</v>
      </c>
      <c r="C194" s="25" t="s">
        <v>13</v>
      </c>
      <c r="D194" s="25" t="s">
        <v>9</v>
      </c>
      <c r="E194" s="24" t="s">
        <v>4</v>
      </c>
      <c r="F194" s="27" t="s">
        <v>14</v>
      </c>
    </row>
    <row r="195" spans="1:6" ht="20.100000000000001" customHeight="1">
      <c r="A195" s="39" t="s">
        <v>325</v>
      </c>
      <c r="B195" s="45" t="s">
        <v>326</v>
      </c>
      <c r="C195" s="41" t="s">
        <v>209</v>
      </c>
      <c r="D195" s="42">
        <v>156</v>
      </c>
      <c r="E195" s="6"/>
      <c r="F195" s="6">
        <f>E195*D195</f>
        <v>0</v>
      </c>
    </row>
    <row r="196" spans="1:6" ht="20.100000000000001" customHeight="1">
      <c r="A196" s="40" t="s">
        <v>327</v>
      </c>
      <c r="B196" s="45" t="s">
        <v>176</v>
      </c>
      <c r="C196" s="41" t="s">
        <v>207</v>
      </c>
      <c r="D196" s="42">
        <v>199</v>
      </c>
      <c r="E196" s="6"/>
      <c r="F196" s="6">
        <f t="shared" ref="F196:F201" si="4">E196*D196</f>
        <v>0</v>
      </c>
    </row>
    <row r="197" spans="1:6" ht="20.100000000000001" customHeight="1">
      <c r="A197" s="40" t="s">
        <v>328</v>
      </c>
      <c r="B197" s="45" t="s">
        <v>329</v>
      </c>
      <c r="C197" s="41" t="s">
        <v>207</v>
      </c>
      <c r="D197" s="48">
        <v>0.6</v>
      </c>
      <c r="E197" s="6"/>
      <c r="F197" s="6">
        <f t="shared" si="4"/>
        <v>0</v>
      </c>
    </row>
    <row r="198" spans="1:6" ht="20.100000000000001" customHeight="1">
      <c r="A198" s="40" t="s">
        <v>330</v>
      </c>
      <c r="B198" s="45" t="s">
        <v>331</v>
      </c>
      <c r="C198" s="41" t="s">
        <v>207</v>
      </c>
      <c r="D198" s="48">
        <v>171.1</v>
      </c>
      <c r="E198" s="6"/>
      <c r="F198" s="6">
        <f t="shared" si="4"/>
        <v>0</v>
      </c>
    </row>
    <row r="199" spans="1:6" ht="20.100000000000001" customHeight="1">
      <c r="A199" s="40" t="s">
        <v>332</v>
      </c>
      <c r="B199" s="45" t="s">
        <v>333</v>
      </c>
      <c r="C199" s="41" t="s">
        <v>334</v>
      </c>
      <c r="D199" s="42">
        <v>47567</v>
      </c>
      <c r="E199" s="6"/>
      <c r="F199" s="6">
        <f t="shared" si="4"/>
        <v>0</v>
      </c>
    </row>
    <row r="200" spans="1:6" ht="20.100000000000001" customHeight="1">
      <c r="A200" s="40" t="s">
        <v>335</v>
      </c>
      <c r="B200" s="45" t="s">
        <v>336</v>
      </c>
      <c r="C200" s="41" t="s">
        <v>207</v>
      </c>
      <c r="D200" s="48">
        <v>163.30000000000001</v>
      </c>
      <c r="E200" s="6"/>
      <c r="F200" s="6">
        <f t="shared" si="4"/>
        <v>0</v>
      </c>
    </row>
    <row r="201" spans="1:6" ht="20.100000000000001" customHeight="1">
      <c r="A201" s="40" t="s">
        <v>337</v>
      </c>
      <c r="B201" s="45" t="s">
        <v>338</v>
      </c>
      <c r="C201" s="41" t="s">
        <v>203</v>
      </c>
      <c r="D201" s="42">
        <v>159</v>
      </c>
      <c r="E201" s="6"/>
      <c r="F201" s="6">
        <f t="shared" si="4"/>
        <v>0</v>
      </c>
    </row>
    <row r="202" spans="1:6" ht="20.100000000000001" customHeight="1">
      <c r="A202" s="40" t="s">
        <v>339</v>
      </c>
      <c r="B202" s="45" t="s">
        <v>340</v>
      </c>
      <c r="C202" s="41" t="s">
        <v>203</v>
      </c>
      <c r="D202" s="42">
        <v>159</v>
      </c>
      <c r="E202" s="6"/>
      <c r="F202" s="6">
        <f t="shared" ref="F202" si="5">E202*D202</f>
        <v>0</v>
      </c>
    </row>
    <row r="203" spans="1:6" ht="47.25" customHeight="1">
      <c r="A203" s="58" t="s">
        <v>324</v>
      </c>
      <c r="B203" s="59"/>
      <c r="C203" s="59"/>
      <c r="D203" s="59"/>
      <c r="E203" s="59"/>
      <c r="F203" s="17">
        <f>SUM(F195:F202)</f>
        <v>0</v>
      </c>
    </row>
    <row r="204" spans="1:6" ht="37.5" customHeight="1">
      <c r="A204" s="56" t="s">
        <v>341</v>
      </c>
      <c r="B204" s="57"/>
      <c r="C204" s="57"/>
      <c r="D204" s="57"/>
      <c r="E204" s="57"/>
      <c r="F204" s="57"/>
    </row>
    <row r="205" spans="1:6" ht="39" customHeight="1">
      <c r="A205" s="23" t="s">
        <v>2</v>
      </c>
      <c r="B205" s="23" t="s">
        <v>3</v>
      </c>
      <c r="C205" s="25" t="s">
        <v>13</v>
      </c>
      <c r="D205" s="25" t="s">
        <v>9</v>
      </c>
      <c r="E205" s="24" t="s">
        <v>4</v>
      </c>
      <c r="F205" s="27" t="s">
        <v>14</v>
      </c>
    </row>
    <row r="206" spans="1:6" ht="20.100000000000001" customHeight="1">
      <c r="A206" s="49">
        <v>100</v>
      </c>
      <c r="B206" s="54" t="s">
        <v>296</v>
      </c>
      <c r="C206" s="41" t="s">
        <v>204</v>
      </c>
      <c r="D206" s="42">
        <v>6</v>
      </c>
      <c r="E206" s="6"/>
      <c r="F206" s="6">
        <f>E206*D206</f>
        <v>0</v>
      </c>
    </row>
    <row r="207" spans="1:6" ht="20.100000000000001" customHeight="1">
      <c r="A207" s="50" t="s">
        <v>343</v>
      </c>
      <c r="B207" s="53" t="s">
        <v>344</v>
      </c>
      <c r="C207" s="51" t="s">
        <v>204</v>
      </c>
      <c r="D207" s="52">
        <v>12</v>
      </c>
      <c r="E207" s="6"/>
      <c r="F207" s="6">
        <f t="shared" ref="F207:F229" si="6">E207*D207</f>
        <v>0</v>
      </c>
    </row>
    <row r="208" spans="1:6" ht="20.100000000000001" customHeight="1">
      <c r="A208" s="49">
        <v>101</v>
      </c>
      <c r="B208" s="53" t="s">
        <v>297</v>
      </c>
      <c r="C208" s="51" t="s">
        <v>204</v>
      </c>
      <c r="D208" s="52">
        <v>16</v>
      </c>
      <c r="E208" s="6"/>
      <c r="F208" s="6">
        <f t="shared" si="6"/>
        <v>0</v>
      </c>
    </row>
    <row r="209" spans="1:6" ht="20.100000000000001" customHeight="1">
      <c r="A209" s="49">
        <v>102</v>
      </c>
      <c r="B209" s="53" t="s">
        <v>298</v>
      </c>
      <c r="C209" s="51" t="s">
        <v>204</v>
      </c>
      <c r="D209" s="52">
        <v>460</v>
      </c>
      <c r="E209" s="6"/>
      <c r="F209" s="6">
        <f t="shared" si="6"/>
        <v>0</v>
      </c>
    </row>
    <row r="210" spans="1:6" ht="20.100000000000001" customHeight="1">
      <c r="A210" s="49">
        <v>103</v>
      </c>
      <c r="B210" s="53" t="s">
        <v>299</v>
      </c>
      <c r="C210" s="51" t="s">
        <v>204</v>
      </c>
      <c r="D210" s="52">
        <v>132</v>
      </c>
      <c r="E210" s="6"/>
      <c r="F210" s="6">
        <f t="shared" si="6"/>
        <v>0</v>
      </c>
    </row>
    <row r="211" spans="1:6" ht="20.100000000000001" customHeight="1">
      <c r="A211" s="49">
        <v>104</v>
      </c>
      <c r="B211" s="53" t="s">
        <v>300</v>
      </c>
      <c r="C211" s="51" t="s">
        <v>204</v>
      </c>
      <c r="D211" s="52">
        <v>162</v>
      </c>
      <c r="E211" s="6"/>
      <c r="F211" s="6">
        <f t="shared" si="6"/>
        <v>0</v>
      </c>
    </row>
    <row r="212" spans="1:6" ht="20.100000000000001" customHeight="1">
      <c r="A212" s="49">
        <v>108</v>
      </c>
      <c r="B212" s="53" t="s">
        <v>304</v>
      </c>
      <c r="C212" s="51" t="s">
        <v>204</v>
      </c>
      <c r="D212" s="52">
        <v>363</v>
      </c>
      <c r="E212" s="6"/>
      <c r="F212" s="6">
        <f t="shared" si="6"/>
        <v>0</v>
      </c>
    </row>
    <row r="213" spans="1:6" ht="20.100000000000001" customHeight="1">
      <c r="A213" s="50" t="s">
        <v>345</v>
      </c>
      <c r="B213" s="53" t="s">
        <v>346</v>
      </c>
      <c r="C213" s="51" t="s">
        <v>209</v>
      </c>
      <c r="D213" s="52">
        <v>15124</v>
      </c>
      <c r="E213" s="6"/>
      <c r="F213" s="6">
        <f t="shared" si="6"/>
        <v>0</v>
      </c>
    </row>
    <row r="214" spans="1:6" ht="20.100000000000001" customHeight="1">
      <c r="A214" s="49">
        <v>109</v>
      </c>
      <c r="B214" s="53" t="s">
        <v>305</v>
      </c>
      <c r="C214" s="51" t="s">
        <v>207</v>
      </c>
      <c r="D214" s="52">
        <v>60</v>
      </c>
      <c r="E214" s="6"/>
      <c r="F214" s="6">
        <f t="shared" si="6"/>
        <v>0</v>
      </c>
    </row>
    <row r="215" spans="1:6" ht="37.5" customHeight="1">
      <c r="A215" s="49">
        <v>112</v>
      </c>
      <c r="B215" s="53" t="s">
        <v>308</v>
      </c>
      <c r="C215" s="51" t="s">
        <v>203</v>
      </c>
      <c r="D215" s="52">
        <v>1465</v>
      </c>
      <c r="E215" s="6"/>
      <c r="F215" s="6">
        <f t="shared" si="6"/>
        <v>0</v>
      </c>
    </row>
    <row r="216" spans="1:6" ht="33.75" customHeight="1">
      <c r="A216" s="49">
        <v>115</v>
      </c>
      <c r="B216" s="46" t="s">
        <v>383</v>
      </c>
      <c r="C216" s="51" t="s">
        <v>203</v>
      </c>
      <c r="D216" s="52">
        <v>1380</v>
      </c>
      <c r="E216" s="6"/>
      <c r="F216" s="6">
        <f t="shared" si="6"/>
        <v>0</v>
      </c>
    </row>
    <row r="217" spans="1:6" ht="20.100000000000001" customHeight="1">
      <c r="A217" s="49">
        <v>116</v>
      </c>
      <c r="B217" s="53" t="s">
        <v>310</v>
      </c>
      <c r="C217" s="51" t="s">
        <v>203</v>
      </c>
      <c r="D217" s="52">
        <v>202</v>
      </c>
      <c r="E217" s="6"/>
      <c r="F217" s="6">
        <f t="shared" si="6"/>
        <v>0</v>
      </c>
    </row>
    <row r="218" spans="1:6" ht="20.100000000000001" customHeight="1">
      <c r="A218" s="49">
        <v>118</v>
      </c>
      <c r="B218" s="53" t="s">
        <v>312</v>
      </c>
      <c r="C218" s="51" t="s">
        <v>203</v>
      </c>
      <c r="D218" s="52">
        <v>1175</v>
      </c>
      <c r="E218" s="6"/>
      <c r="F218" s="6">
        <f t="shared" si="6"/>
        <v>0</v>
      </c>
    </row>
    <row r="219" spans="1:6" ht="20.100000000000001" customHeight="1">
      <c r="A219" s="49">
        <v>119</v>
      </c>
      <c r="B219" s="53" t="s">
        <v>313</v>
      </c>
      <c r="C219" s="51" t="s">
        <v>204</v>
      </c>
      <c r="D219" s="52">
        <v>1</v>
      </c>
      <c r="E219" s="6"/>
      <c r="F219" s="6">
        <f t="shared" si="6"/>
        <v>0</v>
      </c>
    </row>
    <row r="220" spans="1:6" ht="20.100000000000001" customHeight="1">
      <c r="A220" s="49">
        <v>120</v>
      </c>
      <c r="B220" s="53" t="s">
        <v>314</v>
      </c>
      <c r="C220" s="51" t="s">
        <v>204</v>
      </c>
      <c r="D220" s="52">
        <v>1</v>
      </c>
      <c r="E220" s="6"/>
      <c r="F220" s="6">
        <f t="shared" si="6"/>
        <v>0</v>
      </c>
    </row>
    <row r="221" spans="1:6" ht="20.100000000000001" customHeight="1">
      <c r="A221" s="49">
        <v>121</v>
      </c>
      <c r="B221" s="53" t="s">
        <v>315</v>
      </c>
      <c r="C221" s="51" t="s">
        <v>204</v>
      </c>
      <c r="D221" s="52">
        <v>1</v>
      </c>
      <c r="E221" s="6"/>
      <c r="F221" s="6">
        <f t="shared" si="6"/>
        <v>0</v>
      </c>
    </row>
    <row r="222" spans="1:6" ht="20.100000000000001" customHeight="1">
      <c r="A222" s="49">
        <v>122</v>
      </c>
      <c r="B222" s="53" t="s">
        <v>316</v>
      </c>
      <c r="C222" s="51" t="s">
        <v>204</v>
      </c>
      <c r="D222" s="52">
        <v>3</v>
      </c>
      <c r="E222" s="6"/>
      <c r="F222" s="6">
        <f t="shared" si="6"/>
        <v>0</v>
      </c>
    </row>
    <row r="223" spans="1:6" ht="20.100000000000001" customHeight="1">
      <c r="A223" s="49">
        <v>123</v>
      </c>
      <c r="B223" s="53" t="s">
        <v>317</v>
      </c>
      <c r="C223" s="51" t="s">
        <v>204</v>
      </c>
      <c r="D223" s="52">
        <v>2</v>
      </c>
      <c r="E223" s="6"/>
      <c r="F223" s="6">
        <f t="shared" si="6"/>
        <v>0</v>
      </c>
    </row>
    <row r="224" spans="1:6" ht="20.100000000000001" customHeight="1">
      <c r="A224" s="49">
        <v>124</v>
      </c>
      <c r="B224" s="53" t="s">
        <v>318</v>
      </c>
      <c r="C224" s="51" t="s">
        <v>204</v>
      </c>
      <c r="D224" s="52">
        <v>5</v>
      </c>
      <c r="E224" s="6"/>
      <c r="F224" s="6">
        <f t="shared" si="6"/>
        <v>0</v>
      </c>
    </row>
    <row r="225" spans="1:6" ht="20.100000000000001" customHeight="1">
      <c r="A225" s="49">
        <v>125</v>
      </c>
      <c r="B225" s="53" t="s">
        <v>319</v>
      </c>
      <c r="C225" s="51" t="s">
        <v>204</v>
      </c>
      <c r="D225" s="52">
        <v>3</v>
      </c>
      <c r="E225" s="6"/>
      <c r="F225" s="6">
        <f t="shared" si="6"/>
        <v>0</v>
      </c>
    </row>
    <row r="226" spans="1:6" ht="20.100000000000001" customHeight="1">
      <c r="A226" s="49">
        <v>126</v>
      </c>
      <c r="B226" s="53" t="s">
        <v>320</v>
      </c>
      <c r="C226" s="51" t="s">
        <v>204</v>
      </c>
      <c r="D226" s="52">
        <v>52</v>
      </c>
      <c r="E226" s="6"/>
      <c r="F226" s="6">
        <f t="shared" si="6"/>
        <v>0</v>
      </c>
    </row>
    <row r="227" spans="1:6" ht="20.100000000000001" customHeight="1">
      <c r="A227" s="49">
        <v>127</v>
      </c>
      <c r="B227" s="53" t="s">
        <v>321</v>
      </c>
      <c r="C227" s="51" t="s">
        <v>204</v>
      </c>
      <c r="D227" s="52">
        <v>9</v>
      </c>
      <c r="E227" s="6"/>
      <c r="F227" s="6">
        <f t="shared" si="6"/>
        <v>0</v>
      </c>
    </row>
    <row r="228" spans="1:6" ht="20.100000000000001" customHeight="1">
      <c r="A228" s="49">
        <v>128</v>
      </c>
      <c r="B228" s="53" t="s">
        <v>322</v>
      </c>
      <c r="C228" s="51" t="s">
        <v>204</v>
      </c>
      <c r="D228" s="52">
        <v>34</v>
      </c>
      <c r="E228" s="6"/>
      <c r="F228" s="6">
        <f t="shared" si="6"/>
        <v>0</v>
      </c>
    </row>
    <row r="229" spans="1:6" ht="20.100000000000001" customHeight="1">
      <c r="A229" s="55">
        <v>130</v>
      </c>
      <c r="B229" s="53" t="s">
        <v>384</v>
      </c>
      <c r="C229" s="51" t="s">
        <v>203</v>
      </c>
      <c r="D229" s="52">
        <v>203</v>
      </c>
      <c r="E229" s="6"/>
      <c r="F229" s="6">
        <f t="shared" si="6"/>
        <v>0</v>
      </c>
    </row>
    <row r="230" spans="1:6" ht="47.25" customHeight="1">
      <c r="A230" s="58" t="s">
        <v>342</v>
      </c>
      <c r="B230" s="59"/>
      <c r="C230" s="59"/>
      <c r="D230" s="59"/>
      <c r="E230" s="59"/>
      <c r="F230" s="17">
        <f>SUM(F206:F229)</f>
        <v>0</v>
      </c>
    </row>
    <row r="231" spans="1:6" ht="37.5" customHeight="1">
      <c r="A231" s="56" t="s">
        <v>347</v>
      </c>
      <c r="B231" s="57"/>
      <c r="C231" s="57"/>
      <c r="D231" s="57"/>
      <c r="E231" s="57"/>
      <c r="F231" s="57"/>
    </row>
    <row r="232" spans="1:6" ht="39" customHeight="1">
      <c r="A232" s="26" t="s">
        <v>2</v>
      </c>
      <c r="B232" s="23" t="s">
        <v>3</v>
      </c>
      <c r="C232" s="25" t="s">
        <v>13</v>
      </c>
      <c r="D232" s="25" t="s">
        <v>9</v>
      </c>
      <c r="E232" s="24" t="s">
        <v>4</v>
      </c>
      <c r="F232" s="27" t="s">
        <v>14</v>
      </c>
    </row>
    <row r="233" spans="1:6" ht="20.100000000000001" customHeight="1">
      <c r="A233" s="49">
        <v>1</v>
      </c>
      <c r="B233" s="45" t="s">
        <v>349</v>
      </c>
      <c r="C233" s="41" t="s">
        <v>202</v>
      </c>
      <c r="D233" s="42">
        <v>1</v>
      </c>
      <c r="E233" s="6"/>
      <c r="F233" s="6">
        <f>E233*D233</f>
        <v>0</v>
      </c>
    </row>
    <row r="234" spans="1:6" ht="20.100000000000001" customHeight="1">
      <c r="A234" s="49">
        <v>2</v>
      </c>
      <c r="B234" s="45" t="s">
        <v>350</v>
      </c>
      <c r="C234" s="41" t="s">
        <v>202</v>
      </c>
      <c r="D234" s="42">
        <v>1</v>
      </c>
      <c r="E234" s="6"/>
      <c r="F234" s="6">
        <f t="shared" ref="F234:F263" si="7">E234*D234</f>
        <v>0</v>
      </c>
    </row>
    <row r="235" spans="1:6" ht="20.100000000000001" customHeight="1">
      <c r="A235" s="49">
        <v>3</v>
      </c>
      <c r="B235" s="45" t="s">
        <v>351</v>
      </c>
      <c r="C235" s="41" t="s">
        <v>202</v>
      </c>
      <c r="D235" s="42">
        <v>1</v>
      </c>
      <c r="E235" s="6"/>
      <c r="F235" s="6">
        <f t="shared" si="7"/>
        <v>0</v>
      </c>
    </row>
    <row r="236" spans="1:6" ht="20.100000000000001" customHeight="1">
      <c r="A236" s="49">
        <v>4</v>
      </c>
      <c r="B236" s="45" t="s">
        <v>352</v>
      </c>
      <c r="C236" s="41" t="s">
        <v>202</v>
      </c>
      <c r="D236" s="42">
        <v>1</v>
      </c>
      <c r="E236" s="6"/>
      <c r="F236" s="6">
        <f t="shared" si="7"/>
        <v>0</v>
      </c>
    </row>
    <row r="237" spans="1:6" ht="20.100000000000001" customHeight="1">
      <c r="A237" s="49">
        <v>5</v>
      </c>
      <c r="B237" s="45" t="s">
        <v>353</v>
      </c>
      <c r="C237" s="41" t="s">
        <v>203</v>
      </c>
      <c r="D237" s="42">
        <v>6600</v>
      </c>
      <c r="E237" s="6"/>
      <c r="F237" s="6">
        <f t="shared" si="7"/>
        <v>0</v>
      </c>
    </row>
    <row r="238" spans="1:6" ht="20.100000000000001" customHeight="1">
      <c r="A238" s="49">
        <v>6</v>
      </c>
      <c r="B238" s="45" t="s">
        <v>354</v>
      </c>
      <c r="C238" s="41" t="s">
        <v>203</v>
      </c>
      <c r="D238" s="42">
        <v>160</v>
      </c>
      <c r="E238" s="6"/>
      <c r="F238" s="6">
        <f t="shared" si="7"/>
        <v>0</v>
      </c>
    </row>
    <row r="239" spans="1:6" ht="34.5" customHeight="1">
      <c r="A239" s="49">
        <v>7</v>
      </c>
      <c r="B239" s="46" t="s">
        <v>355</v>
      </c>
      <c r="C239" s="41" t="s">
        <v>202</v>
      </c>
      <c r="D239" s="42">
        <v>1</v>
      </c>
      <c r="E239" s="6"/>
      <c r="F239" s="6">
        <f t="shared" si="7"/>
        <v>0</v>
      </c>
    </row>
    <row r="240" spans="1:6" ht="20.100000000000001" customHeight="1">
      <c r="A240" s="49">
        <v>8</v>
      </c>
      <c r="B240" s="45" t="s">
        <v>356</v>
      </c>
      <c r="C240" s="41" t="s">
        <v>204</v>
      </c>
      <c r="D240" s="42">
        <v>2</v>
      </c>
      <c r="E240" s="6"/>
      <c r="F240" s="6">
        <f t="shared" si="7"/>
        <v>0</v>
      </c>
    </row>
    <row r="241" spans="1:6" ht="20.100000000000001" customHeight="1">
      <c r="A241" s="49">
        <v>9</v>
      </c>
      <c r="B241" s="45" t="s">
        <v>357</v>
      </c>
      <c r="C241" s="41" t="s">
        <v>202</v>
      </c>
      <c r="D241" s="42">
        <v>1</v>
      </c>
      <c r="E241" s="6"/>
      <c r="F241" s="6">
        <f t="shared" si="7"/>
        <v>0</v>
      </c>
    </row>
    <row r="242" spans="1:6" ht="20.100000000000001" customHeight="1">
      <c r="A242" s="49">
        <v>10</v>
      </c>
      <c r="B242" s="45" t="s">
        <v>358</v>
      </c>
      <c r="C242" s="41" t="s">
        <v>202</v>
      </c>
      <c r="D242" s="42">
        <v>1</v>
      </c>
      <c r="E242" s="6"/>
      <c r="F242" s="6">
        <f t="shared" si="7"/>
        <v>0</v>
      </c>
    </row>
    <row r="243" spans="1:6" ht="33" customHeight="1">
      <c r="A243" s="49">
        <v>11</v>
      </c>
      <c r="B243" s="46" t="s">
        <v>359</v>
      </c>
      <c r="C243" s="41" t="s">
        <v>202</v>
      </c>
      <c r="D243" s="42">
        <v>1</v>
      </c>
      <c r="E243" s="6"/>
      <c r="F243" s="6">
        <f t="shared" si="7"/>
        <v>0</v>
      </c>
    </row>
    <row r="244" spans="1:6" ht="36.75" customHeight="1">
      <c r="A244" s="49">
        <v>12</v>
      </c>
      <c r="B244" s="46" t="s">
        <v>360</v>
      </c>
      <c r="C244" s="41" t="s">
        <v>202</v>
      </c>
      <c r="D244" s="42">
        <v>1</v>
      </c>
      <c r="E244" s="6"/>
      <c r="F244" s="6">
        <f t="shared" si="7"/>
        <v>0</v>
      </c>
    </row>
    <row r="245" spans="1:6" ht="37.5" customHeight="1">
      <c r="A245" s="49">
        <v>13</v>
      </c>
      <c r="B245" s="46" t="s">
        <v>361</v>
      </c>
      <c r="C245" s="41" t="s">
        <v>202</v>
      </c>
      <c r="D245" s="42">
        <v>1</v>
      </c>
      <c r="E245" s="6"/>
      <c r="F245" s="6">
        <f t="shared" si="7"/>
        <v>0</v>
      </c>
    </row>
    <row r="246" spans="1:6" ht="33.75" customHeight="1">
      <c r="A246" s="49">
        <v>14</v>
      </c>
      <c r="B246" s="46" t="s">
        <v>362</v>
      </c>
      <c r="C246" s="41" t="s">
        <v>202</v>
      </c>
      <c r="D246" s="42">
        <v>1</v>
      </c>
      <c r="E246" s="6"/>
      <c r="F246" s="6">
        <f t="shared" si="7"/>
        <v>0</v>
      </c>
    </row>
    <row r="247" spans="1:6" ht="20.100000000000001" customHeight="1">
      <c r="A247" s="49">
        <v>15</v>
      </c>
      <c r="B247" s="45" t="s">
        <v>363</v>
      </c>
      <c r="C247" s="41" t="s">
        <v>202</v>
      </c>
      <c r="D247" s="42">
        <v>1</v>
      </c>
      <c r="E247" s="6"/>
      <c r="F247" s="6">
        <f t="shared" si="7"/>
        <v>0</v>
      </c>
    </row>
    <row r="248" spans="1:6" ht="20.100000000000001" customHeight="1">
      <c r="A248" s="49">
        <v>16</v>
      </c>
      <c r="B248" s="45" t="s">
        <v>364</v>
      </c>
      <c r="C248" s="41" t="s">
        <v>204</v>
      </c>
      <c r="D248" s="42">
        <v>4</v>
      </c>
      <c r="E248" s="6"/>
      <c r="F248" s="6">
        <f t="shared" si="7"/>
        <v>0</v>
      </c>
    </row>
    <row r="249" spans="1:6" ht="20.100000000000001" customHeight="1">
      <c r="A249" s="49">
        <v>17</v>
      </c>
      <c r="B249" s="45" t="s">
        <v>365</v>
      </c>
      <c r="C249" s="41" t="s">
        <v>204</v>
      </c>
      <c r="D249" s="42">
        <v>10</v>
      </c>
      <c r="E249" s="6"/>
      <c r="F249" s="6">
        <f t="shared" si="7"/>
        <v>0</v>
      </c>
    </row>
    <row r="250" spans="1:6" ht="20.100000000000001" customHeight="1">
      <c r="A250" s="49">
        <v>18</v>
      </c>
      <c r="B250" s="45" t="s">
        <v>366</v>
      </c>
      <c r="C250" s="41" t="s">
        <v>204</v>
      </c>
      <c r="D250" s="42">
        <v>10</v>
      </c>
      <c r="E250" s="6"/>
      <c r="F250" s="6">
        <f t="shared" si="7"/>
        <v>0</v>
      </c>
    </row>
    <row r="251" spans="1:6" ht="20.100000000000001" customHeight="1">
      <c r="A251" s="49">
        <v>19</v>
      </c>
      <c r="B251" s="45" t="s">
        <v>367</v>
      </c>
      <c r="C251" s="41" t="s">
        <v>203</v>
      </c>
      <c r="D251" s="42">
        <v>5500</v>
      </c>
      <c r="E251" s="6"/>
      <c r="F251" s="6">
        <f t="shared" si="7"/>
        <v>0</v>
      </c>
    </row>
    <row r="252" spans="1:6" ht="20.100000000000001" customHeight="1">
      <c r="A252" s="49">
        <v>20</v>
      </c>
      <c r="B252" s="45" t="s">
        <v>368</v>
      </c>
      <c r="C252" s="41" t="s">
        <v>204</v>
      </c>
      <c r="D252" s="42">
        <v>1</v>
      </c>
      <c r="E252" s="6"/>
      <c r="F252" s="6">
        <f t="shared" si="7"/>
        <v>0</v>
      </c>
    </row>
    <row r="253" spans="1:6" ht="20.100000000000001" customHeight="1">
      <c r="A253" s="49">
        <v>21</v>
      </c>
      <c r="B253" s="45" t="s">
        <v>369</v>
      </c>
      <c r="C253" s="41" t="s">
        <v>204</v>
      </c>
      <c r="D253" s="42">
        <v>3</v>
      </c>
      <c r="E253" s="6"/>
      <c r="F253" s="6">
        <f t="shared" si="7"/>
        <v>0</v>
      </c>
    </row>
    <row r="254" spans="1:6" ht="20.100000000000001" customHeight="1">
      <c r="A254" s="49">
        <v>22</v>
      </c>
      <c r="B254" s="45" t="s">
        <v>370</v>
      </c>
      <c r="C254" s="41" t="s">
        <v>202</v>
      </c>
      <c r="D254" s="42">
        <v>1</v>
      </c>
      <c r="E254" s="6"/>
      <c r="F254" s="6">
        <f t="shared" si="7"/>
        <v>0</v>
      </c>
    </row>
    <row r="255" spans="1:6" ht="20.100000000000001" customHeight="1">
      <c r="A255" s="49">
        <v>23</v>
      </c>
      <c r="B255" s="45" t="s">
        <v>371</v>
      </c>
      <c r="C255" s="41" t="s">
        <v>202</v>
      </c>
      <c r="D255" s="42">
        <v>1</v>
      </c>
      <c r="E255" s="6"/>
      <c r="F255" s="6">
        <f t="shared" si="7"/>
        <v>0</v>
      </c>
    </row>
    <row r="256" spans="1:6" ht="20.100000000000001" customHeight="1">
      <c r="A256" s="49">
        <v>24</v>
      </c>
      <c r="B256" s="45" t="s">
        <v>372</v>
      </c>
      <c r="C256" s="41" t="s">
        <v>203</v>
      </c>
      <c r="D256" s="42">
        <v>3000</v>
      </c>
      <c r="E256" s="6"/>
      <c r="F256" s="6">
        <f t="shared" si="7"/>
        <v>0</v>
      </c>
    </row>
    <row r="257" spans="1:126" ht="20.100000000000001" customHeight="1">
      <c r="A257" s="49">
        <v>25</v>
      </c>
      <c r="B257" s="45" t="s">
        <v>373</v>
      </c>
      <c r="C257" s="41" t="s">
        <v>202</v>
      </c>
      <c r="D257" s="42">
        <v>1</v>
      </c>
      <c r="E257" s="6"/>
      <c r="F257" s="6">
        <f t="shared" si="7"/>
        <v>0</v>
      </c>
    </row>
    <row r="258" spans="1:126" ht="38.25" customHeight="1">
      <c r="A258" s="49">
        <v>26</v>
      </c>
      <c r="B258" s="46" t="s">
        <v>374</v>
      </c>
      <c r="C258" s="41" t="s">
        <v>202</v>
      </c>
      <c r="D258" s="42">
        <v>1</v>
      </c>
      <c r="E258" s="6"/>
      <c r="F258" s="6">
        <f t="shared" si="7"/>
        <v>0</v>
      </c>
    </row>
    <row r="259" spans="1:126" ht="31.5" customHeight="1">
      <c r="A259" s="49">
        <v>27</v>
      </c>
      <c r="B259" s="46" t="s">
        <v>375</v>
      </c>
      <c r="C259" s="41" t="s">
        <v>204</v>
      </c>
      <c r="D259" s="42">
        <v>6</v>
      </c>
      <c r="E259" s="6"/>
      <c r="F259" s="6">
        <f t="shared" si="7"/>
        <v>0</v>
      </c>
    </row>
    <row r="260" spans="1:126" ht="20.100000000000001" customHeight="1">
      <c r="A260" s="49">
        <v>28</v>
      </c>
      <c r="B260" s="45" t="s">
        <v>376</v>
      </c>
      <c r="C260" s="41" t="s">
        <v>204</v>
      </c>
      <c r="D260" s="42">
        <v>10</v>
      </c>
      <c r="E260" s="6"/>
      <c r="F260" s="6">
        <f t="shared" si="7"/>
        <v>0</v>
      </c>
    </row>
    <row r="261" spans="1:126" ht="33.75" customHeight="1">
      <c r="A261" s="49">
        <v>29</v>
      </c>
      <c r="B261" s="46" t="s">
        <v>377</v>
      </c>
      <c r="C261" s="41" t="s">
        <v>202</v>
      </c>
      <c r="D261" s="42">
        <v>1</v>
      </c>
      <c r="E261" s="6"/>
      <c r="F261" s="6">
        <f t="shared" si="7"/>
        <v>0</v>
      </c>
    </row>
    <row r="262" spans="1:126" ht="33" customHeight="1">
      <c r="A262" s="49">
        <v>30</v>
      </c>
      <c r="B262" s="46" t="s">
        <v>378</v>
      </c>
      <c r="C262" s="41" t="s">
        <v>202</v>
      </c>
      <c r="D262" s="42">
        <v>1</v>
      </c>
      <c r="E262" s="6"/>
      <c r="F262" s="6">
        <f t="shared" si="7"/>
        <v>0</v>
      </c>
    </row>
    <row r="263" spans="1:126" ht="20.100000000000001" customHeight="1">
      <c r="A263" s="49">
        <v>31</v>
      </c>
      <c r="B263" s="45" t="s">
        <v>379</v>
      </c>
      <c r="C263" s="41" t="s">
        <v>202</v>
      </c>
      <c r="D263" s="42">
        <v>1</v>
      </c>
      <c r="E263" s="6"/>
      <c r="F263" s="6">
        <f t="shared" si="7"/>
        <v>0</v>
      </c>
    </row>
    <row r="264" spans="1:126" ht="47.25" customHeight="1">
      <c r="A264" s="58" t="s">
        <v>348</v>
      </c>
      <c r="B264" s="59"/>
      <c r="C264" s="59"/>
      <c r="D264" s="59"/>
      <c r="E264" s="59"/>
      <c r="F264" s="17">
        <f>SUM(F233:F263)</f>
        <v>0</v>
      </c>
    </row>
    <row r="265" spans="1:126" s="21" customFormat="1" ht="12.75">
      <c r="A265" s="19"/>
      <c r="B265" s="18"/>
      <c r="C265" s="19"/>
      <c r="D265" s="19"/>
      <c r="E265" s="20"/>
      <c r="F265" s="20"/>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row>
    <row r="266" spans="1:126" s="21" customFormat="1" ht="36" customHeight="1">
      <c r="A266" s="88" t="s">
        <v>6</v>
      </c>
      <c r="B266" s="88"/>
      <c r="C266" s="88"/>
      <c r="D266" s="88"/>
      <c r="E266" s="88"/>
      <c r="F266" s="88"/>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row>
    <row r="267" spans="1:126" s="21" customFormat="1" ht="42" customHeight="1">
      <c r="A267" s="89" t="s">
        <v>5</v>
      </c>
      <c r="B267" s="90"/>
      <c r="C267" s="90"/>
      <c r="D267" s="91"/>
      <c r="E267" s="85">
        <f>SUM(F113,F142,F161,F192,F203,F230,F264)</f>
        <v>0</v>
      </c>
      <c r="F267" s="86"/>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row>
    <row r="268" spans="1:126" s="21" customFormat="1" ht="21.75" customHeight="1">
      <c r="A268" s="87" t="s">
        <v>7</v>
      </c>
      <c r="B268" s="87"/>
      <c r="C268" s="87"/>
      <c r="D268" s="87"/>
      <c r="E268" s="87"/>
      <c r="F268" s="87"/>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row>
    <row r="269" spans="1:126" ht="42.75" customHeight="1">
      <c r="A269" s="80" t="s">
        <v>10</v>
      </c>
      <c r="B269" s="81"/>
      <c r="C269" s="81"/>
      <c r="D269" s="81"/>
      <c r="E269" s="81"/>
      <c r="F269" s="82"/>
    </row>
    <row r="270" spans="1:126" ht="20.100000000000001" customHeight="1">
      <c r="A270" s="22"/>
      <c r="B270" s="83" t="s">
        <v>8</v>
      </c>
      <c r="C270" s="83"/>
      <c r="D270" s="83"/>
      <c r="E270" s="83"/>
      <c r="F270" s="84"/>
    </row>
    <row r="271" spans="1:126" ht="20.100000000000001" customHeight="1"/>
    <row r="272" spans="1:126"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sheetData>
  <mergeCells count="26">
    <mergeCell ref="A269:F269"/>
    <mergeCell ref="B270:F270"/>
    <mergeCell ref="A264:E264"/>
    <mergeCell ref="A231:F231"/>
    <mergeCell ref="E267:F267"/>
    <mergeCell ref="A268:F268"/>
    <mergeCell ref="A266:F266"/>
    <mergeCell ref="A267:D267"/>
    <mergeCell ref="B1:F4"/>
    <mergeCell ref="B9:F9"/>
    <mergeCell ref="A11:F11"/>
    <mergeCell ref="A12:F15"/>
    <mergeCell ref="A113:E113"/>
    <mergeCell ref="A16:F16"/>
    <mergeCell ref="A17:F17"/>
    <mergeCell ref="B7:F7"/>
    <mergeCell ref="A114:F114"/>
    <mergeCell ref="A142:E142"/>
    <mergeCell ref="A204:F204"/>
    <mergeCell ref="A230:E230"/>
    <mergeCell ref="A193:F193"/>
    <mergeCell ref="A203:E203"/>
    <mergeCell ref="A162:F162"/>
    <mergeCell ref="A192:E192"/>
    <mergeCell ref="A143:F143"/>
    <mergeCell ref="A161:E161"/>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A5B670-78D3-4249-AB95-52CAE9CA4ECC}">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d5ad96e6-46eb-43fa-b309-22506ea389e0"/>
  </ds:schemaRefs>
</ds:datastoreItem>
</file>

<file path=customXml/itemProps2.xml><?xml version="1.0" encoding="utf-8"?>
<ds:datastoreItem xmlns:ds="http://schemas.openxmlformats.org/officeDocument/2006/customXml" ds:itemID="{CD5CE889-DD87-4650-9B3A-783B0EF9731C}"/>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3E3811B4-95E1-4235-973F-88C85C8DA6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Jake Bond</cp:lastModifiedBy>
  <cp:lastPrinted>2019-03-04T14:15:21Z</cp:lastPrinted>
  <dcterms:created xsi:type="dcterms:W3CDTF">1998-06-09T19:27:04Z</dcterms:created>
  <dcterms:modified xsi:type="dcterms:W3CDTF">2023-08-02T18:31:34Z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1fd2e2f4-0cdc-40dd-8e9c-427b7b374824</vt:lpwstr>
  </property>
</Properties>
</file>