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30240LND - Lehigh Acres Arterial Roads Resurfacing 3 FY23 A\6 - Addendum\Addendum #3\"/>
    </mc:Choice>
  </mc:AlternateContent>
  <xr:revisionPtr revIDLastSave="0" documentId="8_{9C1D0772-44BB-49B3-9740-020CD94FE348}" xr6:coauthVersionLast="47" xr6:coauthVersionMax="47" xr10:uidLastSave="{00000000-0000-0000-0000-000000000000}"/>
  <bookViews>
    <workbookView xWindow="30630" yWindow="2940" windowWidth="23895" windowHeight="11385" tabRatio="601" xr2:uid="{00000000-000D-0000-FFFF-FFFF00000000}"/>
  </bookViews>
  <sheets>
    <sheet name="BID-PROPOSAL FORM" sheetId="4" r:id="rId1"/>
  </sheets>
  <definedNames>
    <definedName name="_xlnm.Print_Area" localSheetId="0">'BID-PROPOSAL FORM'!$A$1:$F$44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4" l="1"/>
  <c r="F20" i="4"/>
  <c r="F26" i="4" l="1"/>
  <c r="F27" i="4"/>
  <c r="F28" i="4"/>
  <c r="F37" i="4" l="1"/>
  <c r="F36" i="4"/>
  <c r="F35" i="4"/>
  <c r="F34" i="4"/>
  <c r="F33" i="4"/>
  <c r="F32" i="4"/>
  <c r="F31" i="4"/>
  <c r="F30" i="4" l="1"/>
  <c r="F29" i="4" l="1"/>
  <c r="F25" i="4" l="1"/>
  <c r="F38" i="4" s="1"/>
  <c r="I17" i="4" l="1"/>
  <c r="F22" i="4" l="1"/>
  <c r="E41" i="4" s="1"/>
</calcChain>
</file>

<file path=xl/sharedStrings.xml><?xml version="1.0" encoding="utf-8"?>
<sst xmlns="http://schemas.openxmlformats.org/spreadsheetml/2006/main" count="77" uniqueCount="61">
  <si>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</si>
  <si>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</si>
  <si>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</si>
  <si>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</si>
  <si>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</si>
  <si>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</si>
  <si>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</si>
  <si>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</si>
  <si>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</si>
  <si>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</si>
  <si>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</si>
  <si>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</si>
  <si>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</si>
  <si>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</si>
  <si>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</si>
  <si>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</si>
  <si>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</si>
  <si>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</si>
  <si>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</si>
  <si>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</si>
  <si>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</si>
  <si>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SY</t>
  </si>
  <si>
    <t>327-70-6</t>
  </si>
  <si>
    <t>LF</t>
  </si>
  <si>
    <t>EA</t>
  </si>
  <si>
    <t>425-1</t>
  </si>
  <si>
    <t>425-2</t>
  </si>
  <si>
    <t>706-1</t>
  </si>
  <si>
    <t>Milling existing asphalt pavement 1.5" avg Depth</t>
  </si>
  <si>
    <t>334-1-13B</t>
  </si>
  <si>
    <t>Superpave Asphaltic Concrete 9.5,Traffic C, 1.5"</t>
  </si>
  <si>
    <t>Adjusting manhole Cover</t>
  </si>
  <si>
    <t>Adjust Valve</t>
  </si>
  <si>
    <t>570-1-1</t>
  </si>
  <si>
    <t>Sodding (Bahia)</t>
  </si>
  <si>
    <t>Retroreflective Pavement Marrkers (RPM)</t>
  </si>
  <si>
    <t>Painted Traffic Stripe, 6" Solid, White</t>
  </si>
  <si>
    <t>Painted Traffic Stripe, 6" Solid, Yellow</t>
  </si>
  <si>
    <t>18" Solid Traffic Stripe/ Extruded Thermo (White)</t>
  </si>
  <si>
    <t>24" Solid Traffic Stripe/ Extruded Thermo (White)</t>
  </si>
  <si>
    <t>Pavement Message, Extruded Thermo</t>
  </si>
  <si>
    <t>710-11-11</t>
  </si>
  <si>
    <t>710-11-202</t>
  </si>
  <si>
    <t>711-11-124</t>
  </si>
  <si>
    <t>711-11-125</t>
  </si>
  <si>
    <t>711-11-160</t>
  </si>
  <si>
    <t>710-11-231</t>
  </si>
  <si>
    <t>Painted Traffic Stripe, 6" skip, 10/30, Yellow</t>
  </si>
  <si>
    <t>120-6</t>
  </si>
  <si>
    <t>CY</t>
  </si>
  <si>
    <t>GENERAL ITEMS</t>
  </si>
  <si>
    <t>SUBTOTAL:  GENERAL ITEMS</t>
  </si>
  <si>
    <t xml:space="preserve">SUBTOTAL: SITE AND CIVIL ITEMS </t>
  </si>
  <si>
    <t>LS</t>
  </si>
  <si>
    <t>Embankment (truckload)</t>
  </si>
  <si>
    <t>B230240LND - Lehigh Acres Arterial Roads Resurfacing 3 FY23 A</t>
  </si>
  <si>
    <t>In the event there is a discrepancy between a subtotal or total amount and the unit prices and extended amounts, the unit prices will prevail and the corrected extension(s) and total(s) will be considered the price.</t>
  </si>
  <si>
    <t>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</si>
  <si>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</si>
  <si>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r>
      <rPr>
        <b/>
        <sz val="14"/>
        <rFont val="Arial"/>
        <family val="2"/>
      </rPr>
      <t>PRICING</t>
    </r>
    <r>
      <rPr>
        <sz val="14"/>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t>
    </r>
  </si>
  <si>
    <t>REVISED - ADDENDUM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</si>
</sst>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b/>
      <sz val="20"/>
      <name val="Arial"/>
      <family val="2"/>
    </font>
    <font>
      <b/>
      <sz val="24"/>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0" fontId="6" fillId="0" borderId="0"/>
    <xf numFmtId="0" fontId="6" fillId="0" borderId="0"/>
    <xf numFmtId="0" fontId="2" fillId="0" borderId="0"/>
    <xf numFmtId="0" fontId="1" fillId="0" borderId="0"/>
  </cellStyleXfs>
  <cellXfs count="73">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0" fillId="0" borderId="0" xfId="0" applyAlignment="1">
      <alignment horizontal="center"/>
    </xf>
    <xf numFmtId="0" fontId="6" fillId="0" borderId="0" xfId="0" applyFont="1" applyAlignment="1">
      <alignment horizontal="left" vertical="top" wrapText="1"/>
    </xf>
    <xf numFmtId="0" fontId="14" fillId="0" borderId="0" xfId="0" applyFont="1"/>
    <xf numFmtId="0" fontId="15"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vertical="center"/>
    </xf>
    <xf numFmtId="0" fontId="7" fillId="0" borderId="10" xfId="0" applyFont="1" applyBorder="1"/>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0" fontId="16" fillId="4" borderId="12" xfId="0" applyFont="1" applyFill="1" applyBorder="1" applyAlignment="1">
      <alignment vertical="center"/>
    </xf>
    <xf numFmtId="0" fontId="17" fillId="4" borderId="12" xfId="0" applyFont="1" applyFill="1" applyBorder="1" applyAlignment="1">
      <alignment vertical="center"/>
    </xf>
    <xf numFmtId="0" fontId="16" fillId="0" borderId="0" xfId="0" applyFont="1" applyAlignment="1">
      <alignment vertical="center"/>
    </xf>
    <xf numFmtId="0" fontId="8" fillId="9" borderId="1" xfId="0" applyFont="1" applyFill="1" applyBorder="1" applyAlignment="1">
      <alignment horizontal="lef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horizontal="center" vertical="center"/>
    </xf>
    <xf numFmtId="44" fontId="8" fillId="0" borderId="1" xfId="0" applyNumberFormat="1" applyFont="1" applyBorder="1" applyAlignment="1">
      <alignment horizontal="right"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2" fontId="8" fillId="0" borderId="1" xfId="0" applyNumberFormat="1" applyFont="1" applyBorder="1" applyAlignment="1">
      <alignment horizontal="right" vertical="center"/>
    </xf>
    <xf numFmtId="44" fontId="22" fillId="3" borderId="1" xfId="0" applyNumberFormat="1" applyFont="1" applyFill="1" applyBorder="1" applyAlignment="1">
      <alignment horizontal="right" vertical="center"/>
    </xf>
    <xf numFmtId="0" fontId="21" fillId="0" borderId="4" xfId="0" applyFont="1" applyBorder="1"/>
    <xf numFmtId="0" fontId="21" fillId="0" borderId="5" xfId="0" applyFont="1" applyBorder="1"/>
    <xf numFmtId="0" fontId="21" fillId="0" borderId="6" xfId="0" applyFont="1" applyBorder="1"/>
    <xf numFmtId="0" fontId="23" fillId="0" borderId="13" xfId="0" applyFont="1" applyBorder="1" applyAlignment="1">
      <alignment horizontal="center" vertical="top"/>
    </xf>
    <xf numFmtId="0" fontId="23" fillId="0" borderId="2" xfId="0" applyFont="1" applyBorder="1" applyAlignment="1">
      <alignment horizontal="center" vertical="top"/>
    </xf>
    <xf numFmtId="164"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20" fillId="8"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22"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22" fillId="0" borderId="5" xfId="0" applyFont="1" applyBorder="1" applyAlignment="1">
      <alignment horizontal="left"/>
    </xf>
    <xf numFmtId="0" fontId="22"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6" fillId="0" borderId="5" xfId="0" applyFont="1" applyBorder="1" applyAlignment="1">
      <alignment horizontal="left"/>
    </xf>
    <xf numFmtId="0" fontId="6" fillId="0" borderId="6" xfId="0" applyFont="1" applyBorder="1" applyAlignment="1">
      <alignment horizontal="left"/>
    </xf>
    <xf numFmtId="0" fontId="16" fillId="10" borderId="1" xfId="0" applyFont="1" applyFill="1" applyBorder="1" applyAlignment="1">
      <alignment horizontal="left" vertical="center"/>
    </xf>
    <xf numFmtId="0" fontId="17" fillId="10" borderId="1" xfId="0" applyFont="1" applyFill="1" applyBorder="1" applyAlignment="1">
      <alignment horizontal="left" vertical="center"/>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25" fillId="0" borderId="0" xfId="0" applyFont="1" applyAlignment="1">
      <alignment horizontal="center" wrapText="1"/>
    </xf>
    <xf numFmtId="0" fontId="25" fillId="0" borderId="11" xfId="0" applyFont="1" applyBorder="1" applyAlignment="1">
      <alignment horizontal="center" wrapText="1"/>
    </xf>
  </cellXfs>
  <cellStyles count="5">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5"/>
  <sheetViews>
    <sheetView tabSelected="1" topLeftCell="A12" zoomScale="80" zoomScaleNormal="80" workbookViewId="0">
      <selection activeCell="A12" sqref="A12:F12"/>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9" style="5" customWidth="1"/>
  </cols>
  <sheetData>
    <row r="1" spans="1:6" ht="12.75" x14ac:dyDescent="0.2">
      <c r="A1" s="10"/>
      <c r="B1" s="50" t="s">
        <v>12</v>
      </c>
      <c r="C1" s="51"/>
      <c r="D1" s="51"/>
      <c r="E1" s="51"/>
      <c r="F1" s="52"/>
    </row>
    <row r="2" spans="1:6" ht="12.75" x14ac:dyDescent="0.2">
      <c r="A2" s="11"/>
      <c r="B2" s="53"/>
      <c r="C2" s="53"/>
      <c r="D2" s="53"/>
      <c r="E2" s="53"/>
      <c r="F2" s="54"/>
    </row>
    <row r="3" spans="1:6" s="2" customFormat="1" ht="24.95" customHeight="1" x14ac:dyDescent="0.2">
      <c r="A3" s="11"/>
      <c r="B3" s="53"/>
      <c r="C3" s="53"/>
      <c r="D3" s="53"/>
      <c r="E3" s="53"/>
      <c r="F3" s="54"/>
    </row>
    <row r="4" spans="1:6" ht="12.75" x14ac:dyDescent="0.2">
      <c r="A4" s="11"/>
      <c r="B4" s="53"/>
      <c r="C4" s="53"/>
      <c r="D4" s="53"/>
      <c r="E4" s="53"/>
      <c r="F4" s="54"/>
    </row>
    <row r="5" spans="1:6" ht="30" x14ac:dyDescent="0.4">
      <c r="A5" s="11"/>
      <c r="B5" s="71" t="s">
        <v>60</v>
      </c>
      <c r="C5" s="71"/>
      <c r="D5" s="71"/>
      <c r="E5" s="71"/>
      <c r="F5" s="72"/>
    </row>
    <row r="6" spans="1:6" ht="12.75" x14ac:dyDescent="0.2">
      <c r="A6" s="11"/>
      <c r="B6"/>
      <c r="C6"/>
      <c r="D6" s="6"/>
      <c r="E6" s="3"/>
      <c r="F6" s="12"/>
    </row>
    <row r="7" spans="1:6" ht="29.25" customHeight="1" x14ac:dyDescent="0.2">
      <c r="A7" s="13" t="s">
        <v>0</v>
      </c>
      <c r="B7" s="65"/>
      <c r="C7" s="65"/>
      <c r="D7" s="65"/>
      <c r="E7" s="65"/>
      <c r="F7" s="66"/>
    </row>
    <row r="8" spans="1:6" ht="12.75" x14ac:dyDescent="0.2">
      <c r="A8" s="11"/>
      <c r="B8"/>
      <c r="C8"/>
      <c r="D8" s="6"/>
      <c r="E8" s="3"/>
      <c r="F8" s="12"/>
    </row>
    <row r="9" spans="1:6" ht="23.25" x14ac:dyDescent="0.35">
      <c r="A9" s="13" t="s">
        <v>1</v>
      </c>
      <c r="B9" s="55" t="s">
        <v>55</v>
      </c>
      <c r="C9" s="55"/>
      <c r="D9" s="55"/>
      <c r="E9" s="55"/>
      <c r="F9" s="56"/>
    </row>
    <row r="10" spans="1:6" ht="12.75" x14ac:dyDescent="0.2">
      <c r="A10" s="11"/>
      <c r="B10"/>
      <c r="C10"/>
      <c r="D10" s="6"/>
      <c r="E10" s="3"/>
      <c r="F10" s="12"/>
    </row>
    <row r="11" spans="1:6" ht="18" customHeight="1" x14ac:dyDescent="0.2">
      <c r="A11" s="57" t="s">
        <v>11</v>
      </c>
      <c r="B11" s="58"/>
      <c r="C11" s="58"/>
      <c r="D11" s="58"/>
      <c r="E11" s="58"/>
      <c r="F11" s="59"/>
    </row>
    <row r="12" spans="1:6" ht="96" customHeight="1" x14ac:dyDescent="0.2">
      <c r="A12" s="69" t="s">
        <v>59</v>
      </c>
      <c r="B12" s="69"/>
      <c r="C12" s="69"/>
      <c r="D12" s="69"/>
      <c r="E12" s="69"/>
      <c r="F12" s="69"/>
    </row>
    <row r="13" spans="1:6" ht="39.75" customHeight="1" x14ac:dyDescent="0.2">
      <c r="A13" s="70" t="s">
        <v>56</v>
      </c>
      <c r="B13" s="70"/>
      <c r="C13" s="70"/>
      <c r="D13" s="70"/>
      <c r="E13" s="70"/>
      <c r="F13" s="70"/>
    </row>
    <row r="14" spans="1:6" ht="42.75" customHeight="1" x14ac:dyDescent="0.2">
      <c r="A14" s="70" t="s">
        <v>57</v>
      </c>
      <c r="B14" s="70"/>
      <c r="C14" s="70"/>
      <c r="D14" s="70"/>
      <c r="E14" s="70"/>
      <c r="F14" s="70"/>
    </row>
    <row r="15" spans="1:6" ht="42.75" customHeight="1" x14ac:dyDescent="0.2">
      <c r="A15" s="70" t="s">
        <v>58</v>
      </c>
      <c r="B15" s="70"/>
      <c r="C15" s="70"/>
      <c r="D15" s="70"/>
      <c r="E15" s="70"/>
      <c r="F15" s="70"/>
    </row>
    <row r="16" spans="1:6" ht="3.75" customHeight="1" x14ac:dyDescent="0.2">
      <c r="A16" s="19"/>
      <c r="B16" s="20"/>
      <c r="C16" s="20"/>
      <c r="D16" s="20"/>
      <c r="E16" s="7"/>
      <c r="F16" s="14"/>
    </row>
    <row r="17" spans="1:14" s="9" customFormat="1" ht="32.25" customHeight="1" x14ac:dyDescent="0.2">
      <c r="A17" s="63" t="s">
        <v>55</v>
      </c>
      <c r="B17" s="64"/>
      <c r="C17" s="64"/>
      <c r="D17" s="64"/>
      <c r="E17" s="64"/>
      <c r="F17" s="64"/>
      <c r="I17" s="9" t="str">
        <f>UPPER(I18:K18)</f>
        <v/>
      </c>
    </row>
    <row r="18" spans="1:14" ht="36.75" customHeight="1" x14ac:dyDescent="0.2">
      <c r="A18" s="67" t="s">
        <v>50</v>
      </c>
      <c r="B18" s="68"/>
      <c r="C18" s="68"/>
      <c r="D18" s="68"/>
      <c r="E18" s="68"/>
      <c r="F18" s="68"/>
      <c r="I18" s="28"/>
      <c r="J18" s="28"/>
      <c r="K18" s="28"/>
      <c r="L18" s="28"/>
      <c r="M18" s="28"/>
      <c r="N18" s="28"/>
    </row>
    <row r="19" spans="1:14" s="8" customFormat="1" ht="42" customHeight="1" x14ac:dyDescent="0.25">
      <c r="A19" s="21" t="s">
        <v>2</v>
      </c>
      <c r="B19" s="21" t="s">
        <v>3</v>
      </c>
      <c r="C19" s="23" t="s">
        <v>13</v>
      </c>
      <c r="D19" s="23" t="s">
        <v>9</v>
      </c>
      <c r="E19" s="22" t="s">
        <v>4</v>
      </c>
      <c r="F19" s="25" t="s">
        <v>14</v>
      </c>
    </row>
    <row r="20" spans="1:14" ht="20.100000000000001" customHeight="1" x14ac:dyDescent="0.2">
      <c r="A20" s="35" t="s">
        <v>16</v>
      </c>
      <c r="B20" s="29" t="s">
        <v>17</v>
      </c>
      <c r="C20" s="34" t="s">
        <v>53</v>
      </c>
      <c r="D20" s="33">
        <v>1</v>
      </c>
      <c r="E20" s="36"/>
      <c r="F20" s="32">
        <f>E20</f>
        <v>0</v>
      </c>
    </row>
    <row r="21" spans="1:14" ht="20.100000000000001" customHeight="1" x14ac:dyDescent="0.2">
      <c r="A21" s="35" t="s">
        <v>18</v>
      </c>
      <c r="B21" s="29" t="s">
        <v>19</v>
      </c>
      <c r="C21" s="34" t="s">
        <v>53</v>
      </c>
      <c r="D21" s="33">
        <v>1</v>
      </c>
      <c r="E21" s="36"/>
      <c r="F21" s="32">
        <f>E21</f>
        <v>0</v>
      </c>
    </row>
    <row r="22" spans="1:14" ht="39.950000000000003" customHeight="1" x14ac:dyDescent="0.2">
      <c r="A22" s="60" t="s">
        <v>51</v>
      </c>
      <c r="B22" s="61"/>
      <c r="C22" s="61"/>
      <c r="D22" s="61"/>
      <c r="E22" s="62"/>
      <c r="F22" s="37">
        <f>SUM(F20:F21)</f>
        <v>0</v>
      </c>
    </row>
    <row r="23" spans="1:14" ht="39.950000000000003" customHeight="1" x14ac:dyDescent="0.2">
      <c r="A23" s="26" t="s">
        <v>15</v>
      </c>
      <c r="B23" s="27"/>
      <c r="C23" s="27"/>
      <c r="D23" s="27"/>
      <c r="E23" s="27"/>
      <c r="F23" s="27"/>
    </row>
    <row r="24" spans="1:14" ht="39.950000000000003" customHeight="1" x14ac:dyDescent="0.2">
      <c r="A24" s="24" t="s">
        <v>2</v>
      </c>
      <c r="B24" s="21" t="s">
        <v>3</v>
      </c>
      <c r="C24" s="23" t="s">
        <v>13</v>
      </c>
      <c r="D24" s="23" t="s">
        <v>9</v>
      </c>
      <c r="E24" s="22" t="s">
        <v>4</v>
      </c>
      <c r="F24" s="25" t="s">
        <v>14</v>
      </c>
    </row>
    <row r="25" spans="1:14" ht="20.25" x14ac:dyDescent="0.2">
      <c r="A25" s="29" t="s">
        <v>48</v>
      </c>
      <c r="B25" s="29" t="s">
        <v>54</v>
      </c>
      <c r="C25" s="30" t="s">
        <v>49</v>
      </c>
      <c r="D25" s="30">
        <v>300</v>
      </c>
      <c r="E25" s="31"/>
      <c r="F25" s="32">
        <f t="shared" ref="F25:F30" si="0">E25*D25</f>
        <v>0</v>
      </c>
    </row>
    <row r="26" spans="1:14" ht="19.5" customHeight="1" x14ac:dyDescent="0.2">
      <c r="A26" s="29" t="s">
        <v>22</v>
      </c>
      <c r="B26" s="29" t="s">
        <v>28</v>
      </c>
      <c r="C26" s="30" t="s">
        <v>21</v>
      </c>
      <c r="D26" s="33">
        <v>107000</v>
      </c>
      <c r="E26" s="31"/>
      <c r="F26" s="32">
        <f t="shared" si="0"/>
        <v>0</v>
      </c>
    </row>
    <row r="27" spans="1:14" ht="19.5" customHeight="1" x14ac:dyDescent="0.2">
      <c r="A27" s="29" t="s">
        <v>29</v>
      </c>
      <c r="B27" s="29" t="s">
        <v>30</v>
      </c>
      <c r="C27" s="34" t="s">
        <v>20</v>
      </c>
      <c r="D27" s="33">
        <v>9000</v>
      </c>
      <c r="E27" s="31"/>
      <c r="F27" s="32">
        <f t="shared" si="0"/>
        <v>0</v>
      </c>
    </row>
    <row r="28" spans="1:14" ht="19.5" customHeight="1" x14ac:dyDescent="0.2">
      <c r="A28" s="29" t="s">
        <v>25</v>
      </c>
      <c r="B28" s="29" t="s">
        <v>31</v>
      </c>
      <c r="C28" s="34" t="s">
        <v>24</v>
      </c>
      <c r="D28" s="33">
        <v>10</v>
      </c>
      <c r="E28" s="31"/>
      <c r="F28" s="32">
        <f t="shared" si="0"/>
        <v>0</v>
      </c>
    </row>
    <row r="29" spans="1:14" ht="19.5" customHeight="1" x14ac:dyDescent="0.2">
      <c r="A29" s="29" t="s">
        <v>26</v>
      </c>
      <c r="B29" s="29" t="s">
        <v>32</v>
      </c>
      <c r="C29" s="34" t="s">
        <v>24</v>
      </c>
      <c r="D29" s="33">
        <v>10</v>
      </c>
      <c r="E29" s="31"/>
      <c r="F29" s="32">
        <f t="shared" si="0"/>
        <v>0</v>
      </c>
    </row>
    <row r="30" spans="1:14" ht="19.5" customHeight="1" x14ac:dyDescent="0.2">
      <c r="A30" s="29" t="s">
        <v>33</v>
      </c>
      <c r="B30" s="29" t="s">
        <v>34</v>
      </c>
      <c r="C30" s="34" t="s">
        <v>21</v>
      </c>
      <c r="D30" s="33">
        <v>100</v>
      </c>
      <c r="E30" s="31"/>
      <c r="F30" s="32">
        <f t="shared" si="0"/>
        <v>0</v>
      </c>
    </row>
    <row r="31" spans="1:14" ht="19.5" customHeight="1" x14ac:dyDescent="0.2">
      <c r="A31" s="29" t="s">
        <v>27</v>
      </c>
      <c r="B31" s="29" t="s">
        <v>35</v>
      </c>
      <c r="C31" s="34" t="s">
        <v>24</v>
      </c>
      <c r="D31" s="33">
        <v>1200</v>
      </c>
      <c r="E31" s="31"/>
      <c r="F31" s="32">
        <f t="shared" ref="F31:F37" si="1">E31*D31</f>
        <v>0</v>
      </c>
    </row>
    <row r="32" spans="1:14" ht="19.5" customHeight="1" x14ac:dyDescent="0.2">
      <c r="A32" s="29" t="s">
        <v>41</v>
      </c>
      <c r="B32" s="29" t="s">
        <v>36</v>
      </c>
      <c r="C32" s="34" t="s">
        <v>23</v>
      </c>
      <c r="D32" s="33">
        <v>65000</v>
      </c>
      <c r="E32" s="31"/>
      <c r="F32" s="32">
        <f t="shared" si="1"/>
        <v>0</v>
      </c>
    </row>
    <row r="33" spans="1:6" ht="19.5" customHeight="1" x14ac:dyDescent="0.2">
      <c r="A33" s="29" t="s">
        <v>42</v>
      </c>
      <c r="B33" s="29" t="s">
        <v>37</v>
      </c>
      <c r="C33" s="34" t="s">
        <v>23</v>
      </c>
      <c r="D33" s="33">
        <v>14500</v>
      </c>
      <c r="E33" s="31"/>
      <c r="F33" s="32">
        <f t="shared" si="1"/>
        <v>0</v>
      </c>
    </row>
    <row r="34" spans="1:6" ht="19.5" customHeight="1" x14ac:dyDescent="0.2">
      <c r="A34" s="29" t="s">
        <v>46</v>
      </c>
      <c r="B34" s="29" t="s">
        <v>47</v>
      </c>
      <c r="C34" s="34" t="s">
        <v>23</v>
      </c>
      <c r="D34" s="33">
        <v>7000</v>
      </c>
      <c r="E34" s="31"/>
      <c r="F34" s="32">
        <f t="shared" si="1"/>
        <v>0</v>
      </c>
    </row>
    <row r="35" spans="1:6" ht="19.5" customHeight="1" x14ac:dyDescent="0.2">
      <c r="A35" s="29" t="s">
        <v>43</v>
      </c>
      <c r="B35" s="29" t="s">
        <v>38</v>
      </c>
      <c r="C35" s="34" t="s">
        <v>23</v>
      </c>
      <c r="D35" s="33">
        <v>350</v>
      </c>
      <c r="E35" s="31"/>
      <c r="F35" s="32">
        <f t="shared" si="1"/>
        <v>0</v>
      </c>
    </row>
    <row r="36" spans="1:6" ht="19.5" customHeight="1" x14ac:dyDescent="0.2">
      <c r="A36" s="29" t="s">
        <v>44</v>
      </c>
      <c r="B36" s="29" t="s">
        <v>39</v>
      </c>
      <c r="C36" s="34" t="s">
        <v>23</v>
      </c>
      <c r="D36" s="33">
        <v>1000</v>
      </c>
      <c r="E36" s="31"/>
      <c r="F36" s="32">
        <f t="shared" si="1"/>
        <v>0</v>
      </c>
    </row>
    <row r="37" spans="1:6" ht="19.5" customHeight="1" x14ac:dyDescent="0.2">
      <c r="A37" s="29" t="s">
        <v>45</v>
      </c>
      <c r="B37" s="29" t="s">
        <v>40</v>
      </c>
      <c r="C37" s="34" t="s">
        <v>24</v>
      </c>
      <c r="D37" s="33">
        <v>2</v>
      </c>
      <c r="E37" s="31"/>
      <c r="F37" s="32">
        <f t="shared" si="1"/>
        <v>0</v>
      </c>
    </row>
    <row r="38" spans="1:6" ht="39.950000000000003" customHeight="1" x14ac:dyDescent="0.2">
      <c r="A38" s="60" t="s">
        <v>52</v>
      </c>
      <c r="B38" s="61"/>
      <c r="C38" s="61"/>
      <c r="D38" s="61"/>
      <c r="E38" s="62"/>
      <c r="F38" s="37">
        <f>SUM(F25:F37)</f>
        <v>0</v>
      </c>
    </row>
    <row r="39" spans="1:6" ht="20.100000000000001" customHeight="1" x14ac:dyDescent="0.2">
      <c r="A39" s="16"/>
      <c r="B39" s="15"/>
      <c r="C39" s="16"/>
      <c r="D39" s="16">
        <v>920</v>
      </c>
      <c r="E39" s="17"/>
      <c r="F39" s="17"/>
    </row>
    <row r="40" spans="1:6" ht="20.100000000000001" customHeight="1" x14ac:dyDescent="0.2">
      <c r="A40" s="46" t="s">
        <v>6</v>
      </c>
      <c r="B40" s="46"/>
      <c r="C40" s="46"/>
      <c r="D40" s="46"/>
      <c r="E40" s="46"/>
      <c r="F40" s="46"/>
    </row>
    <row r="41" spans="1:6" ht="29.25" customHeight="1" x14ac:dyDescent="0.2">
      <c r="A41" s="47" t="s">
        <v>5</v>
      </c>
      <c r="B41" s="48"/>
      <c r="C41" s="48"/>
      <c r="D41" s="49"/>
      <c r="E41" s="43">
        <f>F38+F22</f>
        <v>0</v>
      </c>
      <c r="F41" s="44"/>
    </row>
    <row r="42" spans="1:6" ht="20.100000000000001" customHeight="1" x14ac:dyDescent="0.2">
      <c r="A42" s="45" t="s">
        <v>7</v>
      </c>
      <c r="B42" s="45"/>
      <c r="C42" s="45"/>
      <c r="D42" s="45"/>
      <c r="E42" s="45"/>
      <c r="F42" s="45"/>
    </row>
    <row r="43" spans="1:6" ht="39" customHeight="1" x14ac:dyDescent="0.25">
      <c r="A43" s="38" t="s">
        <v>10</v>
      </c>
      <c r="B43" s="39"/>
      <c r="C43" s="39"/>
      <c r="D43" s="39"/>
      <c r="E43" s="39"/>
      <c r="F43" s="40"/>
    </row>
    <row r="44" spans="1:6" ht="20.100000000000001" customHeight="1" x14ac:dyDescent="0.2">
      <c r="A44" s="18"/>
      <c r="B44" s="41" t="s">
        <v>8</v>
      </c>
      <c r="C44" s="41"/>
      <c r="D44" s="41"/>
      <c r="E44" s="41"/>
      <c r="F44" s="42"/>
    </row>
    <row r="45" spans="1:6" ht="20.100000000000001" customHeight="1" x14ac:dyDescent="0.2"/>
  </sheetData>
  <mergeCells count="19">
    <mergeCell ref="B1:F4"/>
    <mergeCell ref="B9:F9"/>
    <mergeCell ref="A11:F11"/>
    <mergeCell ref="A38:E38"/>
    <mergeCell ref="A17:F17"/>
    <mergeCell ref="B7:F7"/>
    <mergeCell ref="A18:F18"/>
    <mergeCell ref="A22:E22"/>
    <mergeCell ref="A12:F12"/>
    <mergeCell ref="A13:F13"/>
    <mergeCell ref="A14:F14"/>
    <mergeCell ref="A15:F15"/>
    <mergeCell ref="B5:F5"/>
    <mergeCell ref="A43:F43"/>
    <mergeCell ref="B44:F44"/>
    <mergeCell ref="E41:F41"/>
    <mergeCell ref="A42:F42"/>
    <mergeCell ref="A40:F40"/>
    <mergeCell ref="A41:D41"/>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A9323-D863-44DE-92FA-32B5CE289CC8}"/>
</file>

<file path=customXml/itemProps2.xml><?xml version="1.0" encoding="utf-8"?>
<ds:datastoreItem xmlns:ds="http://schemas.openxmlformats.org/officeDocument/2006/customXml" ds:itemID="{58A5B670-78D3-4249-AB95-52CAE9CA4ECC}">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2023-03-20T13:26:10Z</cp:lastPrinted>
  <dcterms:created xsi:type="dcterms:W3CDTF">1998-06-09T19:27:04Z</dcterms:created>
  <dcterms:modified xsi:type="dcterms:W3CDTF">2023-05-01T17:31:16Z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