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S:\Procurement Management\WORKAREA\BROOKE\ITB\FY23\B230169BAG Corkscrew Road Widening - Phase II\6 - Addendum\Add 4\"/>
    </mc:Choice>
  </mc:AlternateContent>
  <xr:revisionPtr revIDLastSave="0" documentId="8_{3A97EF09-00B7-43AE-BDB2-912A80258231}" xr6:coauthVersionLast="47" xr6:coauthVersionMax="47" xr10:uidLastSave="{00000000-0000-0000-0000-000000000000}"/>
  <bookViews>
    <workbookView xWindow="-120" yWindow="-120" windowWidth="29040" windowHeight="15840" tabRatio="601" xr2:uid="{00000000-000D-0000-FFFF-FFFF00000000}"/>
  </bookViews>
  <sheets>
    <sheet name="BID-PROPOSAL FORM" sheetId="4" r:id="rId1"/>
  </sheets>
  <definedNames>
    <definedName name="_xlnm.Print_Area" localSheetId="0">'BID-PROPOSAL FORM'!$A$1:$G$352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4" l="1"/>
  <c r="G298" i="4"/>
  <c r="G325" i="4"/>
  <c r="G313" i="4"/>
  <c r="G281" i="4"/>
  <c r="G282" i="4"/>
  <c r="G257" i="4"/>
  <c r="G129" i="4" l="1"/>
  <c r="G241" i="4"/>
  <c r="G242" i="4"/>
  <c r="G243" i="4"/>
  <c r="G233" i="4"/>
  <c r="G235" i="4"/>
  <c r="G237" i="4"/>
  <c r="G238" i="4"/>
  <c r="G239" i="4"/>
  <c r="G228" i="4"/>
  <c r="G230" i="4"/>
  <c r="G231" i="4"/>
  <c r="G232" i="4"/>
  <c r="G221" i="4"/>
  <c r="G223" i="4"/>
  <c r="G224" i="4"/>
  <c r="G226" i="4"/>
  <c r="G217" i="4"/>
  <c r="G218" i="4"/>
  <c r="G219" i="4"/>
  <c r="G220" i="4"/>
  <c r="G201" i="4"/>
  <c r="G203" i="4"/>
  <c r="G204" i="4"/>
  <c r="G205" i="4"/>
  <c r="G207" i="4"/>
  <c r="G208" i="4"/>
  <c r="G209" i="4"/>
  <c r="G210" i="4"/>
  <c r="G211" i="4"/>
  <c r="G213" i="4"/>
  <c r="G214" i="4"/>
  <c r="G216" i="4"/>
  <c r="G187" i="4"/>
  <c r="G188" i="4"/>
  <c r="G189" i="4"/>
  <c r="G190" i="4"/>
  <c r="G192" i="4"/>
  <c r="G193" i="4"/>
  <c r="G195" i="4"/>
  <c r="G196" i="4"/>
  <c r="G198" i="4"/>
  <c r="G199" i="4"/>
  <c r="G344" i="4"/>
  <c r="G341" i="4"/>
  <c r="G343" i="4"/>
  <c r="G340" i="4"/>
  <c r="G338" i="4"/>
  <c r="G327" i="4"/>
  <c r="G280" i="4"/>
  <c r="G285" i="4"/>
  <c r="G288" i="4"/>
  <c r="G291" i="4"/>
  <c r="G294" i="4"/>
  <c r="G297" i="4"/>
  <c r="G301" i="4"/>
  <c r="G302" i="4"/>
  <c r="G300" i="4"/>
  <c r="G296" i="4"/>
  <c r="G293" i="4"/>
  <c r="G290" i="4"/>
  <c r="G287" i="4"/>
  <c r="G284" i="4"/>
  <c r="G279" i="4"/>
  <c r="G254" i="4"/>
  <c r="G255" i="4"/>
  <c r="G256" i="4"/>
  <c r="G269" i="4"/>
  <c r="G270" i="4"/>
  <c r="G271" i="4"/>
  <c r="G316" i="4"/>
  <c r="G317" i="4"/>
  <c r="G318" i="4"/>
  <c r="G319" i="4"/>
  <c r="G264" i="4"/>
  <c r="G81" i="4" l="1"/>
  <c r="G82" i="4"/>
  <c r="G244" i="4"/>
  <c r="G175" i="4" l="1"/>
  <c r="G176" i="4"/>
  <c r="G177" i="4"/>
  <c r="G178" i="4"/>
  <c r="G179" i="4"/>
  <c r="G312" i="4" l="1"/>
  <c r="G275" i="4"/>
  <c r="G135" i="4" l="1"/>
  <c r="G164" i="4" l="1"/>
  <c r="G162" i="4"/>
  <c r="G160" i="4"/>
  <c r="G156" i="4"/>
  <c r="G20" i="4"/>
  <c r="G155" i="4"/>
  <c r="G58" i="4" l="1"/>
  <c r="G268" i="4" l="1"/>
  <c r="G248" i="4"/>
  <c r="G249" i="4"/>
  <c r="G115" i="4" l="1"/>
  <c r="G104" i="4"/>
  <c r="G98" i="4"/>
  <c r="G93" i="4"/>
  <c r="G90" i="4"/>
  <c r="G158" i="4" l="1"/>
  <c r="G335" i="4" l="1"/>
  <c r="G336" i="4"/>
  <c r="G330" i="4"/>
  <c r="G331" i="4"/>
  <c r="G332" i="4"/>
  <c r="G322" i="4"/>
  <c r="G323" i="4"/>
  <c r="G324" i="4"/>
  <c r="G326" i="4"/>
  <c r="G306" i="4"/>
  <c r="G307" i="4"/>
  <c r="G308" i="4"/>
  <c r="G309" i="4"/>
  <c r="G310" i="4"/>
  <c r="G311" i="4"/>
  <c r="G274" i="4"/>
  <c r="G276" i="4"/>
  <c r="G267" i="4"/>
  <c r="G261" i="4"/>
  <c r="G262" i="4"/>
  <c r="G263" i="4"/>
  <c r="G265" i="4"/>
  <c r="G253" i="4"/>
  <c r="G334" i="4"/>
  <c r="G329" i="4"/>
  <c r="G321" i="4"/>
  <c r="G315" i="4"/>
  <c r="G305" i="4"/>
  <c r="G273" i="4"/>
  <c r="G260" i="4"/>
  <c r="G258" i="4"/>
  <c r="G252" i="4"/>
  <c r="G247" i="4"/>
  <c r="G345" i="4" l="1"/>
  <c r="G181" i="4"/>
  <c r="G180" i="4"/>
  <c r="G174" i="4"/>
  <c r="G173" i="4"/>
  <c r="G172" i="4"/>
  <c r="G171" i="4"/>
  <c r="G170" i="4"/>
  <c r="G169" i="4"/>
  <c r="G168" i="4"/>
  <c r="G167" i="4"/>
  <c r="G166" i="4"/>
  <c r="G165" i="4"/>
  <c r="G163" i="4"/>
  <c r="G161" i="4"/>
  <c r="G159" i="4"/>
  <c r="G157" i="4"/>
  <c r="G143" i="4"/>
  <c r="G144" i="4"/>
  <c r="G145" i="4"/>
  <c r="G146" i="4"/>
  <c r="G147" i="4"/>
  <c r="G148" i="4"/>
  <c r="G149" i="4"/>
  <c r="G150" i="4"/>
  <c r="G151" i="4"/>
  <c r="G126" i="4"/>
  <c r="G127" i="4"/>
  <c r="G128" i="4"/>
  <c r="G130" i="4"/>
  <c r="G131" i="4"/>
  <c r="G132" i="4"/>
  <c r="G133" i="4"/>
  <c r="G134" i="4"/>
  <c r="G136" i="4"/>
  <c r="G137" i="4"/>
  <c r="G138" i="4"/>
  <c r="G139" i="4"/>
  <c r="G140" i="4"/>
  <c r="G141" i="4"/>
  <c r="G142" i="4"/>
  <c r="G182" i="4" l="1"/>
  <c r="G89" i="4"/>
  <c r="G91" i="4"/>
  <c r="G92" i="4"/>
  <c r="G94" i="4"/>
  <c r="G95" i="4"/>
  <c r="G96" i="4"/>
  <c r="G97" i="4"/>
  <c r="G99" i="4"/>
  <c r="G100" i="4"/>
  <c r="G101" i="4"/>
  <c r="G102" i="4"/>
  <c r="G103" i="4"/>
  <c r="G105" i="4"/>
  <c r="G106" i="4"/>
  <c r="G107" i="4"/>
  <c r="G108" i="4"/>
  <c r="G109" i="4"/>
  <c r="G110" i="4"/>
  <c r="G111" i="4"/>
  <c r="G112" i="4"/>
  <c r="G113" i="4"/>
  <c r="G114" i="4"/>
  <c r="G116" i="4"/>
  <c r="G117" i="4"/>
  <c r="G118" i="4"/>
  <c r="G119" i="4"/>
  <c r="G121" i="4"/>
  <c r="G87" i="4"/>
  <c r="G88" i="4"/>
  <c r="G120" i="4"/>
  <c r="G125" i="4" l="1"/>
  <c r="G152" i="4" s="1"/>
  <c r="G53" i="4"/>
  <c r="G54" i="4"/>
  <c r="G55" i="4"/>
  <c r="G56" i="4"/>
  <c r="G57" i="4"/>
  <c r="G59" i="4"/>
  <c r="G60" i="4"/>
  <c r="G61" i="4"/>
  <c r="G62" i="4"/>
  <c r="G63" i="4"/>
  <c r="G64" i="4"/>
  <c r="G65" i="4"/>
  <c r="G66" i="4"/>
  <c r="G67" i="4"/>
  <c r="G68" i="4"/>
  <c r="G69" i="4"/>
  <c r="G70" i="4"/>
  <c r="G71" i="4"/>
  <c r="G72" i="4"/>
  <c r="G33" i="4"/>
  <c r="G34" i="4"/>
  <c r="G35" i="4"/>
  <c r="G36" i="4"/>
  <c r="G37" i="4"/>
  <c r="G38" i="4"/>
  <c r="G39" i="4"/>
  <c r="G40" i="4"/>
  <c r="G41" i="4"/>
  <c r="G42" i="4"/>
  <c r="G43" i="4"/>
  <c r="G44" i="4"/>
  <c r="G45" i="4"/>
  <c r="G46" i="4"/>
  <c r="G47" i="4"/>
  <c r="G48" i="4"/>
  <c r="G49" i="4"/>
  <c r="G50" i="4"/>
  <c r="G51" i="4"/>
  <c r="G52" i="4"/>
  <c r="G77" i="4"/>
  <c r="G78" i="4"/>
  <c r="G79" i="4"/>
  <c r="G80" i="4"/>
  <c r="G22" i="4"/>
  <c r="G23" i="4"/>
  <c r="G24" i="4"/>
  <c r="G25" i="4"/>
  <c r="G27" i="4"/>
  <c r="G28" i="4"/>
  <c r="G29" i="4"/>
  <c r="G30" i="4"/>
  <c r="G31" i="4"/>
  <c r="G32" i="4"/>
  <c r="G73" i="4"/>
  <c r="G74" i="4"/>
  <c r="G75" i="4"/>
  <c r="G76" i="4"/>
  <c r="G86" i="4" l="1"/>
  <c r="G21" i="4"/>
  <c r="G122" i="4" l="1"/>
  <c r="G83" i="4"/>
  <c r="F348" i="4" l="1"/>
</calcChain>
</file>

<file path=xl/sharedStrings.xml><?xml version="1.0" encoding="utf-8"?>
<sst xmlns="http://schemas.openxmlformats.org/spreadsheetml/2006/main" count="948" uniqueCount="581">
  <si>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</si>
  <si>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</si>
  <si>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</si>
  <si>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</si>
  <si>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</si>
  <si>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</si>
  <si>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</si>
  <si>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</si>
  <si>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</si>
  <si>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</si>
  <si>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</si>
  <si>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</si>
  <si>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</si>
  <si>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</si>
  <si>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t xml:space="preserve">Unit of
Measure </t>
  </si>
  <si>
    <t>Extended
Amount</t>
  </si>
  <si>
    <t>SECTION 0001 ROADWAY</t>
  </si>
  <si>
    <t xml:space="preserve">MOBILIZATION </t>
  </si>
  <si>
    <t>LS</t>
  </si>
  <si>
    <t xml:space="preserve">MAINTENANCE OF TRAFFIC </t>
  </si>
  <si>
    <t xml:space="preserve">SEDIMENT BARRIERS - SILT FENCE </t>
  </si>
  <si>
    <t>LF</t>
  </si>
  <si>
    <t>EA</t>
  </si>
  <si>
    <t>AC</t>
  </si>
  <si>
    <t>CY</t>
  </si>
  <si>
    <t>EMBANKMENT</t>
  </si>
  <si>
    <t>SY</t>
  </si>
  <si>
    <t>OPTIONAL BASE, BASE GROUP 04</t>
  </si>
  <si>
    <t>OPTIONAL BASE, BASE GROUP 10</t>
  </si>
  <si>
    <t xml:space="preserve">TN </t>
  </si>
  <si>
    <t>MANHOLES, P-8, &lt;10'</t>
  </si>
  <si>
    <t>MANHOLES, J-8, &lt;10'</t>
  </si>
  <si>
    <t>CONCRETE CURB &amp; GUTTER, TYPE E</t>
  </si>
  <si>
    <t>CONCRETE CURB &amp; GUTTER, TYPE F</t>
  </si>
  <si>
    <t>SF</t>
  </si>
  <si>
    <t>TN</t>
  </si>
  <si>
    <t xml:space="preserve">GUARDRAIL END TREATMENT - TRAILING ANCHORAGE </t>
  </si>
  <si>
    <t>GUARDRAIL END TREATMENT - PARALLEL APPROACH TERMINAL</t>
  </si>
  <si>
    <t>PERFORMANCE TURF, SOD</t>
  </si>
  <si>
    <t>CONDUIT, FURNISH &amp; INSTALL, OPEN TRENCH</t>
  </si>
  <si>
    <t>CONDUIT, FURNISH &amp; INSTALL, DIRECTIONAL BORE</t>
  </si>
  <si>
    <t>FIBER OPTIC CONNECTION, INSTALL, SPLICE</t>
  </si>
  <si>
    <t>FIBER OPTIC CONNECTION HARDWARE, F&amp;I, SPLICE ENCLOSURE</t>
  </si>
  <si>
    <t>MULTI-CONDUCTOR COMMUNICATION CABLE, FURNISH &amp; INSTALL</t>
  </si>
  <si>
    <t>PULL &amp; SPLICE BOX, F&amp;I, 24" X 36" COVER SIZE</t>
  </si>
  <si>
    <t>PRESTRESSED CONCRETE POLE, F&amp;I, TYPE P-II SERVICE POLE</t>
  </si>
  <si>
    <t>LIGHT POLE COMPLETE, RELOCATE</t>
  </si>
  <si>
    <t>SUBTOTAL:  SECTION 0001 ROADWAY</t>
  </si>
  <si>
    <t>SECTION 0002 SIGNALIZATION</t>
  </si>
  <si>
    <t>630-2-11</t>
  </si>
  <si>
    <t>630-2-12</t>
  </si>
  <si>
    <t>632-7-1</t>
  </si>
  <si>
    <t>SIGNAL CABLE, NEW OR RECONSTRUCTED INTERSECTION, FURNISH &amp; INSTALL</t>
  </si>
  <si>
    <t>PI</t>
  </si>
  <si>
    <t>633-2-31</t>
  </si>
  <si>
    <t>FIBER OPTIC CONNECTION, SPLICE</t>
  </si>
  <si>
    <t>633-2-32</t>
  </si>
  <si>
    <t>FIBER OPTIC CONNECTION, TERMINATION</t>
  </si>
  <si>
    <t>633-3-12</t>
  </si>
  <si>
    <t>FIBER OPTIC CONNECTION HARDWARE, F&amp;I, SPLICE TRAY</t>
  </si>
  <si>
    <t>633-3-13</t>
  </si>
  <si>
    <t>FIBER OPTIC CONNECTION HARDWARE, F&amp;I, PRETERMINATED CONNECTOR ASSEMBLY</t>
  </si>
  <si>
    <t>633-3-14</t>
  </si>
  <si>
    <t>FIBER OPTIC CONNECTION HARDWARE, F&amp;I, BUFFER TUBE FAN OUT KIT</t>
  </si>
  <si>
    <t>633-3-15</t>
  </si>
  <si>
    <t>FIBER OPTIC CONNECTION HARDWARE, F&amp;I, PRETERMINATED PATCH PANEL</t>
  </si>
  <si>
    <t>633-3-17</t>
  </si>
  <si>
    <t>FIBER OPTIC CONNECTION HARDWARE, F&amp;I, CONNECTOR PANEL</t>
  </si>
  <si>
    <t>635-2-11A</t>
  </si>
  <si>
    <t>PULL &amp; SPLICE BOX, F&amp;I, 17" X 30" COVER SIZE</t>
  </si>
  <si>
    <t>AS</t>
  </si>
  <si>
    <t>639-2-1</t>
  </si>
  <si>
    <t>SIGNAL, ELECTRICAL SERVICE WIRE, F&amp;I</t>
  </si>
  <si>
    <t>646-1-11</t>
  </si>
  <si>
    <t>ALUMINUM SIGNALS POLE, F&amp;I, PEDESTAL</t>
  </si>
  <si>
    <t>650-1-14</t>
  </si>
  <si>
    <t>VEHICULAR TRAFFIC SIGNAL, FURNISH &amp; INSTALL - ALUMINUM, 3 SECTION, 1 WAY</t>
  </si>
  <si>
    <t>650-1-16</t>
  </si>
  <si>
    <t>VEHICULAR TRAFFIC SIGNAL, FURNISH &amp; INSTALL - ALUMINUM, 4 SECTION, 1 WAY</t>
  </si>
  <si>
    <t>653-1-11</t>
  </si>
  <si>
    <t>660-4-11</t>
  </si>
  <si>
    <t>VEHICLE DETECTION SYSTEM - VIDEO, FURNISH &amp; INSTALL, CABINET EQUIPMENT</t>
  </si>
  <si>
    <t>660-4-12</t>
  </si>
  <si>
    <t>VEHICLE DETECTION SYSTEM - VIDEO, FURNISH &amp; INSTALL, ABOVE GROUND EQUIPMENT</t>
  </si>
  <si>
    <t>665-1-12</t>
  </si>
  <si>
    <t>PEDESTRIAN DETECTOR, F&amp;I, ACCESSIBLE</t>
  </si>
  <si>
    <t>670-5-110</t>
  </si>
  <si>
    <t>TRAFFIC CONTROLLER ASSEMBLY, F&amp;I, NEMA</t>
  </si>
  <si>
    <t>684-1-1</t>
  </si>
  <si>
    <t>700-3-201</t>
  </si>
  <si>
    <t>SIGN PANEL, FURNISH &amp; INSTALL OVERHEAD MOUNT, UP TO 12 SF</t>
  </si>
  <si>
    <t>700-3-202</t>
  </si>
  <si>
    <t>715-5-32</t>
  </si>
  <si>
    <t>LUMINAIRE &amp; BRACKET ARM</t>
  </si>
  <si>
    <t>700-1-11</t>
  </si>
  <si>
    <t>700-1-12</t>
  </si>
  <si>
    <t>700-1-50</t>
  </si>
  <si>
    <t>700-1-60</t>
  </si>
  <si>
    <t>700-11-600</t>
  </si>
  <si>
    <t>705-10-1</t>
  </si>
  <si>
    <t>710-11-290</t>
  </si>
  <si>
    <t>710-90</t>
  </si>
  <si>
    <t>711-11-123</t>
  </si>
  <si>
    <t>711-11-124</t>
  </si>
  <si>
    <t>711-11-125</t>
  </si>
  <si>
    <t>711-11-141</t>
  </si>
  <si>
    <t>GM</t>
  </si>
  <si>
    <t>711-11-160</t>
  </si>
  <si>
    <t>711-11-170</t>
  </si>
  <si>
    <t>711-11-224</t>
  </si>
  <si>
    <t>711-11-241</t>
  </si>
  <si>
    <t>711-14-125</t>
  </si>
  <si>
    <t>711-14-160</t>
  </si>
  <si>
    <t>711-14-170</t>
  </si>
  <si>
    <t>711-16-101</t>
  </si>
  <si>
    <t>711-16-102</t>
  </si>
  <si>
    <t>711-16-131</t>
  </si>
  <si>
    <t>711-16-201</t>
  </si>
  <si>
    <t>SUBTOTAL:  SECTION 0002 SIGNALIZATION</t>
  </si>
  <si>
    <t>RECORD DRAWINGS</t>
  </si>
  <si>
    <t>WATER SYSTEM</t>
  </si>
  <si>
    <t>a</t>
  </si>
  <si>
    <t>b</t>
  </si>
  <si>
    <t>c</t>
  </si>
  <si>
    <t>d</t>
  </si>
  <si>
    <t>FORCE MAIN SYSTEM</t>
  </si>
  <si>
    <t>e</t>
  </si>
  <si>
    <t>f</t>
  </si>
  <si>
    <t>g</t>
  </si>
  <si>
    <t>OBJECT MARKER, TYPE I</t>
  </si>
  <si>
    <t>THERMOPLASTIC, STD., WHITE, SOLID, 18", FOR DIAGONALS AND CHEVRONS</t>
  </si>
  <si>
    <t>THERMOPLASTIC, STD., YELLOW, SOLID, 18", FOR DIAGONALS AND CHEVRONS</t>
  </si>
  <si>
    <t>THERMOPLASTIC, PREFORMED, WHITE, SOLID, 24", FOR CROSSWALK</t>
  </si>
  <si>
    <t>THERMOPLASTIC, PREFORMED, MESSAGE OR SYMBOL (BIKE)</t>
  </si>
  <si>
    <t>THERMOPLASTIC, PREFORMED, ARROWS (BIKE THRU)</t>
  </si>
  <si>
    <t>THERMOPLASTIC, STD., OTHER SURFACES, WHITE, SOLID, 6"</t>
  </si>
  <si>
    <t>THERMOPLASTIC, STD., OTHER SURFACES, WHITE, SOLID, 8"</t>
  </si>
  <si>
    <t>THERMOPLASTIC, STD., OTHER SURFACES, YELLOW, SOLID, 6"</t>
  </si>
  <si>
    <t>633-1-121</t>
  </si>
  <si>
    <t>FIBER OPTIC CABLE, F&amp;I, UNDERGROUND, 2-12 FIBERS</t>
  </si>
  <si>
    <t>633-3-11</t>
  </si>
  <si>
    <t>635-2-13</t>
  </si>
  <si>
    <t>639-1-122</t>
  </si>
  <si>
    <t>639-3-11</t>
  </si>
  <si>
    <t>ELECTRICAL SERVICE DISCONNECT, F&amp;I, POLE</t>
  </si>
  <si>
    <t>641-2-11</t>
  </si>
  <si>
    <t>PRESTRESSED CONC. POLE, F&amp;I, TYPE P-II PEDESTAL</t>
  </si>
  <si>
    <t>660-6-121</t>
  </si>
  <si>
    <t>660-6-122</t>
  </si>
  <si>
    <t>682-1-133</t>
  </si>
  <si>
    <t>h</t>
  </si>
  <si>
    <t>SIGN PANEL, FURNISH &amp; INSTALL OVERHEAD MOUNT, 12-20 SF</t>
  </si>
  <si>
    <t>101-1</t>
  </si>
  <si>
    <t>102-1</t>
  </si>
  <si>
    <t>104-10-3</t>
  </si>
  <si>
    <t>110-1-1</t>
  </si>
  <si>
    <t>120-1</t>
  </si>
  <si>
    <t>120-6</t>
  </si>
  <si>
    <t>160-4</t>
  </si>
  <si>
    <t>327-70-6</t>
  </si>
  <si>
    <t>334-1-13</t>
  </si>
  <si>
    <t xml:space="preserve">339-1 </t>
  </si>
  <si>
    <t>425-1-361</t>
  </si>
  <si>
    <t>425-1-462</t>
  </si>
  <si>
    <t>425-2-61</t>
  </si>
  <si>
    <t>425-2-91</t>
  </si>
  <si>
    <t>425-5</t>
  </si>
  <si>
    <t>430-175-118</t>
  </si>
  <si>
    <t>430-175-124</t>
  </si>
  <si>
    <t>430-175-130</t>
  </si>
  <si>
    <t>430-175-136</t>
  </si>
  <si>
    <t>430-175-148</t>
  </si>
  <si>
    <t>430-175-236</t>
  </si>
  <si>
    <t>430-175-242</t>
  </si>
  <si>
    <t>520-1-7</t>
  </si>
  <si>
    <t>520-1-10</t>
  </si>
  <si>
    <t>522-2</t>
  </si>
  <si>
    <t>530-3-4</t>
  </si>
  <si>
    <t>536-1-1</t>
  </si>
  <si>
    <t>536-85-20</t>
  </si>
  <si>
    <t>536-85-24</t>
  </si>
  <si>
    <t>570-1-2</t>
  </si>
  <si>
    <t>633-8-1</t>
  </si>
  <si>
    <t>635-2-12</t>
  </si>
  <si>
    <t>641-2-12</t>
  </si>
  <si>
    <t>660-3-12</t>
  </si>
  <si>
    <t>676-2-111</t>
  </si>
  <si>
    <t>715-4-60</t>
  </si>
  <si>
    <t>THERMOPLASTIC, STD., ARROWS</t>
  </si>
  <si>
    <t>633-1-123</t>
  </si>
  <si>
    <t>715-1-40</t>
  </si>
  <si>
    <t>PULL &amp; SPLICE BOX, F&amp;I, 30" X 60" COVER SIZE</t>
  </si>
  <si>
    <t>685-1-13</t>
  </si>
  <si>
    <t>PEDESTRIAN SIGNAL, FURNISH &amp; INSTALL LED COUNT DOWN, 1 WAY</t>
  </si>
  <si>
    <t>PAINT, STD., YELLOW, ISLAND NOSE</t>
  </si>
  <si>
    <t>SINGLE POST SIGN, F&amp;I GROUND MOUNT, UP TO 12 SF</t>
  </si>
  <si>
    <t>SINGLE POST SIGN, F&amp;I GROUND MOUNT, 12-20 SF</t>
  </si>
  <si>
    <t>SINGLE POST SIGN, RELOCATE</t>
  </si>
  <si>
    <t>SINGLE POST SIGN, REMOVE</t>
  </si>
  <si>
    <t>SECTION 0004 SIGNING AND PAVEMENT MARKING</t>
  </si>
  <si>
    <t>SECTION 0003 LIGHTING</t>
  </si>
  <si>
    <t>107-2</t>
  </si>
  <si>
    <t>MOWING</t>
  </si>
  <si>
    <t>CLEARING &amp; GRUBBING (38.60 ACRES)</t>
  </si>
  <si>
    <t>EXCAVATION</t>
  </si>
  <si>
    <t>TYPE B STABILIZATION</t>
  </si>
  <si>
    <t>285-7-04</t>
  </si>
  <si>
    <t>285-7-10</t>
  </si>
  <si>
    <t>MILLING EXIST ASPH PAVT, 1 1/2" AVG DEPTH</t>
  </si>
  <si>
    <t>334-1-12</t>
  </si>
  <si>
    <t>SUPERPAVE ASPHALTIC CONC, SP-9.5, TRAFFIC B (1")</t>
  </si>
  <si>
    <t>SUPERPAVE ASPHALTIC CONC, SP-12.5,TRAFFIC C (3")</t>
  </si>
  <si>
    <t>337-7-82</t>
  </si>
  <si>
    <t>ASPHALT CONCRETE FRICTION COURSE, TRAFFIC C, FC-9.5, PG 76-22 (1 1/2")</t>
  </si>
  <si>
    <t>MISCELLANEOUS ASPHALT PAVEMENT (2")</t>
  </si>
  <si>
    <t>400-0-11</t>
  </si>
  <si>
    <t>CONCRETE CLASS NS, RETAINING WALL, SCHEME 1 (4' AVG. HEIGHT)</t>
  </si>
  <si>
    <t>400-1-2</t>
  </si>
  <si>
    <t>CONCRETE CLASS I, ENDWALL</t>
  </si>
  <si>
    <t>400-2-11</t>
  </si>
  <si>
    <t>CONCRETE CLASS II, RETAINING WALL</t>
  </si>
  <si>
    <t>INLETS, CURB, TYPE P-6, &lt;10'</t>
  </si>
  <si>
    <t>425-1-461</t>
  </si>
  <si>
    <t>INLETS, CURB, TYPE J-6, &lt;10'</t>
  </si>
  <si>
    <t>INLETS, CURB, TYPE J-6, &gt;10'</t>
  </si>
  <si>
    <t>425-1-549</t>
  </si>
  <si>
    <t>INLETS, DT BOT, TYPE D, MODIFY</t>
  </si>
  <si>
    <t>425-1-551</t>
  </si>
  <si>
    <t>INLETS, DT BOT, TYPE E, &lt;10'</t>
  </si>
  <si>
    <t>PIPE CULVERT, OPTIONAL MATERIAL, ROUND, 18" S/CD</t>
  </si>
  <si>
    <t>PIPE CULVERT, OPTIONAL MATERIAL, ROUND, 24" S/CD</t>
  </si>
  <si>
    <t>PIPE CULVERT, OPT MATERIAL, ROUND, 30" S/CD</t>
  </si>
  <si>
    <t>PIPE CULVERT, OPT MATERIAL, ROUND, 36" S/CD</t>
  </si>
  <si>
    <t>430-175-142</t>
  </si>
  <si>
    <t>PIPE CULVERT, OPT MATERIAL, ROUND, 42" S/CD</t>
  </si>
  <si>
    <t>PIPE CULVERT, OPT MATERIAL, ROUND, 48" S/CD</t>
  </si>
  <si>
    <t>430-175-160</t>
  </si>
  <si>
    <t>PIPE CULVERT, OPT MATERIAL, ROUND, 60" S/CD</t>
  </si>
  <si>
    <t>430-175-224</t>
  </si>
  <si>
    <t>PIPE CULVERT, OPTIONAL MATERIAL, OTHER SHAPE-ELLIP/ARCH, 24" S/CD</t>
  </si>
  <si>
    <t>430-175-230</t>
  </si>
  <si>
    <t>PIPE CULVERT, OPT MATERIAL, OTHER SHAPE - ELLIP/ARCH, 30" S/CD</t>
  </si>
  <si>
    <t>PIPE CULVERT, OPT MATERIAL, OTHER SHAPE - ELLIP/ARCH, 36" S/CD</t>
  </si>
  <si>
    <t>PIPE CULVERT, OPT MATERIAL, OTHER SHAPE - ELLIP/ARCH, 42" S/CD</t>
  </si>
  <si>
    <t>430-982-125</t>
  </si>
  <si>
    <t>MITERED END SECTION, OPTIONAL ROUND, 18" CD</t>
  </si>
  <si>
    <t>430-982-141</t>
  </si>
  <si>
    <t>MITERED END SECTION, OPTIONAL ROUND, 48" CD</t>
  </si>
  <si>
    <t>430-982-143</t>
  </si>
  <si>
    <t>MITERED END SECTION, OPTIONAL ROUND, 60" CD</t>
  </si>
  <si>
    <t>430-982-629</t>
  </si>
  <si>
    <t>MITERED END SECTION, OPTIONAL - ELLIPTICAL/ARCH, 24" CD</t>
  </si>
  <si>
    <t>430-982-633</t>
  </si>
  <si>
    <t>MITERED END SECTION, OPTIONAL - ELLIPTICAL/ARCH, 30" CD</t>
  </si>
  <si>
    <t>430-982-640</t>
  </si>
  <si>
    <t>MITERED END SECTION, OPTIONAL - ELLIPTICAL/ARCH, 42" CD</t>
  </si>
  <si>
    <t>520-3</t>
  </si>
  <si>
    <t>VALLEY GUTTER - CONCRETE</t>
  </si>
  <si>
    <t>CONCRETE SIDEWALK AND DRIVEWAYS, 6" THICK</t>
  </si>
  <si>
    <t>RIPRAP, RUBBLE, F&amp;I, DITCH LINING, 2' THICK</t>
  </si>
  <si>
    <t>530-74</t>
  </si>
  <si>
    <t>BEDDING STONE (#57 STONE), 12" THICK</t>
  </si>
  <si>
    <t>GUARDRAIL - ROADWAY, GENERAL TL-3</t>
  </si>
  <si>
    <t>550-10-229</t>
  </si>
  <si>
    <t>FENCING, TYPE B, 6', SPECIAL</t>
  </si>
  <si>
    <t>550-10-249</t>
  </si>
  <si>
    <t>FENCING, TYPE B, 8', SPECIAL</t>
  </si>
  <si>
    <t>550-10-251</t>
  </si>
  <si>
    <t>FENCING, TYPE B, 10', WITH BARBED WIRE</t>
  </si>
  <si>
    <t>550-60-923</t>
  </si>
  <si>
    <t>FENCE GATE, SPECIAL TYPE, DOUBLE, 16' OPENING</t>
  </si>
  <si>
    <t>550-60-935</t>
  </si>
  <si>
    <t>FENCE GATE, SPECIAL TYPE, SLIDING/CANTILEVER, 20.1'-24' OPENING</t>
  </si>
  <si>
    <t>580-1</t>
  </si>
  <si>
    <t>LANDSCAPE COMPLETE - LITTORAL PLANTING</t>
  </si>
  <si>
    <t>ELECTRICAL POWER SERVICE, F&amp;I, UNDERGROUND, METER PURCHASED BY CONTRACTOR FROM POWER COMPANY</t>
  </si>
  <si>
    <t>649-21-3</t>
  </si>
  <si>
    <t>STEEL MAST ARM ASSEMBLY, FURNISH AND INSTALL, 40' SINGLE ARM</t>
  </si>
  <si>
    <t>649-21-9</t>
  </si>
  <si>
    <t>STEEL MAST ARM ASSEMBLY, FURNISH AND INSTALL, DOUBLE ARM 50'-50'</t>
  </si>
  <si>
    <t>VEHICLE DETECTION SYSTEM - AVI, BLUETOOTH, FURNISH &amp; INSTALL, CABINET EQUIPMENT</t>
  </si>
  <si>
    <t>VEHICLE DETECTION SYSTEM - AVI, BLUETOOTH, FURNISH &amp; INSTALL, ABOVE GROUND EQUIPMENT</t>
  </si>
  <si>
    <t>ITS CCTV CAMERA, F&amp;I, DOME ENCLOSURE - NON-PRESSURIZED, IP, HIGH DEFINITION</t>
  </si>
  <si>
    <t>UNINTERRUPTIBLE POWER SUPPLY, FURNISH &amp; INSTALL, LINE INTERACTIVE WITH CABINET</t>
  </si>
  <si>
    <t>630-2-11A</t>
  </si>
  <si>
    <t>CONDUIT, FURNISH &amp; INSTALL, INTERCONNECT</t>
  </si>
  <si>
    <t>630-2-11U</t>
  </si>
  <si>
    <t>FIBER OPTIC CABLE, F&amp;I, UNDERGROUND, 49-96 FIBERS</t>
  </si>
  <si>
    <t>633-1-123U</t>
  </si>
  <si>
    <t>635-2-12U</t>
  </si>
  <si>
    <t>ELECTRICAL POWER SERVICE, F&amp;I, UNDERGROUND, METER PURCHASED BY CONTRACTOR</t>
  </si>
  <si>
    <t>ELECTRICAL SERVICE WIRE, FURNISH &amp; INSTALL</t>
  </si>
  <si>
    <t>VEHICLE DETECTION SYSTEM - MICROWAVE, FURNISH &amp; INSTALL, ABOVE GROUND EQUIPMENT</t>
  </si>
  <si>
    <t>ITS CABINET, FURNISH &amp; INSTALL, POLE MOUNT, 336, 24" W X 36" H X 20" D</t>
  </si>
  <si>
    <t>715-1-11</t>
  </si>
  <si>
    <t>LIGHTING CONDUCTORS, F&amp;I, INSULATED, NO. 10 OR &lt; (#10 AWG STRANDED TRACER/LOCATE WIRE) INTERCONNECT</t>
  </si>
  <si>
    <t>715-1-12</t>
  </si>
  <si>
    <t>LIGHTING CONDUCTORS, F&amp;I, INSULATED, NO. 8-6 (NO. 6)</t>
  </si>
  <si>
    <t>LIGHTING CONDUCTORS, RELOCATE EXIST. CONDUCTOR</t>
  </si>
  <si>
    <t>715-4-14</t>
  </si>
  <si>
    <t>LIGHT POLE COMPLETE, FURNISH &amp; INSTALL STANDARD POLE STANDARD FOUNDATION, 45' MOUNTING HEIGHT</t>
  </si>
  <si>
    <t>715-4-24P</t>
  </si>
  <si>
    <t>LIGHT POLE COMPLETE, FURNISH &amp; INSTALL STANDARD POLE SPECIAL FOUNDATION, 45' MOUNTING HEIGHT</t>
  </si>
  <si>
    <t>715-4-24S</t>
  </si>
  <si>
    <t>715-4-817</t>
  </si>
  <si>
    <t>LIGHT POLE COMPLETE, FUNISH &amp; INSTALL UTILITY CONFLICT POLE, SPECIAL FOUNDATION, 35' HEIGHT</t>
  </si>
  <si>
    <t>715-7-12</t>
  </si>
  <si>
    <t>LOAD CENTER, F&amp;I, PRIMARY VOLTAGE</t>
  </si>
  <si>
    <t>715-500-1</t>
  </si>
  <si>
    <t>POLE CABLE DISTRIBUTION SYSTEM, CONVENTIONAL</t>
  </si>
  <si>
    <t>700-1-13</t>
  </si>
  <si>
    <t>SINGLE POST SIGN, F&amp;I GROUND MOUNT, 21-30 SF</t>
  </si>
  <si>
    <t>700-2-12</t>
  </si>
  <si>
    <t>MULTI POST SIGN, F&amp;I GROUND MOUNT, 12-20 SF</t>
  </si>
  <si>
    <t>700-2-50</t>
  </si>
  <si>
    <t>MULTI POST SIGN, RELOCATE</t>
  </si>
  <si>
    <t>700-3-601</t>
  </si>
  <si>
    <t>SIGN PANEL, REMOVE, UP TO 12 SF</t>
  </si>
  <si>
    <t>ELECTRONIC DISPLAY SIGN, REMOVE, GROUND MOUNT</t>
  </si>
  <si>
    <t>PAINTED PAVEMENT MARKINGS, FINAL SURFACE</t>
  </si>
  <si>
    <t>THERMOPLASTIC, STD., WHITE, SOLID, 12", FOR CROSSWALKS</t>
  </si>
  <si>
    <t>THERMOPLASTIC, STD., WHITE GUIDE LINE, 6" (2/4)</t>
  </si>
  <si>
    <t xml:space="preserve">THERMOPLASTIC, STD., MESSAGE OR SYMBOL </t>
  </si>
  <si>
    <t>THERMOPLASTIC, STD., YELLOW GUIDE LINE, 6" (2/4), EXTENSION LINE, 6" (6/10)</t>
  </si>
  <si>
    <t>THERMOPLASTIC, STD., OTHER SURFACES, WHITE, SKIP, 6" (10/30)</t>
  </si>
  <si>
    <t>SUBTOTAL:  SECTION 0004 SIGNING AND PAVEMENT MARKING</t>
  </si>
  <si>
    <t>SUBTOTAL:  SECTION 0003 LIGHTING</t>
  </si>
  <si>
    <t>Symbol</t>
  </si>
  <si>
    <t>LANDSCAPE INSTALLATION</t>
  </si>
  <si>
    <t>TREES</t>
  </si>
  <si>
    <t>A-1</t>
  </si>
  <si>
    <t>LX</t>
  </si>
  <si>
    <t>LAGERSTROEMIA X 'MUSKOGEE' - MUSKOGEE CRAPE MYRTLE, 10' HT, 4' SPRD., MULTI-TRUNK</t>
  </si>
  <si>
    <t>A-2</t>
  </si>
  <si>
    <t>LX2</t>
  </si>
  <si>
    <t>LAGERSTROEMIA X 'NATCHEZ' - NATCHEZ CRAPE MYRTLE, 10' HT, 4' SPRD., MULTI-TRUNK</t>
  </si>
  <si>
    <t>A-3</t>
  </si>
  <si>
    <t>PE</t>
  </si>
  <si>
    <t>PINUS ELLIOTI 'DENSA' - SOUTH FLORIDA SLASH PINE (11', 13', 14', 15' &amp; 16' HTS, 2'-3' SPR, 2" CAL.)</t>
  </si>
  <si>
    <t>A-4</t>
  </si>
  <si>
    <t>QV</t>
  </si>
  <si>
    <t>QUERCUS VIRGINIANA 'CATHEDRAL' - CATHEDRAL LIVE OAK (12'-14' HT, 5.5' SPR, 3.5" CAL, 36" MIN. B&amp;B DIA.)</t>
  </si>
  <si>
    <t>PALMS</t>
  </si>
  <si>
    <t>A-5</t>
  </si>
  <si>
    <t>SP</t>
  </si>
  <si>
    <t>SABAL PALMETTO - SABAL PALM (14', 16', &amp; 18' CT., BOOTED)</t>
  </si>
  <si>
    <t>A-6</t>
  </si>
  <si>
    <t>VM</t>
  </si>
  <si>
    <t>VEITCHIA ARECINA - MONTGOMERY PALM (12' CT, 5 FROND MIN.)</t>
  </si>
  <si>
    <t>SHRUBS</t>
  </si>
  <si>
    <t>A-7</t>
  </si>
  <si>
    <t>HP</t>
  </si>
  <si>
    <t>HAMELIA PATENS - FIREBUSH (24" HT, 36" O.C.)</t>
  </si>
  <si>
    <t>A-8</t>
  </si>
  <si>
    <t>TD</t>
  </si>
  <si>
    <t>TRIPSACUM DACTYLOIDES - FAKAHATCHEE GRASS (24" HT., AS SHOWN O.C.)</t>
  </si>
  <si>
    <t>GROUNDCOVER</t>
  </si>
  <si>
    <t>A-9</t>
  </si>
  <si>
    <t>AG</t>
  </si>
  <si>
    <t>ARACHIS GLABRATA- PERENNIAL PEANUT (1 GAL.)</t>
  </si>
  <si>
    <t>A-10</t>
  </si>
  <si>
    <t>BA</t>
  </si>
  <si>
    <t>PASPALUM NOTATUM - BAHIA SOD</t>
  </si>
  <si>
    <t>MULCH</t>
  </si>
  <si>
    <t>A-11</t>
  </si>
  <si>
    <t>MU</t>
  </si>
  <si>
    <t>MINI PINE BARK NUGGETS (3" DEPTH)</t>
  </si>
  <si>
    <t>B</t>
  </si>
  <si>
    <t>IRRIGATION INSTALLATION</t>
  </si>
  <si>
    <t>B-1</t>
  </si>
  <si>
    <t>WP</t>
  </si>
  <si>
    <t>SUBMERSIBLE PUMP AS NOTED IN TECHNICAL SPECIFICATIONS</t>
  </si>
  <si>
    <t>B-2</t>
  </si>
  <si>
    <t>ES</t>
  </si>
  <si>
    <t>B-3</t>
  </si>
  <si>
    <t>EC</t>
  </si>
  <si>
    <t>FURNISH MATERIALS AND MAKE ALL NECESSARY CONNECTIONS FOR CONTROLLER INSTALLATION AND  OPERATION. GENERAL CONTRACTOR TO PROVIDE DEDICATED ELECTRICAL POWER IN CONDUIT TO CONTROLLER  AND PUMP LOCATION (IF APPLICABLE), AND PROVIDE DIRECT WIRING BY ELECTRICAL CONTRACTOR</t>
  </si>
  <si>
    <t>CONTROLLER AND WIRING</t>
  </si>
  <si>
    <t>B-4</t>
  </si>
  <si>
    <t>C</t>
  </si>
  <si>
    <t>HUNTER ACC-99D CONTROLLER WITH ACC-COM-LTE COMMUNICATION DEVICE (INCL. RAIN SENSOR SHUTOFF)</t>
  </si>
  <si>
    <t>B-5</t>
  </si>
  <si>
    <t>SS</t>
  </si>
  <si>
    <t>ICD-100 HUNTER DECODER  WITH SURGE SUPPRESION AND GROUND WIRE</t>
  </si>
  <si>
    <t>B-6</t>
  </si>
  <si>
    <t>TW</t>
  </si>
  <si>
    <t>FURNISH AND INSTALL 14-1 RED WIRE TO BE BURIED WITH LATERAL LINE FROM LAST VALVE ON WIRE PATH TO LAST TREE/PALM FOR TRACKING</t>
  </si>
  <si>
    <t>B-7</t>
  </si>
  <si>
    <t>W</t>
  </si>
  <si>
    <t>FURNISH AND INSTALL PAIGE ELECTRIC AWG 12-2 BLACK COMMUNICATION WIRE</t>
  </si>
  <si>
    <t>B-8</t>
  </si>
  <si>
    <t>DS</t>
  </si>
  <si>
    <t xml:space="preserve">IRRIGATION PUMP STATION WATER SOURCE FILTER DISCHARGE </t>
  </si>
  <si>
    <t>GROUNDING</t>
  </si>
  <si>
    <t>B-9</t>
  </si>
  <si>
    <t>GR</t>
  </si>
  <si>
    <t>B-10</t>
  </si>
  <si>
    <t>GP</t>
  </si>
  <si>
    <t>FURNISH AND INSTALL 4" X 96" GROUND PLATE AT ORIGIN AND EACH END OF THE 2 WIRE PATH</t>
  </si>
  <si>
    <t>VALVES</t>
  </si>
  <si>
    <t>B-11</t>
  </si>
  <si>
    <t>MV</t>
  </si>
  <si>
    <t>FURNISH AND INSTALL RAINBIRD 300 BPES, 3" BRASS MASTER VALVE, WITH ANGLE CONFIGURATION</t>
  </si>
  <si>
    <t>B-12</t>
  </si>
  <si>
    <t>GV</t>
  </si>
  <si>
    <t xml:space="preserve">FURNISH AND INSTALL 3" MUELLER FLANGED ISO GATE VALVE, A-2360 SERIES RESILIENT WEDGE (INCLUDE A CARSON SPEC GRADE VALVE BOX RECTANGLE 12" X 20" X 12" H PURPLE BOX/PURPLE LID OVERLAPPING RWDNDES WITH GRAVEL, BRICKS, FABRIC, ETC.) </t>
  </si>
  <si>
    <t>B-13</t>
  </si>
  <si>
    <t>SV</t>
  </si>
  <si>
    <t>FURNISH AND INSTALL RAINBIRD 200-PESBR FOR RECLAIMED WATER APPLICATION WITH SCRUBBER MECHANISM TECHNOLOGY, AND PURPLE FLOW CONTROL HANDLE; INCLUDE A 2" RED AND WHITE ISO MANUAL GATE VALVE PER VALVE DETAIL (INCLUDE A CARSON SPEC GRADE VALVE BOX RECTANGLE 12" X 20" X 12" H PURPLE BOX/PURPLE LID OVERLAPPING RWDNDES WITH GRAVEL, BRICKS, FABRIC, ETC.)</t>
  </si>
  <si>
    <t>B-14</t>
  </si>
  <si>
    <t>FURNISH AND INSTALL RAINBIRD 150-PESBR FOR RECLAIMED WATER APPLICATIONS WITH SCRUBBER MECHANISM TECHNOLOGY, AND PURPLE FLOW CONTROL HANDLE; INCLUDE A 1.5" RED AND WHITE ISO MANUAL GATE VALVE PER VALVE DETAIL (INCLUDE A CARSON SPEC GRADE VALVE BOX RECTANGLE 12" X 20" X 12" H PURPLE BOX/PURPLE LID OVERLAPPING RWDNDES WITH GRAVEL, BRICKS, FABRIC, ETC.)</t>
  </si>
  <si>
    <t>B-15</t>
  </si>
  <si>
    <t>FURNISH AND INSTALL RAINBIRD 100-PESBR FOR RECLAIMED WATER APPLICATIONS WITH SCRUBBER MECHANISM TECHNOLOGY, AND PURPLE FLOW CONTROL HANDLE; INCLUDE A 1" RED AND WHITE ISO MANUAL GATE VALVE PER VALVE DETAIL (INCLUDE A CARSON SPEC GRADE VALVE BOX RECTANGLE 12" X 20" X 12" H PURPLE BOX/PURPLE LID OVERLAPPING RWDNDES WITH GRAVEL, BRICKS, FABRIC, ETC.)</t>
  </si>
  <si>
    <t>B-16</t>
  </si>
  <si>
    <t>B-17</t>
  </si>
  <si>
    <t>PB</t>
  </si>
  <si>
    <t xml:space="preserve">FURNISH AND INSTALL SPLICE / PULL / JUNCTION BOXES (INCLUDE A CARSON SPEC GRADE VALVE BOX RECTANGLE 12" X 20" X 12" H PURPLE BOX/PURPLE LID OVERLAPPING RWDNDES WITH GRAVEL, BRICKS, FABRIC, PULL STRING, ETC.) </t>
  </si>
  <si>
    <t>SPRAYHEADS AND BUBBLERS</t>
  </si>
  <si>
    <t>B-18</t>
  </si>
  <si>
    <t>SH</t>
  </si>
  <si>
    <t>FURNISH AND INSTALL RAINBIRD 1812-PRS-NP 12 SERIES MPR SHRUB SPRAY 12.0" POP-UP SPRINKLER WITH CO-MOLDED WIPER SEAL. SIDE AND BOTTOM INLET. 1/2" NPT FEMALE THREADED INLET. WITH PRESSURE REGULATING DEVICE AND NON-POTABLE PURPLE CAP. (RADIUS PER PLANS) (INCLUDES FITTINGS, FUNNY PIPE, NON POTABLE PURPLE COVER, ETC.)</t>
  </si>
  <si>
    <t>B-19</t>
  </si>
  <si>
    <t>FB</t>
  </si>
  <si>
    <t>FURNISH AND INSTALL RAIN BIRD 1800-1400 FLOOD 1404 FIXED FLOW RATE (0.25-2.0 GPM), FULL CIRCLE BUBBLER, 1/2" FIPT (SIZED PER TREE/PALM) (INCLUDES FITTINGS, FUNNY PIPE, PURPLE CAP, ETC.)</t>
  </si>
  <si>
    <t>BLOWOFF</t>
  </si>
  <si>
    <t>B-20</t>
  </si>
  <si>
    <t>FURNISH &amp; INSTALL: MAIN AND SUBMAIN FLUSH / BLOW OFF ASSEMBLIES PER PLAN NOTES &amp; DETAILS. SIZES TO MATCH MAIN SIZE. (INCLUDE A CARSON SPEC GRADE VALVE BOX RECTANGLE 12" X 20" X 12" H PURPLE BOX/PURPLE LID OVERLAPPING RWDNDES WITH GRAVEL, BRICKS, FABRIC, ETC.)</t>
  </si>
  <si>
    <t>MAINLINE PIPING</t>
  </si>
  <si>
    <t>B-21</t>
  </si>
  <si>
    <t>ML</t>
  </si>
  <si>
    <t>LATERAL PIPING</t>
  </si>
  <si>
    <t>B-22</t>
  </si>
  <si>
    <t>LL</t>
  </si>
  <si>
    <t>FURNISH AND INSTALL IRRIGATION LATERAL LINE: 1" CLASS 200 SDR 21 (PANTONE PURPLE)</t>
  </si>
  <si>
    <t>B-23</t>
  </si>
  <si>
    <t>FURNISH AND INSTALL IRRIGATION LATERAL LINE: 1.25" CLASS 200 SDR 21 (PANTONE PURPLE)</t>
  </si>
  <si>
    <t>B-24</t>
  </si>
  <si>
    <t>FURNISH AND INSTALL IRRIGATION LATERAL LINE: 1.5" CLASS 200 SDR 21 (PANTONE PURPLE)</t>
  </si>
  <si>
    <t>B-25</t>
  </si>
  <si>
    <t>FURNISH AND INSTALL IRRIGATION LATERAL LINE: 2" CLASS 200 SDR 21 (PANTONE PURPLE)</t>
  </si>
  <si>
    <t>CONDUIT</t>
  </si>
  <si>
    <t>B-26</t>
  </si>
  <si>
    <t>CO</t>
  </si>
  <si>
    <t xml:space="preserve">FURNISH AND INSTALL 2" ELECTRICAL CONDUIT WITH 90° SWEEPS TO SOLENOID VALVES </t>
  </si>
  <si>
    <t>DIRECTIONAL BORE</t>
  </si>
  <si>
    <t>B-27</t>
  </si>
  <si>
    <t>DB1</t>
  </si>
  <si>
    <t>FURNISH AND INSTALL DIRECTIONAL BORE (LESS THAN 6") 3" HDPE PE3408 DR11 UNDER PAVEMENT TO CONNECT TO MAINLINE (AS IRRIGATION CONVEYANCE MECHANISM)</t>
  </si>
  <si>
    <t>B-28</t>
  </si>
  <si>
    <t>DB2</t>
  </si>
  <si>
    <t>FURNISH AND INSTALL DIRECTIONAL BORE (LESS THAN 6") 2" HDPE PE3408 DR11 TO PROVIDE FOR TWO WIRE PATH UNDER THE PAVEMENT</t>
  </si>
  <si>
    <t>HA</t>
  </si>
  <si>
    <t>FURNISH AND INSTALL HARCO HDPE TO PVC MECHANICAL JOINT COUPLING WITH TRANSITIONAL GASKETS OR INTERCONNECTING FITTINGS FOR CONNECTING PE3408 DR11 HDPE TO CL200 SDR 21 PVC MAINLINE</t>
  </si>
  <si>
    <t>SITE WORK</t>
  </si>
  <si>
    <t>C-1</t>
  </si>
  <si>
    <t>PSP</t>
  </si>
  <si>
    <t>PLANTING SOIL PREP. (MEDIANS ONLY- INCLUDES HERBICIDE, SOD REMOVAL, FERTILIZER, TILLING, FINAL GRADING, SOIL TESTING, AND ANY NECESSARY SOIL AMENDMENTS)</t>
  </si>
  <si>
    <t>C-2</t>
  </si>
  <si>
    <t>RB</t>
  </si>
  <si>
    <t>ROOT BARRIER (24" DEPTH)</t>
  </si>
  <si>
    <t>C-3</t>
  </si>
  <si>
    <t>MA</t>
  </si>
  <si>
    <t>1 YR. IRRIGATION AND LANDSCAPE MAINTENANCE (TO BE CONCURENT WITH THE WARRANTY PERIOD)</t>
  </si>
  <si>
    <t>MONTH</t>
  </si>
  <si>
    <t>A</t>
  </si>
  <si>
    <t>SECTION 0005 LANDSCAPE AND IRRIGATION</t>
  </si>
  <si>
    <t>SUBTOTAL:  SECTION 0005 LANDSCAPE AND IRRIGATION</t>
  </si>
  <si>
    <t>SUBTOTAL:  SECTION 0006 UTILITIES</t>
  </si>
  <si>
    <t xml:space="preserve">   10" WM - PVC DR18</t>
  </si>
  <si>
    <t xml:space="preserve">   12" WM - PVC DR18</t>
  </si>
  <si>
    <t xml:space="preserve">   24" WM - DIP </t>
  </si>
  <si>
    <t xml:space="preserve">   10" GATE VALVE</t>
  </si>
  <si>
    <t xml:space="preserve">   12" GATE VALVE</t>
  </si>
  <si>
    <t xml:space="preserve">   24" GATE VALVE</t>
  </si>
  <si>
    <t xml:space="preserve">   CONNECT TO EXISTING 10" WATER MAIN</t>
  </si>
  <si>
    <t xml:space="preserve">   CONNECT TO EXISTING 24" WATER MAIN</t>
  </si>
  <si>
    <t xml:space="preserve">   10" WM</t>
  </si>
  <si>
    <t xml:space="preserve">   16" WM</t>
  </si>
  <si>
    <t xml:space="preserve">   24" WM</t>
  </si>
  <si>
    <t xml:space="preserve">   4" FM - PVC DR18</t>
  </si>
  <si>
    <t xml:space="preserve">   8" FM - PVC DR18</t>
  </si>
  <si>
    <t xml:space="preserve">   10" FM - PVC DR18</t>
  </si>
  <si>
    <t xml:space="preserve">   12" FM - PVC DR18</t>
  </si>
  <si>
    <t xml:space="preserve">   16" FM - PVC DR18</t>
  </si>
  <si>
    <t xml:space="preserve">   16" FM - PVC DR25</t>
  </si>
  <si>
    <t xml:space="preserve">   30" FM - CASING</t>
  </si>
  <si>
    <t xml:space="preserve">   CONNECT TO EXISTING 4" FORCE MAIN</t>
  </si>
  <si>
    <t xml:space="preserve">   CONNECT TO EXISTING 8" FORCE MAIN</t>
  </si>
  <si>
    <t xml:space="preserve">   CONNECT TO EXISTING 10" FORCE MAIN</t>
  </si>
  <si>
    <t xml:space="preserve">   CONNECT TO EXISTING 12" FORCE MAIN</t>
  </si>
  <si>
    <t xml:space="preserve">   8" FM</t>
  </si>
  <si>
    <t xml:space="preserve">   10" FM</t>
  </si>
  <si>
    <t xml:space="preserve">   12" FM</t>
  </si>
  <si>
    <t>425-2-72</t>
  </si>
  <si>
    <t>MANHOLES, J-8, &gt;10'</t>
  </si>
  <si>
    <t>527-2</t>
  </si>
  <si>
    <t>DETECTABLE WARNING SURFACE (WET SET ONLY)</t>
  </si>
  <si>
    <t>570-1-2A</t>
  </si>
  <si>
    <t xml:space="preserve">   8" WM - PVC DR18</t>
  </si>
  <si>
    <t xml:space="preserve">   16" WM - PVC DR18</t>
  </si>
  <si>
    <t xml:space="preserve">   8" GATE VALVE</t>
  </si>
  <si>
    <t xml:space="preserve">   16" GATE VALVE</t>
  </si>
  <si>
    <t xml:space="preserve">   8" WM</t>
  </si>
  <si>
    <t>RAW WATER SYSTEM</t>
  </si>
  <si>
    <t xml:space="preserve">   6" PVC DR18</t>
  </si>
  <si>
    <t xml:space="preserve">   20" DIP </t>
  </si>
  <si>
    <t xml:space="preserve">   24" DIP </t>
  </si>
  <si>
    <t xml:space="preserve">   6" RW GATE VALVE</t>
  </si>
  <si>
    <t xml:space="preserve">   20" TAPPING SLEEVE AND VALVE</t>
  </si>
  <si>
    <t xml:space="preserve">   24" TAPPING SLEEVE AND VALVE</t>
  </si>
  <si>
    <t xml:space="preserve">   20" LINE STOP</t>
  </si>
  <si>
    <t xml:space="preserve">   24" LINE STOP</t>
  </si>
  <si>
    <t xml:space="preserve">   CONNECT TO EXISTING 20" RAW WATER MAIN</t>
  </si>
  <si>
    <t xml:space="preserve">   CONNECT TO EXISTING 24" RAW WATER MAIN</t>
  </si>
  <si>
    <t xml:space="preserve">   6" RW</t>
  </si>
  <si>
    <t xml:space="preserve">   20" RW</t>
  </si>
  <si>
    <t xml:space="preserve">   24" RW</t>
  </si>
  <si>
    <t xml:space="preserve">   24" FM - PVC DR18</t>
  </si>
  <si>
    <t xml:space="preserve">   HDD #1 (STA 799+62 TO STA 812+78)</t>
  </si>
  <si>
    <t xml:space="preserve">   HDD #3 (STA 825+41 TO STA 836+55)</t>
  </si>
  <si>
    <t xml:space="preserve">   4" FM - PLUG VALVE</t>
  </si>
  <si>
    <t xml:space="preserve">   10" FM - PLUG VALVE</t>
  </si>
  <si>
    <t xml:space="preserve">   16" FM - PLUG VALVE</t>
  </si>
  <si>
    <t xml:space="preserve">   24" FM - PLUG VALVE</t>
  </si>
  <si>
    <t xml:space="preserve">   CONNECT TO SPLICE BOX</t>
  </si>
  <si>
    <t xml:space="preserve">   CONNECT TO WELLS</t>
  </si>
  <si>
    <t xml:space="preserve">   2" FIBER OPTIC PIPE</t>
  </si>
  <si>
    <t xml:space="preserve">   4" FIBER OPTIC PIPE</t>
  </si>
  <si>
    <t xml:space="preserve">   HDD #2 (STA 812+53 TO STA 825+68)</t>
  </si>
  <si>
    <t xml:space="preserve">   HDD #4 (STA 836+30 TO STA 846+79)</t>
  </si>
  <si>
    <t xml:space="preserve">   HDD #5 (STA 846+51 TO STA 866+97)</t>
  </si>
  <si>
    <t>PERFORMANCE TURF, SOD (ST. AUGUSTINE 'FLORATAM')</t>
  </si>
  <si>
    <t>THERMOPLASTIC, STD., WHITE, SOLID, 24", FOR STOP LINE AND CROSSWALK</t>
  </si>
  <si>
    <t>MANHOLE, ADJUST</t>
  </si>
  <si>
    <t>ELECTRICAL SERVICE</t>
  </si>
  <si>
    <t>BOA</t>
  </si>
  <si>
    <t>FURNISH AND INSTALL 3" PVC CLASS 200 SDR 21 BELL END GASKET TYPE IRRIGATION MAINLINE WITH HARCO DIP FITTINGS &amp; THRUST BLOCKING, BY TRENCHING, SEE NOTES, SPECIFICATIONS AND DETAILS FOR INSTALLATION REQUIREMENTS AND REQUIRED COMPONENTS. (PANTONE PURPLE COLOR)</t>
  </si>
  <si>
    <t>FURNISH AND INSTALL COPPER CLAD GROUND ROD  (10' LENGTH)  WITH CADWELD CONNECTION OF #10 BARE COPPER WIRE TO THE SV (INCLUDE CARSON SPEC GRADE VALVE BOX ROUND 10" PURPLE BOX/PURPLE LID OVERLAPPING ICV WITH GRAVEL, BRICKS, FABRIC, ETC.)</t>
  </si>
  <si>
    <t>MANAGED FIELD ETHERNET SWITCH, LAYER 2, FURNISH &amp; INSTALL</t>
  </si>
  <si>
    <t>630-2-12A</t>
  </si>
  <si>
    <t>CONDUIT, FURNISH &amp; INSTALL, INTERCONNECT, DIRECTIONAL BORE</t>
  </si>
  <si>
    <t>FURNISH AND INSTALL 16" LINE STOP (MATERIALS AND LABOR)</t>
  </si>
  <si>
    <t>ABANDON AND REMOVE EXISTING WATER MAIN (MATERIALS AND LABOR)</t>
  </si>
  <si>
    <t xml:space="preserve">   24" RW GATE VALVE</t>
  </si>
  <si>
    <t xml:space="preserve">   WELL SITE 32</t>
  </si>
  <si>
    <t xml:space="preserve">   WELL SITE 33</t>
  </si>
  <si>
    <t>ABANDON AND REMOVE EXISTING RAW WATER MAIN (MATERIALS AND LABOR)</t>
  </si>
  <si>
    <t>i</t>
  </si>
  <si>
    <t xml:space="preserve">   24" FM - HDPE DR11</t>
  </si>
  <si>
    <t>ABANDON AND REMOVE EXISTING FORCE MAIN (MATERIALS AND LABOR)</t>
  </si>
  <si>
    <t>FIBER OPTICS SYSTEM (MATERIALS AND LABOR)</t>
  </si>
  <si>
    <t>B230169BAG Corkscrew Road Widening - Phase II</t>
  </si>
  <si>
    <t xml:space="preserve">   30" WM - HDPE DR11</t>
  </si>
  <si>
    <t xml:space="preserve">   30" RW HDPE DR 11</t>
  </si>
  <si>
    <t xml:space="preserve">   18" FM - PLUG VALVE</t>
  </si>
  <si>
    <t>*The Contractor shall be required to pick up materials purchased by the County and deliver them to the construction site.                                                                                   The County-purchased materials are located at the Corkscrew Water Treatment Plant, 16101 Alico Road, Fort Myers, FL 33913.</t>
  </si>
  <si>
    <t>SECTION 0006 UTILITIES*</t>
  </si>
  <si>
    <t>CORKSCREW ROAD PHASE II</t>
  </si>
  <si>
    <t>FURNISH AND INSTALL WATER MAIN PIPELINES*</t>
  </si>
  <si>
    <t>FURNISH AND INSTALL 30" HDPE DR 11 WATER MAIN VIA HORIZONTAL DIRECTIONAL DRILL*</t>
  </si>
  <si>
    <t>FURNISH AND INSTALL GATE VALVES*</t>
  </si>
  <si>
    <t>16" TAPPING SLEEVE AND VALVE*</t>
  </si>
  <si>
    <t>FURNISH AND INSTALL WATER MAIN INTERCONNECTIONS*</t>
  </si>
  <si>
    <t>FURNISH AND INSTALL FIRE HYDRANT ASSEMBLY*</t>
  </si>
  <si>
    <t>FURNISH AND INSTALL AIR RELEASE VALVE*</t>
  </si>
  <si>
    <t>FURNISH AND INSTALL LINE STOPS (MATERIALS AND LABOR)</t>
  </si>
  <si>
    <t>CONSTRUCTION WITHIN EXISTING WELL SITES (MATERIALS AND LABOR)</t>
  </si>
  <si>
    <t>ABANDON AND REMOVE FIBER OPTIC PIPE (MATERIALS AND LABOR)</t>
  </si>
  <si>
    <t>RAW WATER MAINS*</t>
  </si>
  <si>
    <t>FURNISH AND INSTALL TAPPING SLEEVE AND VALVE*</t>
  </si>
  <si>
    <t>FURNISH AND INSTALL FORCE MAIN PIPELINES*</t>
  </si>
  <si>
    <t>FURNISH AND INSTALL 18" HDPE DR11 HORIZONTAL DIRECTIONAL DRILLS*</t>
  </si>
  <si>
    <t>FURNISH AND INSTALL PLUG VALVES*</t>
  </si>
  <si>
    <t>FURNISH AND INSTALL AIR RELEASE VALVES*</t>
  </si>
  <si>
    <t>FURNISH AND INSTALL FM PRESSURE CLEANOUT*</t>
  </si>
  <si>
    <t>FURNISH AND INSTALL FORCE MAIN INTERCONNECTIONS*</t>
  </si>
  <si>
    <t>FURNISH AND INSTALL PROPOSED FIBER OPTIC CABLE*</t>
  </si>
  <si>
    <t>FURNISH AND INSTALL FIBER OPTIC CABLE CONNECTIONS*</t>
  </si>
  <si>
    <t>ADDENDUM 4</t>
  </si>
  <si>
    <t>120-4</t>
  </si>
  <si>
    <t>SUBSOIL EXCAVATION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</si>
</sst>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00"/>
    <numFmt numFmtId="165" formatCode="#,##0.000"/>
    <numFmt numFmtId="166" formatCode="#,##0.0"/>
  </numFmts>
  <fonts count="40">
    <font>
      <sz val="10"/>
      <name val="Arial"/>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Arial"/>
      <family val="2"/>
    </font>
    <font>
      <u/>
      <sz val="10"/>
      <color theme="10"/>
      <name val="Arial"/>
      <family val="2"/>
    </font>
    <font>
      <sz val="10"/>
      <color rgb="FFFF0000"/>
      <name val="Arial"/>
      <family val="2"/>
    </font>
    <font>
      <sz val="12"/>
      <color rgb="FFFF0000"/>
      <name val="Arial"/>
      <family val="2"/>
    </font>
    <font>
      <sz val="12"/>
      <color theme="1"/>
      <name val="Arial"/>
      <family val="2"/>
    </font>
    <font>
      <sz val="12"/>
      <color indexed="8"/>
      <name val="Arial"/>
      <family val="2"/>
    </font>
    <font>
      <sz val="10"/>
      <name val="Arial"/>
      <family val="2"/>
    </font>
    <font>
      <b/>
      <i/>
      <sz val="14"/>
      <name val="Arial"/>
      <family val="2"/>
    </font>
    <font>
      <b/>
      <sz val="16"/>
      <color rgb="FFFF0000"/>
      <name val="Arial"/>
      <family val="2"/>
    </font>
  </fonts>
  <fills count="9">
    <fill>
      <patternFill patternType="none"/>
    </fill>
    <fill>
      <patternFill patternType="gray125"/>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10" fillId="0" borderId="0"/>
    <xf numFmtId="0" fontId="10" fillId="0" borderId="0"/>
    <xf numFmtId="0" fontId="6" fillId="0" borderId="0"/>
    <xf numFmtId="44" fontId="31" fillId="0" borderId="0" applyFont="0" applyFill="0" applyBorder="0" applyAlignment="0" applyProtection="0"/>
    <xf numFmtId="0" fontId="32" fillId="0" borderId="0" applyNumberFormat="0" applyFill="0" applyBorder="0" applyAlignment="0" applyProtection="0"/>
    <xf numFmtId="43" fontId="37" fillId="0" borderId="0" applyFont="0" applyFill="0" applyBorder="0" applyAlignment="0" applyProtection="0"/>
  </cellStyleXfs>
  <cellXfs count="167">
    <xf numFmtId="0" fontId="0" fillId="0" borderId="0" xfId="0"/>
    <xf numFmtId="0" fontId="0" fillId="0" borderId="0" xfId="0" applyAlignment="1">
      <alignment vertical="center"/>
    </xf>
    <xf numFmtId="44" fontId="0" fillId="0" borderId="0" xfId="0" applyNumberFormat="1" applyAlignment="1">
      <alignment horizontal="center" vertical="center"/>
    </xf>
    <xf numFmtId="44" fontId="16" fillId="0" borderId="1" xfId="0" applyNumberFormat="1" applyFont="1" applyBorder="1" applyAlignment="1">
      <alignment horizontal="right" vertical="center"/>
    </xf>
    <xf numFmtId="44" fontId="10" fillId="0" borderId="11" xfId="0" applyNumberFormat="1" applyFont="1" applyBorder="1" applyAlignment="1">
      <alignment horizontal="center" vertical="center"/>
    </xf>
    <xf numFmtId="44" fontId="24" fillId="2" borderId="1" xfId="0" applyNumberFormat="1" applyFont="1" applyFill="1" applyBorder="1" applyAlignment="1">
      <alignment horizontal="right" vertical="center"/>
    </xf>
    <xf numFmtId="0" fontId="7" fillId="6" borderId="1" xfId="0" applyFont="1" applyFill="1" applyBorder="1" applyAlignment="1">
      <alignment vertical="center" wrapText="1"/>
    </xf>
    <xf numFmtId="0" fontId="7" fillId="6" borderId="1" xfId="0" applyFont="1" applyFill="1" applyBorder="1" applyAlignment="1">
      <alignment horizontal="center" vertical="center" wrapText="1"/>
    </xf>
    <xf numFmtId="164" fontId="7" fillId="6"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xf>
    <xf numFmtId="44" fontId="23" fillId="5" borderId="1" xfId="0" applyNumberFormat="1" applyFont="1" applyFill="1" applyBorder="1" applyAlignment="1">
      <alignment horizontal="center" vertical="center"/>
    </xf>
    <xf numFmtId="0" fontId="23" fillId="5" borderId="1" xfId="0" applyFont="1" applyFill="1" applyBorder="1" applyAlignment="1">
      <alignment horizontal="center" vertical="center" wrapText="1"/>
    </xf>
    <xf numFmtId="0" fontId="23" fillId="5" borderId="12" xfId="0" applyFont="1" applyFill="1" applyBorder="1" applyAlignment="1">
      <alignment horizontal="center" vertical="center"/>
    </xf>
    <xf numFmtId="44" fontId="23" fillId="5" borderId="1" xfId="0" applyNumberFormat="1" applyFont="1" applyFill="1" applyBorder="1" applyAlignment="1">
      <alignment horizontal="center" vertical="center" wrapText="1"/>
    </xf>
    <xf numFmtId="0" fontId="8" fillId="0" borderId="1" xfId="0" applyFont="1" applyBorder="1" applyAlignment="1">
      <alignment horizontal="left"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44" fontId="8" fillId="0" borderId="1" xfId="0" applyNumberFormat="1" applyFont="1" applyBorder="1" applyAlignment="1">
      <alignment horizontal="right" vertical="center"/>
    </xf>
    <xf numFmtId="49" fontId="9" fillId="0" borderId="12" xfId="0" applyNumberFormat="1" applyFont="1" applyBorder="1" applyAlignment="1">
      <alignment horizontal="right" vertical="center"/>
    </xf>
    <xf numFmtId="0" fontId="23" fillId="5" borderId="12" xfId="0" applyFont="1" applyFill="1" applyBorder="1" applyAlignment="1">
      <alignment horizontal="center" vertical="center" wrapText="1"/>
    </xf>
    <xf numFmtId="44" fontId="23" fillId="5" borderId="12" xfId="0" applyNumberFormat="1" applyFont="1" applyFill="1" applyBorder="1" applyAlignment="1">
      <alignment horizontal="center" vertical="center" wrapText="1"/>
    </xf>
    <xf numFmtId="0" fontId="0" fillId="0" borderId="7" xfId="0" applyBorder="1" applyAlignment="1">
      <alignment vertical="center"/>
    </xf>
    <xf numFmtId="0" fontId="0" fillId="0" borderId="10" xfId="0" applyBorder="1" applyAlignment="1">
      <alignment vertical="center"/>
    </xf>
    <xf numFmtId="0" fontId="0" fillId="0" borderId="0" xfId="0" applyAlignment="1">
      <alignment horizontal="center" vertical="center"/>
    </xf>
    <xf numFmtId="0" fontId="11" fillId="0" borderId="10" xfId="0" applyFont="1" applyBorder="1" applyAlignment="1">
      <alignmen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19" fillId="0" borderId="0" xfId="0" applyFont="1" applyAlignment="1">
      <alignment vertical="center"/>
    </xf>
    <xf numFmtId="0" fontId="18" fillId="0" borderId="0" xfId="0" applyFont="1" applyAlignment="1">
      <alignment vertical="center"/>
    </xf>
    <xf numFmtId="0" fontId="8" fillId="8" borderId="1" xfId="0" applyFont="1" applyFill="1"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8" fillId="0" borderId="0" xfId="0" applyFont="1" applyAlignment="1">
      <alignment vertical="center"/>
    </xf>
    <xf numFmtId="44" fontId="8" fillId="0" borderId="0" xfId="0" applyNumberFormat="1" applyFont="1" applyAlignment="1">
      <alignment vertical="center"/>
    </xf>
    <xf numFmtId="44" fontId="8" fillId="0" borderId="0" xfId="0" applyNumberFormat="1" applyFont="1" applyAlignment="1">
      <alignment horizontal="left" vertical="center"/>
    </xf>
    <xf numFmtId="49" fontId="8" fillId="0" borderId="1" xfId="0" applyNumberFormat="1" applyFont="1" applyBorder="1" applyAlignment="1">
      <alignment horizontal="right" vertical="center"/>
    </xf>
    <xf numFmtId="44" fontId="23" fillId="5" borderId="9" xfId="0" applyNumberFormat="1" applyFont="1" applyFill="1" applyBorder="1" applyAlignment="1">
      <alignment horizontal="center" vertical="center"/>
    </xf>
    <xf numFmtId="0" fontId="8" fillId="0" borderId="1" xfId="0" applyFont="1" applyBorder="1" applyAlignment="1" applyProtection="1">
      <alignment horizontal="center" vertical="center"/>
      <protection locked="0"/>
    </xf>
    <xf numFmtId="165" fontId="8" fillId="0" borderId="1" xfId="0" applyNumberFormat="1" applyFont="1" applyBorder="1" applyAlignment="1">
      <alignment horizontal="center" vertical="center"/>
    </xf>
    <xf numFmtId="44" fontId="36" fillId="0" borderId="1" xfId="4" applyFont="1" applyBorder="1" applyAlignment="1">
      <alignment horizontal="center" vertical="center"/>
    </xf>
    <xf numFmtId="3" fontId="8" fillId="0" borderId="1" xfId="2" applyNumberFormat="1" applyFont="1" applyBorder="1" applyAlignment="1">
      <alignment horizontal="center" vertical="center"/>
    </xf>
    <xf numFmtId="0" fontId="34" fillId="0" borderId="0" xfId="0" applyFont="1" applyAlignment="1">
      <alignment vertical="center"/>
    </xf>
    <xf numFmtId="0" fontId="33" fillId="0" borderId="0" xfId="0" applyFont="1" applyAlignment="1">
      <alignment vertical="center"/>
    </xf>
    <xf numFmtId="166" fontId="8" fillId="0" borderId="1" xfId="0" applyNumberFormat="1" applyFont="1" applyBorder="1" applyAlignment="1">
      <alignment horizontal="center" vertical="center"/>
    </xf>
    <xf numFmtId="166" fontId="8" fillId="0" borderId="1" xfId="0" applyNumberFormat="1" applyFont="1" applyBorder="1" applyAlignment="1">
      <alignment horizontal="center" vertical="center" wrapText="1"/>
    </xf>
    <xf numFmtId="0" fontId="35" fillId="0" borderId="1" xfId="5" applyFont="1" applyFill="1" applyBorder="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center" vertical="center"/>
    </xf>
    <xf numFmtId="3" fontId="8" fillId="0" borderId="12" xfId="0" applyNumberFormat="1" applyFont="1" applyBorder="1" applyAlignment="1">
      <alignment horizontal="center" vertical="center"/>
    </xf>
    <xf numFmtId="0" fontId="8" fillId="0" borderId="14" xfId="0" applyFont="1" applyBorder="1" applyAlignment="1">
      <alignment horizontal="left" vertical="center"/>
    </xf>
    <xf numFmtId="0" fontId="8" fillId="0" borderId="14" xfId="0" applyFont="1" applyBorder="1" applyAlignment="1">
      <alignment horizontal="center" vertical="center"/>
    </xf>
    <xf numFmtId="3" fontId="8" fillId="0" borderId="14" xfId="0" applyNumberFormat="1" applyFont="1" applyBorder="1" applyAlignment="1">
      <alignment horizontal="center" vertical="center"/>
    </xf>
    <xf numFmtId="1" fontId="8" fillId="0" borderId="1" xfId="0" applyNumberFormat="1" applyFont="1" applyBorder="1" applyAlignment="1">
      <alignment horizontal="lef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8" borderId="1" xfId="0" applyFont="1" applyFill="1" applyBorder="1" applyAlignment="1">
      <alignment horizontal="center" vertical="center"/>
    </xf>
    <xf numFmtId="3" fontId="8" fillId="8" borderId="1" xfId="0" applyNumberFormat="1" applyFont="1" applyFill="1" applyBorder="1" applyAlignment="1">
      <alignment horizontal="center" vertical="center"/>
    </xf>
    <xf numFmtId="0" fontId="0" fillId="0" borderId="8" xfId="0" applyBorder="1" applyAlignment="1">
      <alignment vertical="center"/>
    </xf>
    <xf numFmtId="0" fontId="11" fillId="0" borderId="0" xfId="0" applyFont="1" applyAlignment="1">
      <alignment vertical="center"/>
    </xf>
    <xf numFmtId="0" fontId="0" fillId="0" borderId="13" xfId="0" applyBorder="1" applyAlignment="1">
      <alignment vertical="center"/>
    </xf>
    <xf numFmtId="44" fontId="23" fillId="0" borderId="1" xfId="0" applyNumberFormat="1" applyFont="1" applyBorder="1" applyAlignment="1">
      <alignment horizontal="center" vertical="center"/>
    </xf>
    <xf numFmtId="0" fontId="8" fillId="8" borderId="1" xfId="0" applyFont="1" applyFill="1" applyBorder="1" applyAlignment="1">
      <alignment vertical="center" wrapText="1"/>
    </xf>
    <xf numFmtId="0" fontId="9" fillId="0" borderId="1"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3" fontId="8" fillId="0" borderId="1" xfId="6" applyNumberFormat="1" applyFont="1" applyFill="1" applyBorder="1" applyAlignment="1">
      <alignment horizontal="center" vertical="center"/>
    </xf>
    <xf numFmtId="0" fontId="9" fillId="0" borderId="1" xfId="0" applyFont="1" applyBorder="1" applyAlignment="1">
      <alignment horizontal="left" vertical="center" wrapText="1"/>
    </xf>
    <xf numFmtId="0" fontId="8" fillId="0" borderId="1" xfId="4" applyNumberFormat="1" applyFont="1" applyFill="1" applyBorder="1" applyAlignment="1">
      <alignment horizontal="center" vertical="center"/>
    </xf>
    <xf numFmtId="0" fontId="8" fillId="0" borderId="1" xfId="4" applyNumberFormat="1" applyFont="1" applyFill="1" applyBorder="1" applyAlignment="1">
      <alignment horizontal="left" vertical="center" wrapText="1"/>
    </xf>
    <xf numFmtId="0" fontId="5" fillId="8" borderId="1" xfId="0" applyFont="1" applyFill="1" applyBorder="1" applyAlignment="1">
      <alignment vertical="center"/>
    </xf>
    <xf numFmtId="44" fontId="35" fillId="0" borderId="1" xfId="4" applyFont="1" applyBorder="1" applyAlignment="1">
      <alignment vertical="center"/>
    </xf>
    <xf numFmtId="0" fontId="5" fillId="8" borderId="1" xfId="0" quotePrefix="1" applyFont="1" applyFill="1" applyBorder="1" applyAlignment="1">
      <alignment vertical="center"/>
    </xf>
    <xf numFmtId="1" fontId="8" fillId="0" borderId="1" xfId="0" applyNumberFormat="1" applyFont="1" applyBorder="1" applyAlignment="1">
      <alignment horizontal="center" vertical="center"/>
    </xf>
    <xf numFmtId="0" fontId="9" fillId="0" borderId="1" xfId="0" applyFont="1" applyBorder="1" applyAlignment="1">
      <alignment horizontal="left" vertical="center"/>
    </xf>
    <xf numFmtId="0" fontId="23" fillId="5" borderId="3" xfId="0" applyFont="1" applyFill="1" applyBorder="1" applyAlignment="1">
      <alignment horizontal="center" vertical="center"/>
    </xf>
    <xf numFmtId="0" fontId="8" fillId="0" borderId="1" xfId="0" applyFont="1" applyBorder="1" applyAlignment="1">
      <alignment horizontal="right" vertical="center" indent="1"/>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4" xfId="0" applyFont="1" applyBorder="1" applyAlignment="1">
      <alignment horizontal="right" vertical="center" indent="1"/>
    </xf>
    <xf numFmtId="49" fontId="9" fillId="5" borderId="3" xfId="0" applyNumberFormat="1" applyFont="1" applyFill="1" applyBorder="1" applyAlignment="1">
      <alignment vertical="center"/>
    </xf>
    <xf numFmtId="49" fontId="9" fillId="5" borderId="13" xfId="0" applyNumberFormat="1" applyFont="1" applyFill="1" applyBorder="1" applyAlignment="1">
      <alignment vertical="center"/>
    </xf>
    <xf numFmtId="49" fontId="9" fillId="5" borderId="2" xfId="0" applyNumberFormat="1" applyFont="1" applyFill="1" applyBorder="1" applyAlignment="1">
      <alignment vertical="center"/>
    </xf>
    <xf numFmtId="0" fontId="8" fillId="5" borderId="3" xfId="0" applyFont="1" applyFill="1" applyBorder="1" applyAlignment="1">
      <alignment vertical="center"/>
    </xf>
    <xf numFmtId="0" fontId="8" fillId="5" borderId="13" xfId="0" applyFont="1" applyFill="1" applyBorder="1" applyAlignment="1">
      <alignment vertical="center"/>
    </xf>
    <xf numFmtId="0" fontId="8" fillId="5" borderId="2" xfId="0" applyFont="1" applyFill="1" applyBorder="1" applyAlignment="1">
      <alignment vertical="center"/>
    </xf>
    <xf numFmtId="0" fontId="16" fillId="5" borderId="13" xfId="0" applyFont="1" applyFill="1" applyBorder="1" applyAlignment="1">
      <alignment horizontal="center" vertical="center"/>
    </xf>
    <xf numFmtId="165" fontId="16" fillId="5" borderId="13" xfId="2" applyNumberFormat="1" applyFont="1" applyFill="1" applyBorder="1" applyAlignment="1">
      <alignment horizontal="right" vertical="center"/>
    </xf>
    <xf numFmtId="44" fontId="16" fillId="5" borderId="13" xfId="0" applyNumberFormat="1" applyFont="1" applyFill="1" applyBorder="1" applyAlignment="1">
      <alignment horizontal="right" vertical="center"/>
    </xf>
    <xf numFmtId="44" fontId="36" fillId="5" borderId="2" xfId="4" applyFont="1" applyFill="1" applyBorder="1" applyAlignment="1">
      <alignment horizontal="center" vertical="center"/>
    </xf>
    <xf numFmtId="0" fontId="8" fillId="5" borderId="3" xfId="0" applyFont="1" applyFill="1" applyBorder="1" applyAlignment="1">
      <alignment horizontal="center" vertical="center"/>
    </xf>
    <xf numFmtId="165" fontId="8" fillId="5" borderId="13" xfId="0" applyNumberFormat="1" applyFont="1" applyFill="1" applyBorder="1" applyAlignment="1">
      <alignment horizontal="right" vertical="center"/>
    </xf>
    <xf numFmtId="44" fontId="23" fillId="5" borderId="13" xfId="0" applyNumberFormat="1" applyFont="1" applyFill="1" applyBorder="1" applyAlignment="1">
      <alignment horizontal="center" vertical="center"/>
    </xf>
    <xf numFmtId="0" fontId="9" fillId="5" borderId="3" xfId="0" applyFont="1" applyFill="1" applyBorder="1" applyAlignment="1">
      <alignment horizontal="center" vertical="center"/>
    </xf>
    <xf numFmtId="0" fontId="8" fillId="5" borderId="13" xfId="0" applyFont="1" applyFill="1" applyBorder="1" applyAlignment="1">
      <alignment horizontal="center" vertical="center"/>
    </xf>
    <xf numFmtId="165" fontId="8" fillId="5" borderId="13" xfId="6" applyNumberFormat="1" applyFont="1" applyFill="1" applyBorder="1" applyAlignment="1">
      <alignment horizontal="right" vertical="center"/>
    </xf>
    <xf numFmtId="0" fontId="9" fillId="5" borderId="13" xfId="0" applyFont="1" applyFill="1" applyBorder="1" applyAlignment="1">
      <alignment horizontal="center" vertical="center"/>
    </xf>
    <xf numFmtId="0" fontId="23" fillId="5" borderId="13" xfId="0" applyFont="1" applyFill="1" applyBorder="1" applyAlignment="1">
      <alignment horizontal="center" vertical="center"/>
    </xf>
    <xf numFmtId="0" fontId="23" fillId="5" borderId="13" xfId="0"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1" fillId="0" borderId="1" xfId="0" applyFont="1" applyBorder="1" applyAlignment="1">
      <alignmen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39" fillId="0" borderId="0" xfId="0" applyFont="1" applyAlignment="1">
      <alignment horizontal="center" vertical="center" wrapText="1"/>
    </xf>
    <xf numFmtId="0" fontId="39" fillId="0" borderId="11" xfId="0" applyFont="1" applyBorder="1" applyAlignment="1">
      <alignment horizontal="center" vertical="center" wrapText="1"/>
    </xf>
    <xf numFmtId="0" fontId="38" fillId="0" borderId="1" xfId="0" applyFont="1" applyBorder="1" applyAlignment="1">
      <alignment horizontal="center" vertical="center" wrapText="1"/>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28" fillId="0" borderId="13" xfId="0" applyFont="1" applyBorder="1" applyAlignment="1">
      <alignment horizontal="center" vertical="center"/>
    </xf>
    <xf numFmtId="0" fontId="28" fillId="0" borderId="2" xfId="0" applyFont="1" applyBorder="1" applyAlignment="1">
      <alignment horizontal="center" vertical="center"/>
    </xf>
    <xf numFmtId="49" fontId="9" fillId="2" borderId="14" xfId="0" applyNumberFormat="1" applyFont="1" applyFill="1" applyBorder="1" applyAlignment="1">
      <alignment horizontal="right" vertical="center"/>
    </xf>
    <xf numFmtId="49" fontId="9" fillId="2" borderId="1" xfId="0" applyNumberFormat="1" applyFont="1" applyFill="1" applyBorder="1" applyAlignment="1">
      <alignment horizontal="right" vertical="center"/>
    </xf>
    <xf numFmtId="0" fontId="20" fillId="3" borderId="12" xfId="0" applyFont="1" applyFill="1" applyBorder="1" applyAlignment="1">
      <alignment horizontal="left" vertical="center"/>
    </xf>
    <xf numFmtId="0" fontId="21" fillId="3" borderId="12" xfId="0" applyFont="1" applyFill="1" applyBorder="1" applyAlignment="1">
      <alignment horizontal="left" vertical="center"/>
    </xf>
    <xf numFmtId="44" fontId="17" fillId="5" borderId="3" xfId="0" applyNumberFormat="1" applyFont="1" applyFill="1" applyBorder="1" applyAlignment="1">
      <alignment horizontal="center" vertical="center" wrapText="1"/>
    </xf>
    <xf numFmtId="44" fontId="17" fillId="5" borderId="2" xfId="0"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25" fillId="7" borderId="3" xfId="0" applyFont="1" applyFill="1" applyBorder="1" applyAlignment="1">
      <alignment horizontal="left" vertical="center" wrapText="1"/>
    </xf>
    <xf numFmtId="0" fontId="25" fillId="7" borderId="13" xfId="0" applyFont="1" applyFill="1" applyBorder="1" applyAlignment="1">
      <alignment horizontal="left" vertical="center" wrapText="1"/>
    </xf>
    <xf numFmtId="0" fontId="25" fillId="7" borderId="2" xfId="0" applyFont="1" applyFill="1" applyBorder="1" applyAlignment="1">
      <alignment horizontal="left" vertical="center" wrapText="1"/>
    </xf>
    <xf numFmtId="0" fontId="17" fillId="5" borderId="3" xfId="0" applyFont="1" applyFill="1" applyBorder="1" applyAlignment="1">
      <alignment horizontal="right" vertical="center" wrapText="1"/>
    </xf>
    <xf numFmtId="0" fontId="17" fillId="5" borderId="13" xfId="0" applyFont="1" applyFill="1" applyBorder="1" applyAlignment="1">
      <alignment horizontal="right" vertical="center" wrapText="1"/>
    </xf>
    <xf numFmtId="0" fontId="17" fillId="5" borderId="2" xfId="0" applyFont="1" applyFill="1" applyBorder="1" applyAlignment="1">
      <alignment horizontal="right" vertical="center" wrapText="1"/>
    </xf>
    <xf numFmtId="0" fontId="20" fillId="3" borderId="15" xfId="0" applyFont="1" applyFill="1" applyBorder="1" applyAlignment="1">
      <alignment horizontal="left" vertical="center"/>
    </xf>
    <xf numFmtId="0" fontId="21" fillId="3" borderId="15" xfId="0" applyFont="1" applyFill="1" applyBorder="1" applyAlignment="1">
      <alignment horizontal="left" vertical="center"/>
    </xf>
    <xf numFmtId="0" fontId="20" fillId="3" borderId="1" xfId="0" applyFont="1" applyFill="1" applyBorder="1" applyAlignment="1">
      <alignment horizontal="left" vertical="center"/>
    </xf>
    <xf numFmtId="0" fontId="21" fillId="3" borderId="1" xfId="0" applyFont="1" applyFill="1" applyBorder="1" applyAlignment="1">
      <alignment horizontal="left" vertical="center"/>
    </xf>
    <xf numFmtId="0" fontId="26" fillId="0" borderId="4" xfId="0" applyFont="1" applyBorder="1" applyAlignment="1">
      <alignment vertical="center"/>
    </xf>
    <xf numFmtId="0" fontId="26" fillId="0" borderId="5" xfId="0" applyFont="1" applyBorder="1" applyAlignment="1">
      <alignment vertical="center"/>
    </xf>
    <xf numFmtId="0" fontId="26" fillId="0" borderId="6" xfId="0" applyFont="1" applyBorder="1" applyAlignment="1">
      <alignment vertical="center"/>
    </xf>
    <xf numFmtId="0" fontId="8" fillId="0" borderId="1" xfId="0" applyFont="1" applyBorder="1" applyAlignment="1">
      <alignment horizontal="left" vertical="center"/>
    </xf>
    <xf numFmtId="0" fontId="27"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0" fontId="29" fillId="0" borderId="11"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23" fillId="5" borderId="3" xfId="0" applyFont="1" applyFill="1" applyBorder="1" applyAlignment="1">
      <alignment horizontal="center" vertical="center"/>
    </xf>
    <xf numFmtId="0" fontId="23" fillId="5" borderId="2" xfId="0" applyFont="1" applyFill="1" applyBorder="1" applyAlignment="1">
      <alignment horizontal="center" vertical="center"/>
    </xf>
    <xf numFmtId="0" fontId="5" fillId="8" borderId="3" xfId="0" applyFont="1" applyFill="1" applyBorder="1" applyAlignment="1">
      <alignment horizontal="left" vertical="center"/>
    </xf>
    <xf numFmtId="0" fontId="5" fillId="8" borderId="2" xfId="0" applyFont="1" applyFill="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2" xfId="0" applyFont="1" applyBorder="1" applyAlignment="1">
      <alignment horizontal="left" vertical="center"/>
    </xf>
  </cellXfs>
  <cellStyles count="7">
    <cellStyle name="Comma" xfId="6" builtinId="3"/>
    <cellStyle name="Currency" xfId="4" builtinId="4"/>
    <cellStyle name="Hyperlink" xfId="5" builtinId="8"/>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33"/>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2</xdr:col>
      <xdr:colOff>1133474</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52"/>
  <sheetViews>
    <sheetView tabSelected="1" topLeftCell="A334" zoomScaleNormal="100" workbookViewId="0">
      <selection activeCell="C9" sqref="C9:G9"/>
    </sheetView>
  </sheetViews>
  <sheetFormatPr defaultColWidth="9.140625" defaultRowHeight="15"/>
  <cols>
    <col min="1" max="1" width="20.42578125" style="37" customWidth="1"/>
    <col min="2" max="2" width="11" style="37" customWidth="1"/>
    <col min="3" max="3" width="80.7109375" style="37" customWidth="1"/>
    <col min="4" max="4" width="18.140625" style="37" customWidth="1"/>
    <col min="5" max="5" width="17.85546875" style="37" customWidth="1"/>
    <col min="6" max="6" width="27.7109375" style="38" customWidth="1"/>
    <col min="7" max="7" width="27.7109375" style="39" customWidth="1"/>
    <col min="8" max="16384" width="9.140625" style="1"/>
  </cols>
  <sheetData>
    <row r="1" spans="1:7" ht="12.75">
      <c r="A1" s="24"/>
      <c r="B1" s="62"/>
      <c r="C1" s="136" t="s">
        <v>13</v>
      </c>
      <c r="D1" s="137"/>
      <c r="E1" s="137"/>
      <c r="F1" s="137"/>
      <c r="G1" s="138"/>
    </row>
    <row r="2" spans="1:7" ht="12.75">
      <c r="A2" s="25"/>
      <c r="B2" s="1"/>
      <c r="C2" s="139"/>
      <c r="D2" s="139"/>
      <c r="E2" s="139"/>
      <c r="F2" s="139"/>
      <c r="G2" s="140"/>
    </row>
    <row r="3" spans="1:7" ht="24.95" customHeight="1">
      <c r="A3" s="25"/>
      <c r="B3" s="1"/>
      <c r="C3" s="139"/>
      <c r="D3" s="139"/>
      <c r="E3" s="139"/>
      <c r="F3" s="139"/>
      <c r="G3" s="140"/>
    </row>
    <row r="4" spans="1:7" ht="12.75">
      <c r="A4" s="25"/>
      <c r="B4" s="1"/>
      <c r="C4" s="139"/>
      <c r="D4" s="139"/>
      <c r="E4" s="139"/>
      <c r="F4" s="139"/>
      <c r="G4" s="140"/>
    </row>
    <row r="5" spans="1:7" ht="20.25">
      <c r="A5" s="25"/>
      <c r="B5" s="1"/>
      <c r="C5" s="106" t="s">
        <v>578</v>
      </c>
      <c r="D5" s="106"/>
      <c r="E5" s="106"/>
      <c r="F5" s="106"/>
      <c r="G5" s="107"/>
    </row>
    <row r="6" spans="1:7" ht="12.75">
      <c r="A6" s="25"/>
      <c r="B6" s="1"/>
      <c r="C6" s="1"/>
      <c r="D6" s="1"/>
      <c r="E6" s="26"/>
      <c r="F6" s="2"/>
      <c r="G6" s="4"/>
    </row>
    <row r="7" spans="1:7" ht="29.25" customHeight="1">
      <c r="A7" s="27" t="s">
        <v>0</v>
      </c>
      <c r="B7" s="63"/>
      <c r="C7" s="154"/>
      <c r="D7" s="154"/>
      <c r="E7" s="154"/>
      <c r="F7" s="154"/>
      <c r="G7" s="155"/>
    </row>
    <row r="8" spans="1:7" ht="12.75">
      <c r="A8" s="25"/>
      <c r="B8" s="1"/>
      <c r="C8" s="1"/>
      <c r="D8" s="1"/>
      <c r="E8" s="26"/>
      <c r="F8" s="2"/>
      <c r="G8" s="4"/>
    </row>
    <row r="9" spans="1:7" ht="12.75">
      <c r="A9" s="27" t="s">
        <v>1</v>
      </c>
      <c r="B9" s="63"/>
      <c r="C9" s="141" t="s">
        <v>551</v>
      </c>
      <c r="D9" s="141"/>
      <c r="E9" s="141"/>
      <c r="F9" s="141"/>
      <c r="G9" s="142"/>
    </row>
    <row r="10" spans="1:7" ht="12.75">
      <c r="A10" s="25"/>
      <c r="B10" s="1"/>
      <c r="C10" s="1"/>
      <c r="D10" s="1"/>
      <c r="E10" s="26"/>
      <c r="F10" s="2"/>
      <c r="G10" s="4"/>
    </row>
    <row r="11" spans="1:7" ht="18" customHeight="1">
      <c r="A11" s="143" t="s">
        <v>11</v>
      </c>
      <c r="B11" s="144"/>
      <c r="C11" s="144"/>
      <c r="D11" s="144"/>
      <c r="E11" s="144"/>
      <c r="F11" s="144"/>
      <c r="G11" s="145"/>
    </row>
    <row r="12" spans="1:7" ht="12.75">
      <c r="A12" s="146" t="s">
        <v>12</v>
      </c>
      <c r="B12" s="147"/>
      <c r="C12" s="147"/>
      <c r="D12" s="147"/>
      <c r="E12" s="147"/>
      <c r="F12" s="147"/>
      <c r="G12" s="148"/>
    </row>
    <row r="13" spans="1:7" ht="12.75">
      <c r="A13" s="146"/>
      <c r="B13" s="147"/>
      <c r="C13" s="147"/>
      <c r="D13" s="147"/>
      <c r="E13" s="147"/>
      <c r="F13" s="147"/>
      <c r="G13" s="148"/>
    </row>
    <row r="14" spans="1:7" ht="12.75">
      <c r="A14" s="146"/>
      <c r="B14" s="147"/>
      <c r="C14" s="147"/>
      <c r="D14" s="147"/>
      <c r="E14" s="147"/>
      <c r="F14" s="147"/>
      <c r="G14" s="148"/>
    </row>
    <row r="15" spans="1:7" ht="123" customHeight="1">
      <c r="A15" s="149"/>
      <c r="B15" s="150"/>
      <c r="C15" s="150"/>
      <c r="D15" s="150"/>
      <c r="E15" s="150"/>
      <c r="F15" s="150"/>
      <c r="G15" s="151"/>
    </row>
    <row r="16" spans="1:7" ht="3.75" customHeight="1">
      <c r="A16" s="28"/>
      <c r="B16" s="29"/>
      <c r="C16" s="29"/>
      <c r="D16" s="29"/>
      <c r="E16" s="29"/>
      <c r="F16" s="30"/>
      <c r="G16" s="31"/>
    </row>
    <row r="17" spans="1:7" s="32" customFormat="1" ht="32.25" customHeight="1">
      <c r="A17" s="152" t="s">
        <v>557</v>
      </c>
      <c r="B17" s="152"/>
      <c r="C17" s="153"/>
      <c r="D17" s="153"/>
      <c r="E17" s="153"/>
      <c r="F17" s="153"/>
      <c r="G17" s="153"/>
    </row>
    <row r="18" spans="1:7" ht="36.950000000000003" customHeight="1">
      <c r="A18" s="115" t="s">
        <v>16</v>
      </c>
      <c r="B18" s="115"/>
      <c r="C18" s="116"/>
      <c r="D18" s="116"/>
      <c r="E18" s="116"/>
      <c r="F18" s="116"/>
      <c r="G18" s="116"/>
    </row>
    <row r="19" spans="1:7" s="33" customFormat="1" ht="42" customHeight="1">
      <c r="A19" s="12" t="s">
        <v>2</v>
      </c>
      <c r="B19" s="156" t="s">
        <v>3</v>
      </c>
      <c r="C19" s="157"/>
      <c r="D19" s="11" t="s">
        <v>14</v>
      </c>
      <c r="E19" s="11" t="s">
        <v>9</v>
      </c>
      <c r="F19" s="10" t="s">
        <v>4</v>
      </c>
      <c r="G19" s="13" t="s">
        <v>15</v>
      </c>
    </row>
    <row r="20" spans="1:7" ht="20.100000000000001" customHeight="1">
      <c r="A20" s="14" t="s">
        <v>152</v>
      </c>
      <c r="B20" s="104" t="s">
        <v>17</v>
      </c>
      <c r="C20" s="105"/>
      <c r="D20" s="15" t="s">
        <v>18</v>
      </c>
      <c r="E20" s="16">
        <v>1</v>
      </c>
      <c r="F20" s="3"/>
      <c r="G20" s="20">
        <f t="shared" ref="G20:G82" si="0">F20*E20</f>
        <v>0</v>
      </c>
    </row>
    <row r="21" spans="1:7" ht="20.100000000000001" customHeight="1">
      <c r="A21" s="14" t="s">
        <v>153</v>
      </c>
      <c r="B21" s="104" t="s">
        <v>19</v>
      </c>
      <c r="C21" s="105"/>
      <c r="D21" s="15" t="s">
        <v>18</v>
      </c>
      <c r="E21" s="16">
        <v>1</v>
      </c>
      <c r="F21" s="20"/>
      <c r="G21" s="20">
        <f t="shared" si="0"/>
        <v>0</v>
      </c>
    </row>
    <row r="22" spans="1:7" ht="20.100000000000001" customHeight="1">
      <c r="A22" s="14" t="s">
        <v>154</v>
      </c>
      <c r="B22" s="104" t="s">
        <v>20</v>
      </c>
      <c r="C22" s="105"/>
      <c r="D22" s="15" t="s">
        <v>21</v>
      </c>
      <c r="E22" s="16">
        <v>24365</v>
      </c>
      <c r="F22" s="20"/>
      <c r="G22" s="20">
        <f t="shared" si="0"/>
        <v>0</v>
      </c>
    </row>
    <row r="23" spans="1:7" ht="20.100000000000001" customHeight="1">
      <c r="A23" s="14" t="s">
        <v>201</v>
      </c>
      <c r="B23" s="104" t="s">
        <v>202</v>
      </c>
      <c r="C23" s="105"/>
      <c r="D23" s="15" t="s">
        <v>23</v>
      </c>
      <c r="E23" s="16">
        <v>248</v>
      </c>
      <c r="F23" s="20"/>
      <c r="G23" s="20">
        <f t="shared" si="0"/>
        <v>0</v>
      </c>
    </row>
    <row r="24" spans="1:7" ht="20.100000000000001" customHeight="1">
      <c r="A24" s="14" t="s">
        <v>155</v>
      </c>
      <c r="B24" s="104" t="s">
        <v>203</v>
      </c>
      <c r="C24" s="105"/>
      <c r="D24" s="15" t="s">
        <v>18</v>
      </c>
      <c r="E24" s="16">
        <v>1</v>
      </c>
      <c r="F24" s="20"/>
      <c r="G24" s="20">
        <f t="shared" si="0"/>
        <v>0</v>
      </c>
    </row>
    <row r="25" spans="1:7" ht="20.100000000000001" customHeight="1">
      <c r="A25" s="14" t="s">
        <v>156</v>
      </c>
      <c r="B25" s="104" t="s">
        <v>204</v>
      </c>
      <c r="C25" s="105"/>
      <c r="D25" s="15" t="s">
        <v>24</v>
      </c>
      <c r="E25" s="16">
        <v>145477</v>
      </c>
      <c r="F25" s="20"/>
      <c r="G25" s="20">
        <f t="shared" si="0"/>
        <v>0</v>
      </c>
    </row>
    <row r="26" spans="1:7" ht="20.100000000000001" customHeight="1">
      <c r="A26" s="51" t="s">
        <v>579</v>
      </c>
      <c r="B26" s="104" t="s">
        <v>580</v>
      </c>
      <c r="C26" s="105"/>
      <c r="D26" s="52" t="s">
        <v>24</v>
      </c>
      <c r="E26" s="53">
        <v>200</v>
      </c>
      <c r="F26" s="20"/>
      <c r="G26" s="20">
        <f t="shared" si="0"/>
        <v>0</v>
      </c>
    </row>
    <row r="27" spans="1:7" ht="20.100000000000001" customHeight="1">
      <c r="A27" s="51" t="s">
        <v>157</v>
      </c>
      <c r="B27" s="104" t="s">
        <v>25</v>
      </c>
      <c r="C27" s="105"/>
      <c r="D27" s="52" t="s">
        <v>24</v>
      </c>
      <c r="E27" s="53">
        <v>43550</v>
      </c>
      <c r="F27" s="20"/>
      <c r="G27" s="20">
        <f t="shared" si="0"/>
        <v>0</v>
      </c>
    </row>
    <row r="28" spans="1:7" ht="20.100000000000001" customHeight="1">
      <c r="A28" s="14" t="s">
        <v>158</v>
      </c>
      <c r="B28" s="104" t="s">
        <v>205</v>
      </c>
      <c r="C28" s="105"/>
      <c r="D28" s="15" t="s">
        <v>26</v>
      </c>
      <c r="E28" s="16">
        <v>72040</v>
      </c>
      <c r="F28" s="20"/>
      <c r="G28" s="20">
        <f t="shared" si="0"/>
        <v>0</v>
      </c>
    </row>
    <row r="29" spans="1:7" ht="20.100000000000001" customHeight="1">
      <c r="A29" s="14" t="s">
        <v>206</v>
      </c>
      <c r="B29" s="104" t="s">
        <v>27</v>
      </c>
      <c r="C29" s="105"/>
      <c r="D29" s="15" t="s">
        <v>26</v>
      </c>
      <c r="E29" s="16">
        <v>6998</v>
      </c>
      <c r="F29" s="20"/>
      <c r="G29" s="20">
        <f t="shared" si="0"/>
        <v>0</v>
      </c>
    </row>
    <row r="30" spans="1:7" ht="20.100000000000001" customHeight="1">
      <c r="A30" s="14" t="s">
        <v>207</v>
      </c>
      <c r="B30" s="104" t="s">
        <v>28</v>
      </c>
      <c r="C30" s="105"/>
      <c r="D30" s="15" t="s">
        <v>26</v>
      </c>
      <c r="E30" s="16">
        <v>52354</v>
      </c>
      <c r="F30" s="20"/>
      <c r="G30" s="20">
        <f t="shared" si="0"/>
        <v>0</v>
      </c>
    </row>
    <row r="31" spans="1:7" ht="20.100000000000001" customHeight="1">
      <c r="A31" s="14" t="s">
        <v>159</v>
      </c>
      <c r="B31" s="104" t="s">
        <v>208</v>
      </c>
      <c r="C31" s="105"/>
      <c r="D31" s="15" t="s">
        <v>26</v>
      </c>
      <c r="E31" s="16">
        <v>6950</v>
      </c>
      <c r="F31" s="20"/>
      <c r="G31" s="20">
        <f t="shared" si="0"/>
        <v>0</v>
      </c>
    </row>
    <row r="32" spans="1:7" ht="20.100000000000001" customHeight="1">
      <c r="A32" s="14" t="s">
        <v>209</v>
      </c>
      <c r="B32" s="104" t="s">
        <v>210</v>
      </c>
      <c r="C32" s="105"/>
      <c r="D32" s="15" t="s">
        <v>35</v>
      </c>
      <c r="E32" s="48">
        <v>360.9</v>
      </c>
      <c r="F32" s="20"/>
      <c r="G32" s="20">
        <f t="shared" si="0"/>
        <v>0</v>
      </c>
    </row>
    <row r="33" spans="1:7" ht="20.100000000000001" customHeight="1">
      <c r="A33" s="14" t="s">
        <v>160</v>
      </c>
      <c r="B33" s="104" t="s">
        <v>211</v>
      </c>
      <c r="C33" s="105"/>
      <c r="D33" s="15" t="s">
        <v>35</v>
      </c>
      <c r="E33" s="48">
        <v>8628.9</v>
      </c>
      <c r="F33" s="20"/>
      <c r="G33" s="20">
        <f t="shared" si="0"/>
        <v>0</v>
      </c>
    </row>
    <row r="34" spans="1:7" ht="20.100000000000001" customHeight="1">
      <c r="A34" s="17" t="s">
        <v>212</v>
      </c>
      <c r="B34" s="109" t="s">
        <v>213</v>
      </c>
      <c r="C34" s="110"/>
      <c r="D34" s="18" t="s">
        <v>29</v>
      </c>
      <c r="E34" s="49">
        <v>4939.6000000000004</v>
      </c>
      <c r="F34" s="20"/>
      <c r="G34" s="20">
        <f t="shared" si="0"/>
        <v>0</v>
      </c>
    </row>
    <row r="35" spans="1:7" ht="20.100000000000001" customHeight="1">
      <c r="A35" s="17" t="s">
        <v>161</v>
      </c>
      <c r="B35" s="109" t="s">
        <v>214</v>
      </c>
      <c r="C35" s="110"/>
      <c r="D35" s="18" t="s">
        <v>29</v>
      </c>
      <c r="E35" s="49">
        <v>78.7</v>
      </c>
      <c r="F35" s="20"/>
      <c r="G35" s="20">
        <f t="shared" si="0"/>
        <v>0</v>
      </c>
    </row>
    <row r="36" spans="1:7" ht="20.100000000000001" customHeight="1">
      <c r="A36" s="17" t="s">
        <v>215</v>
      </c>
      <c r="B36" s="109" t="s">
        <v>216</v>
      </c>
      <c r="C36" s="110"/>
      <c r="D36" s="18" t="s">
        <v>24</v>
      </c>
      <c r="E36" s="19">
        <v>567</v>
      </c>
      <c r="F36" s="20"/>
      <c r="G36" s="20">
        <f t="shared" si="0"/>
        <v>0</v>
      </c>
    </row>
    <row r="37" spans="1:7" ht="19.5" customHeight="1">
      <c r="A37" s="14" t="s">
        <v>217</v>
      </c>
      <c r="B37" s="104" t="s">
        <v>218</v>
      </c>
      <c r="C37" s="105"/>
      <c r="D37" s="15" t="s">
        <v>24</v>
      </c>
      <c r="E37" s="16">
        <v>21</v>
      </c>
      <c r="F37" s="20"/>
      <c r="G37" s="20">
        <f t="shared" si="0"/>
        <v>0</v>
      </c>
    </row>
    <row r="38" spans="1:7" ht="20.100000000000001" customHeight="1">
      <c r="A38" s="54" t="s">
        <v>219</v>
      </c>
      <c r="B38" s="104" t="s">
        <v>220</v>
      </c>
      <c r="C38" s="105"/>
      <c r="D38" s="55" t="s">
        <v>24</v>
      </c>
      <c r="E38" s="56">
        <v>73</v>
      </c>
      <c r="F38" s="20"/>
      <c r="G38" s="20">
        <f t="shared" si="0"/>
        <v>0</v>
      </c>
    </row>
    <row r="39" spans="1:7" ht="20.100000000000001" customHeight="1">
      <c r="A39" s="14" t="s">
        <v>162</v>
      </c>
      <c r="B39" s="104" t="s">
        <v>221</v>
      </c>
      <c r="C39" s="105"/>
      <c r="D39" s="15" t="s">
        <v>22</v>
      </c>
      <c r="E39" s="16">
        <v>17</v>
      </c>
      <c r="F39" s="20"/>
      <c r="G39" s="20">
        <f t="shared" si="0"/>
        <v>0</v>
      </c>
    </row>
    <row r="40" spans="1:7" ht="20.100000000000001" customHeight="1">
      <c r="A40" s="14" t="s">
        <v>222</v>
      </c>
      <c r="B40" s="104" t="s">
        <v>223</v>
      </c>
      <c r="C40" s="105"/>
      <c r="D40" s="15" t="s">
        <v>22</v>
      </c>
      <c r="E40" s="16">
        <v>6</v>
      </c>
      <c r="F40" s="20"/>
      <c r="G40" s="20">
        <f t="shared" si="0"/>
        <v>0</v>
      </c>
    </row>
    <row r="41" spans="1:7" ht="20.100000000000001" customHeight="1">
      <c r="A41" s="14" t="s">
        <v>163</v>
      </c>
      <c r="B41" s="104" t="s">
        <v>224</v>
      </c>
      <c r="C41" s="105"/>
      <c r="D41" s="15" t="s">
        <v>22</v>
      </c>
      <c r="E41" s="16">
        <v>1</v>
      </c>
      <c r="F41" s="20"/>
      <c r="G41" s="20">
        <f t="shared" si="0"/>
        <v>0</v>
      </c>
    </row>
    <row r="42" spans="1:7" ht="20.100000000000001" customHeight="1">
      <c r="A42" s="14" t="s">
        <v>225</v>
      </c>
      <c r="B42" s="104" t="s">
        <v>226</v>
      </c>
      <c r="C42" s="105"/>
      <c r="D42" s="15" t="s">
        <v>22</v>
      </c>
      <c r="E42" s="16">
        <v>2</v>
      </c>
      <c r="F42" s="20"/>
      <c r="G42" s="20">
        <f t="shared" si="0"/>
        <v>0</v>
      </c>
    </row>
    <row r="43" spans="1:7" ht="20.100000000000001" customHeight="1">
      <c r="A43" s="14" t="s">
        <v>227</v>
      </c>
      <c r="B43" s="104" t="s">
        <v>228</v>
      </c>
      <c r="C43" s="105"/>
      <c r="D43" s="15" t="s">
        <v>22</v>
      </c>
      <c r="E43" s="16">
        <v>2</v>
      </c>
      <c r="F43" s="20"/>
      <c r="G43" s="20">
        <f t="shared" si="0"/>
        <v>0</v>
      </c>
    </row>
    <row r="44" spans="1:7" ht="20.100000000000001" customHeight="1">
      <c r="A44" s="14" t="s">
        <v>164</v>
      </c>
      <c r="B44" s="104" t="s">
        <v>30</v>
      </c>
      <c r="C44" s="105"/>
      <c r="D44" s="15" t="s">
        <v>22</v>
      </c>
      <c r="E44" s="16">
        <v>6</v>
      </c>
      <c r="F44" s="20"/>
      <c r="G44" s="20">
        <f t="shared" si="0"/>
        <v>0</v>
      </c>
    </row>
    <row r="45" spans="1:7" ht="20.100000000000001" customHeight="1">
      <c r="A45" s="14" t="s">
        <v>493</v>
      </c>
      <c r="B45" s="104" t="s">
        <v>494</v>
      </c>
      <c r="C45" s="105"/>
      <c r="D45" s="15" t="s">
        <v>22</v>
      </c>
      <c r="E45" s="16">
        <v>1</v>
      </c>
      <c r="F45" s="20"/>
      <c r="G45" s="20">
        <f t="shared" si="0"/>
        <v>0</v>
      </c>
    </row>
    <row r="46" spans="1:7" ht="20.100000000000001" customHeight="1">
      <c r="A46" s="14" t="s">
        <v>165</v>
      </c>
      <c r="B46" s="104" t="s">
        <v>31</v>
      </c>
      <c r="C46" s="105"/>
      <c r="D46" s="15" t="s">
        <v>22</v>
      </c>
      <c r="E46" s="16">
        <v>46</v>
      </c>
      <c r="F46" s="20"/>
      <c r="G46" s="20">
        <f t="shared" si="0"/>
        <v>0</v>
      </c>
    </row>
    <row r="47" spans="1:7" ht="20.100000000000001" customHeight="1">
      <c r="A47" s="14" t="s">
        <v>166</v>
      </c>
      <c r="B47" s="104" t="s">
        <v>533</v>
      </c>
      <c r="C47" s="105"/>
      <c r="D47" s="15" t="s">
        <v>22</v>
      </c>
      <c r="E47" s="16">
        <v>1</v>
      </c>
      <c r="F47" s="20"/>
      <c r="G47" s="20">
        <f t="shared" si="0"/>
        <v>0</v>
      </c>
    </row>
    <row r="48" spans="1:7" ht="20.100000000000001" customHeight="1">
      <c r="A48" s="14" t="s">
        <v>167</v>
      </c>
      <c r="B48" s="104" t="s">
        <v>229</v>
      </c>
      <c r="C48" s="105"/>
      <c r="D48" s="15" t="s">
        <v>21</v>
      </c>
      <c r="E48" s="16">
        <v>2063</v>
      </c>
      <c r="F48" s="20"/>
      <c r="G48" s="20">
        <f t="shared" si="0"/>
        <v>0</v>
      </c>
    </row>
    <row r="49" spans="1:7" ht="20.100000000000001" customHeight="1">
      <c r="A49" s="14" t="s">
        <v>168</v>
      </c>
      <c r="B49" s="104" t="s">
        <v>230</v>
      </c>
      <c r="C49" s="105"/>
      <c r="D49" s="15" t="s">
        <v>21</v>
      </c>
      <c r="E49" s="16">
        <v>1075</v>
      </c>
      <c r="F49" s="20"/>
      <c r="G49" s="20">
        <f t="shared" si="0"/>
        <v>0</v>
      </c>
    </row>
    <row r="50" spans="1:7" ht="20.100000000000001" customHeight="1">
      <c r="A50" s="14" t="s">
        <v>169</v>
      </c>
      <c r="B50" s="104" t="s">
        <v>231</v>
      </c>
      <c r="C50" s="105"/>
      <c r="D50" s="15" t="s">
        <v>21</v>
      </c>
      <c r="E50" s="16">
        <v>1125</v>
      </c>
      <c r="F50" s="20"/>
      <c r="G50" s="20">
        <f t="shared" si="0"/>
        <v>0</v>
      </c>
    </row>
    <row r="51" spans="1:7" ht="20.100000000000001" customHeight="1">
      <c r="A51" s="14" t="s">
        <v>170</v>
      </c>
      <c r="B51" s="104" t="s">
        <v>232</v>
      </c>
      <c r="C51" s="105"/>
      <c r="D51" s="15" t="s">
        <v>21</v>
      </c>
      <c r="E51" s="16">
        <v>4743</v>
      </c>
      <c r="F51" s="20"/>
      <c r="G51" s="20">
        <f t="shared" si="0"/>
        <v>0</v>
      </c>
    </row>
    <row r="52" spans="1:7" ht="20.100000000000001" customHeight="1">
      <c r="A52" s="14" t="s">
        <v>233</v>
      </c>
      <c r="B52" s="104" t="s">
        <v>234</v>
      </c>
      <c r="C52" s="105"/>
      <c r="D52" s="15" t="s">
        <v>21</v>
      </c>
      <c r="E52" s="16">
        <v>1290</v>
      </c>
      <c r="F52" s="20"/>
      <c r="G52" s="20">
        <f t="shared" si="0"/>
        <v>0</v>
      </c>
    </row>
    <row r="53" spans="1:7" ht="20.100000000000001" customHeight="1">
      <c r="A53" s="14" t="s">
        <v>171</v>
      </c>
      <c r="B53" s="104" t="s">
        <v>235</v>
      </c>
      <c r="C53" s="105"/>
      <c r="D53" s="15" t="s">
        <v>21</v>
      </c>
      <c r="E53" s="16">
        <v>1610</v>
      </c>
      <c r="F53" s="20"/>
      <c r="G53" s="20">
        <f t="shared" si="0"/>
        <v>0</v>
      </c>
    </row>
    <row r="54" spans="1:7" ht="20.100000000000001" customHeight="1">
      <c r="A54" s="14" t="s">
        <v>236</v>
      </c>
      <c r="B54" s="104" t="s">
        <v>237</v>
      </c>
      <c r="C54" s="105"/>
      <c r="D54" s="15" t="s">
        <v>21</v>
      </c>
      <c r="E54" s="16">
        <v>3153</v>
      </c>
      <c r="F54" s="20"/>
      <c r="G54" s="20">
        <f t="shared" si="0"/>
        <v>0</v>
      </c>
    </row>
    <row r="55" spans="1:7" ht="20.100000000000001" customHeight="1">
      <c r="A55" s="14" t="s">
        <v>238</v>
      </c>
      <c r="B55" s="109" t="s">
        <v>239</v>
      </c>
      <c r="C55" s="110"/>
      <c r="D55" s="15" t="s">
        <v>21</v>
      </c>
      <c r="E55" s="16">
        <v>24</v>
      </c>
      <c r="F55" s="20"/>
      <c r="G55" s="20">
        <f t="shared" si="0"/>
        <v>0</v>
      </c>
    </row>
    <row r="56" spans="1:7" ht="20.100000000000001" customHeight="1">
      <c r="A56" s="14" t="s">
        <v>240</v>
      </c>
      <c r="B56" s="104" t="s">
        <v>241</v>
      </c>
      <c r="C56" s="105"/>
      <c r="D56" s="15" t="s">
        <v>21</v>
      </c>
      <c r="E56" s="16">
        <v>16</v>
      </c>
      <c r="F56" s="20"/>
      <c r="G56" s="20">
        <f t="shared" si="0"/>
        <v>0</v>
      </c>
    </row>
    <row r="57" spans="1:7" ht="20.100000000000001" customHeight="1">
      <c r="A57" s="14" t="s">
        <v>172</v>
      </c>
      <c r="B57" s="104" t="s">
        <v>242</v>
      </c>
      <c r="C57" s="105"/>
      <c r="D57" s="15" t="s">
        <v>21</v>
      </c>
      <c r="E57" s="16">
        <v>152</v>
      </c>
      <c r="F57" s="20"/>
      <c r="G57" s="20">
        <f t="shared" si="0"/>
        <v>0</v>
      </c>
    </row>
    <row r="58" spans="1:7" ht="20.100000000000001" customHeight="1">
      <c r="A58" s="14" t="s">
        <v>173</v>
      </c>
      <c r="B58" s="104" t="s">
        <v>243</v>
      </c>
      <c r="C58" s="105"/>
      <c r="D58" s="15" t="s">
        <v>21</v>
      </c>
      <c r="E58" s="16">
        <v>346</v>
      </c>
      <c r="F58" s="20"/>
      <c r="G58" s="20">
        <f t="shared" si="0"/>
        <v>0</v>
      </c>
    </row>
    <row r="59" spans="1:7" ht="20.100000000000001" customHeight="1">
      <c r="A59" s="14" t="s">
        <v>244</v>
      </c>
      <c r="B59" s="104" t="s">
        <v>245</v>
      </c>
      <c r="C59" s="105"/>
      <c r="D59" s="15" t="s">
        <v>22</v>
      </c>
      <c r="E59" s="16">
        <v>1</v>
      </c>
      <c r="F59" s="20"/>
      <c r="G59" s="20">
        <f t="shared" si="0"/>
        <v>0</v>
      </c>
    </row>
    <row r="60" spans="1:7" ht="20.100000000000001" customHeight="1">
      <c r="A60" s="14" t="s">
        <v>246</v>
      </c>
      <c r="B60" s="104" t="s">
        <v>247</v>
      </c>
      <c r="C60" s="105"/>
      <c r="D60" s="15" t="s">
        <v>22</v>
      </c>
      <c r="E60" s="16">
        <v>1</v>
      </c>
      <c r="F60" s="20"/>
      <c r="G60" s="20">
        <f t="shared" si="0"/>
        <v>0</v>
      </c>
    </row>
    <row r="61" spans="1:7" ht="20.100000000000001" customHeight="1">
      <c r="A61" s="14" t="s">
        <v>248</v>
      </c>
      <c r="B61" s="104" t="s">
        <v>249</v>
      </c>
      <c r="C61" s="105"/>
      <c r="D61" s="15" t="s">
        <v>22</v>
      </c>
      <c r="E61" s="16">
        <v>1</v>
      </c>
      <c r="F61" s="20"/>
      <c r="G61" s="20">
        <f t="shared" si="0"/>
        <v>0</v>
      </c>
    </row>
    <row r="62" spans="1:7" ht="20.100000000000001" customHeight="1">
      <c r="A62" s="14" t="s">
        <v>250</v>
      </c>
      <c r="B62" s="104" t="s">
        <v>251</v>
      </c>
      <c r="C62" s="105"/>
      <c r="D62" s="15" t="s">
        <v>22</v>
      </c>
      <c r="E62" s="16">
        <v>4</v>
      </c>
      <c r="F62" s="20"/>
      <c r="G62" s="20">
        <f t="shared" si="0"/>
        <v>0</v>
      </c>
    </row>
    <row r="63" spans="1:7" ht="20.100000000000001" customHeight="1">
      <c r="A63" s="14" t="s">
        <v>252</v>
      </c>
      <c r="B63" s="104" t="s">
        <v>253</v>
      </c>
      <c r="C63" s="105"/>
      <c r="D63" s="15" t="s">
        <v>22</v>
      </c>
      <c r="E63" s="16">
        <v>1</v>
      </c>
      <c r="F63" s="20"/>
      <c r="G63" s="20">
        <f t="shared" si="0"/>
        <v>0</v>
      </c>
    </row>
    <row r="64" spans="1:7" ht="20.100000000000001" customHeight="1">
      <c r="A64" s="14" t="s">
        <v>254</v>
      </c>
      <c r="B64" s="104" t="s">
        <v>255</v>
      </c>
      <c r="C64" s="105"/>
      <c r="D64" s="15" t="s">
        <v>22</v>
      </c>
      <c r="E64" s="16">
        <v>8</v>
      </c>
      <c r="F64" s="20"/>
      <c r="G64" s="20">
        <f t="shared" si="0"/>
        <v>0</v>
      </c>
    </row>
    <row r="65" spans="1:7" ht="20.100000000000001" customHeight="1">
      <c r="A65" s="14" t="s">
        <v>174</v>
      </c>
      <c r="B65" s="104" t="s">
        <v>32</v>
      </c>
      <c r="C65" s="105"/>
      <c r="D65" s="15" t="s">
        <v>21</v>
      </c>
      <c r="E65" s="16">
        <v>14236</v>
      </c>
      <c r="F65" s="20"/>
      <c r="G65" s="20">
        <f t="shared" si="0"/>
        <v>0</v>
      </c>
    </row>
    <row r="66" spans="1:7" ht="20.100000000000001" customHeight="1">
      <c r="A66" s="14" t="s">
        <v>175</v>
      </c>
      <c r="B66" s="104" t="s">
        <v>33</v>
      </c>
      <c r="C66" s="105"/>
      <c r="D66" s="15" t="s">
        <v>21</v>
      </c>
      <c r="E66" s="16">
        <v>14617</v>
      </c>
      <c r="F66" s="20"/>
      <c r="G66" s="20">
        <f t="shared" si="0"/>
        <v>0</v>
      </c>
    </row>
    <row r="67" spans="1:7" ht="20.100000000000001" customHeight="1">
      <c r="A67" s="14" t="s">
        <v>256</v>
      </c>
      <c r="B67" s="104" t="s">
        <v>257</v>
      </c>
      <c r="C67" s="105"/>
      <c r="D67" s="15" t="s">
        <v>21</v>
      </c>
      <c r="E67" s="16">
        <v>51</v>
      </c>
      <c r="F67" s="20"/>
      <c r="G67" s="20">
        <f t="shared" si="0"/>
        <v>0</v>
      </c>
    </row>
    <row r="68" spans="1:7" ht="20.100000000000001" customHeight="1">
      <c r="A68" s="14" t="s">
        <v>176</v>
      </c>
      <c r="B68" s="104" t="s">
        <v>258</v>
      </c>
      <c r="C68" s="105"/>
      <c r="D68" s="15" t="s">
        <v>26</v>
      </c>
      <c r="E68" s="16">
        <v>6714</v>
      </c>
      <c r="F68" s="20"/>
      <c r="G68" s="20">
        <f t="shared" si="0"/>
        <v>0</v>
      </c>
    </row>
    <row r="69" spans="1:7" ht="20.100000000000001" customHeight="1">
      <c r="A69" s="14" t="s">
        <v>495</v>
      </c>
      <c r="B69" s="104" t="s">
        <v>496</v>
      </c>
      <c r="C69" s="105"/>
      <c r="D69" s="15" t="s">
        <v>34</v>
      </c>
      <c r="E69" s="16">
        <v>213</v>
      </c>
      <c r="F69" s="20"/>
      <c r="G69" s="20">
        <f t="shared" si="0"/>
        <v>0</v>
      </c>
    </row>
    <row r="70" spans="1:7" ht="20.100000000000001" customHeight="1">
      <c r="A70" s="14" t="s">
        <v>177</v>
      </c>
      <c r="B70" s="104" t="s">
        <v>259</v>
      </c>
      <c r="C70" s="105"/>
      <c r="D70" s="15" t="s">
        <v>35</v>
      </c>
      <c r="E70" s="48">
        <v>389.5</v>
      </c>
      <c r="F70" s="20"/>
      <c r="G70" s="20">
        <f t="shared" si="0"/>
        <v>0</v>
      </c>
    </row>
    <row r="71" spans="1:7" ht="20.100000000000001" customHeight="1">
      <c r="A71" s="14" t="s">
        <v>260</v>
      </c>
      <c r="B71" s="104" t="s">
        <v>261</v>
      </c>
      <c r="C71" s="105"/>
      <c r="D71" s="15" t="s">
        <v>35</v>
      </c>
      <c r="E71" s="48">
        <v>32.9</v>
      </c>
      <c r="F71" s="20"/>
      <c r="G71" s="20">
        <f t="shared" si="0"/>
        <v>0</v>
      </c>
    </row>
    <row r="72" spans="1:7" ht="20.100000000000001" customHeight="1">
      <c r="A72" s="14" t="s">
        <v>178</v>
      </c>
      <c r="B72" s="104" t="s">
        <v>262</v>
      </c>
      <c r="C72" s="105"/>
      <c r="D72" s="15" t="s">
        <v>21</v>
      </c>
      <c r="E72" s="16">
        <v>1759</v>
      </c>
      <c r="F72" s="20"/>
      <c r="G72" s="20">
        <f t="shared" si="0"/>
        <v>0</v>
      </c>
    </row>
    <row r="73" spans="1:7" ht="20.100000000000001" customHeight="1">
      <c r="A73" s="14" t="s">
        <v>179</v>
      </c>
      <c r="B73" s="104" t="s">
        <v>36</v>
      </c>
      <c r="C73" s="105"/>
      <c r="D73" s="15" t="s">
        <v>22</v>
      </c>
      <c r="E73" s="16">
        <v>1</v>
      </c>
      <c r="F73" s="20"/>
      <c r="G73" s="20">
        <f t="shared" si="0"/>
        <v>0</v>
      </c>
    </row>
    <row r="74" spans="1:7" ht="20.100000000000001" customHeight="1">
      <c r="A74" s="14" t="s">
        <v>180</v>
      </c>
      <c r="B74" s="104" t="s">
        <v>37</v>
      </c>
      <c r="C74" s="105"/>
      <c r="D74" s="15" t="s">
        <v>22</v>
      </c>
      <c r="E74" s="16">
        <v>1</v>
      </c>
      <c r="F74" s="20"/>
      <c r="G74" s="20">
        <f t="shared" si="0"/>
        <v>0</v>
      </c>
    </row>
    <row r="75" spans="1:7" ht="20.100000000000001" customHeight="1">
      <c r="A75" s="14" t="s">
        <v>263</v>
      </c>
      <c r="B75" s="104" t="s">
        <v>264</v>
      </c>
      <c r="C75" s="105"/>
      <c r="D75" s="15" t="s">
        <v>21</v>
      </c>
      <c r="E75" s="16">
        <v>124</v>
      </c>
      <c r="F75" s="20"/>
      <c r="G75" s="20">
        <f t="shared" si="0"/>
        <v>0</v>
      </c>
    </row>
    <row r="76" spans="1:7" ht="20.100000000000001" customHeight="1">
      <c r="A76" s="14" t="s">
        <v>265</v>
      </c>
      <c r="B76" s="104" t="s">
        <v>266</v>
      </c>
      <c r="C76" s="105"/>
      <c r="D76" s="15" t="s">
        <v>21</v>
      </c>
      <c r="E76" s="16">
        <v>199</v>
      </c>
      <c r="F76" s="20"/>
      <c r="G76" s="20">
        <f t="shared" si="0"/>
        <v>0</v>
      </c>
    </row>
    <row r="77" spans="1:7" ht="20.100000000000001" customHeight="1">
      <c r="A77" s="14" t="s">
        <v>267</v>
      </c>
      <c r="B77" s="104" t="s">
        <v>268</v>
      </c>
      <c r="C77" s="105"/>
      <c r="D77" s="15" t="s">
        <v>21</v>
      </c>
      <c r="E77" s="16">
        <v>1932</v>
      </c>
      <c r="F77" s="20"/>
      <c r="G77" s="20">
        <f t="shared" si="0"/>
        <v>0</v>
      </c>
    </row>
    <row r="78" spans="1:7" ht="20.100000000000001" customHeight="1">
      <c r="A78" s="14" t="s">
        <v>269</v>
      </c>
      <c r="B78" s="104" t="s">
        <v>270</v>
      </c>
      <c r="C78" s="105"/>
      <c r="D78" s="15" t="s">
        <v>22</v>
      </c>
      <c r="E78" s="16">
        <v>2</v>
      </c>
      <c r="F78" s="20"/>
      <c r="G78" s="20">
        <f t="shared" si="0"/>
        <v>0</v>
      </c>
    </row>
    <row r="79" spans="1:7" ht="20.100000000000001" customHeight="1">
      <c r="A79" s="14" t="s">
        <v>271</v>
      </c>
      <c r="B79" s="104" t="s">
        <v>272</v>
      </c>
      <c r="C79" s="105"/>
      <c r="D79" s="15" t="s">
        <v>22</v>
      </c>
      <c r="E79" s="16">
        <v>1</v>
      </c>
      <c r="F79" s="20"/>
      <c r="G79" s="20">
        <f t="shared" si="0"/>
        <v>0</v>
      </c>
    </row>
    <row r="80" spans="1:7" ht="20.100000000000001" customHeight="1">
      <c r="A80" s="14" t="s">
        <v>181</v>
      </c>
      <c r="B80" s="104" t="s">
        <v>38</v>
      </c>
      <c r="C80" s="105"/>
      <c r="D80" s="15" t="s">
        <v>26</v>
      </c>
      <c r="E80" s="16">
        <v>51255</v>
      </c>
      <c r="F80" s="20"/>
      <c r="G80" s="20">
        <f t="shared" si="0"/>
        <v>0</v>
      </c>
    </row>
    <row r="81" spans="1:7" ht="20.100000000000001" customHeight="1">
      <c r="A81" s="14" t="s">
        <v>497</v>
      </c>
      <c r="B81" s="104" t="s">
        <v>531</v>
      </c>
      <c r="C81" s="105"/>
      <c r="D81" s="15" t="s">
        <v>26</v>
      </c>
      <c r="E81" s="16">
        <v>8130</v>
      </c>
      <c r="F81" s="20"/>
      <c r="G81" s="20">
        <f t="shared" si="0"/>
        <v>0</v>
      </c>
    </row>
    <row r="82" spans="1:7" ht="20.100000000000001" customHeight="1">
      <c r="A82" s="14" t="s">
        <v>273</v>
      </c>
      <c r="B82" s="104" t="s">
        <v>274</v>
      </c>
      <c r="C82" s="105"/>
      <c r="D82" s="15" t="s">
        <v>18</v>
      </c>
      <c r="E82" s="16">
        <v>1</v>
      </c>
      <c r="F82" s="20"/>
      <c r="G82" s="20">
        <f t="shared" si="0"/>
        <v>0</v>
      </c>
    </row>
    <row r="83" spans="1:7" ht="42" customHeight="1">
      <c r="A83" s="113" t="s">
        <v>47</v>
      </c>
      <c r="B83" s="113"/>
      <c r="C83" s="114"/>
      <c r="D83" s="114"/>
      <c r="E83" s="114"/>
      <c r="F83" s="114"/>
      <c r="G83" s="5">
        <f>SUM(G20:G82)</f>
        <v>0</v>
      </c>
    </row>
    <row r="84" spans="1:7" ht="37.5" customHeight="1">
      <c r="A84" s="115" t="s">
        <v>48</v>
      </c>
      <c r="B84" s="115"/>
      <c r="C84" s="116"/>
      <c r="D84" s="116"/>
      <c r="E84" s="116"/>
      <c r="F84" s="116"/>
      <c r="G84" s="116"/>
    </row>
    <row r="85" spans="1:7" ht="39" customHeight="1">
      <c r="A85" s="12" t="s">
        <v>2</v>
      </c>
      <c r="B85" s="156" t="s">
        <v>3</v>
      </c>
      <c r="C85" s="157"/>
      <c r="D85" s="11" t="s">
        <v>14</v>
      </c>
      <c r="E85" s="11" t="s">
        <v>9</v>
      </c>
      <c r="F85" s="10" t="s">
        <v>4</v>
      </c>
      <c r="G85" s="13" t="s">
        <v>15</v>
      </c>
    </row>
    <row r="86" spans="1:7" ht="20.100000000000001" customHeight="1">
      <c r="A86" s="17" t="s">
        <v>49</v>
      </c>
      <c r="B86" s="109" t="s">
        <v>39</v>
      </c>
      <c r="C86" s="110"/>
      <c r="D86" s="18" t="s">
        <v>21</v>
      </c>
      <c r="E86" s="18">
        <v>104</v>
      </c>
      <c r="F86" s="20"/>
      <c r="G86" s="20">
        <f>F86*E86</f>
        <v>0</v>
      </c>
    </row>
    <row r="87" spans="1:7" ht="20.100000000000001" customHeight="1">
      <c r="A87" s="17" t="s">
        <v>50</v>
      </c>
      <c r="B87" s="109" t="s">
        <v>40</v>
      </c>
      <c r="C87" s="110"/>
      <c r="D87" s="18" t="s">
        <v>21</v>
      </c>
      <c r="E87" s="18">
        <v>233</v>
      </c>
      <c r="F87" s="20"/>
      <c r="G87" s="20">
        <f t="shared" ref="G87:G121" si="1">F87*E87</f>
        <v>0</v>
      </c>
    </row>
    <row r="88" spans="1:7" ht="19.5" customHeight="1">
      <c r="A88" s="17" t="s">
        <v>51</v>
      </c>
      <c r="B88" s="109" t="s">
        <v>52</v>
      </c>
      <c r="C88" s="110"/>
      <c r="D88" s="18" t="s">
        <v>53</v>
      </c>
      <c r="E88" s="18">
        <v>1</v>
      </c>
      <c r="F88" s="20"/>
      <c r="G88" s="20">
        <f t="shared" si="1"/>
        <v>0</v>
      </c>
    </row>
    <row r="89" spans="1:7" ht="20.100000000000001" customHeight="1">
      <c r="A89" s="17" t="s">
        <v>138</v>
      </c>
      <c r="B89" s="109" t="s">
        <v>139</v>
      </c>
      <c r="C89" s="110"/>
      <c r="D89" s="18" t="s">
        <v>21</v>
      </c>
      <c r="E89" s="18">
        <v>70</v>
      </c>
      <c r="F89" s="20"/>
      <c r="G89" s="20">
        <f t="shared" si="1"/>
        <v>0</v>
      </c>
    </row>
    <row r="90" spans="1:7" ht="20.100000000000001" customHeight="1">
      <c r="A90" s="17" t="s">
        <v>54</v>
      </c>
      <c r="B90" s="109" t="s">
        <v>55</v>
      </c>
      <c r="C90" s="110"/>
      <c r="D90" s="18" t="s">
        <v>22</v>
      </c>
      <c r="E90" s="18">
        <v>12</v>
      </c>
      <c r="F90" s="20"/>
      <c r="G90" s="20">
        <f t="shared" ref="G90" si="2">F90*E90</f>
        <v>0</v>
      </c>
    </row>
    <row r="91" spans="1:7" ht="20.100000000000001" customHeight="1">
      <c r="A91" s="17" t="s">
        <v>56</v>
      </c>
      <c r="B91" s="109" t="s">
        <v>57</v>
      </c>
      <c r="C91" s="110"/>
      <c r="D91" s="18" t="s">
        <v>22</v>
      </c>
      <c r="E91" s="18">
        <v>12</v>
      </c>
      <c r="F91" s="20"/>
      <c r="G91" s="20">
        <f t="shared" si="1"/>
        <v>0</v>
      </c>
    </row>
    <row r="92" spans="1:7" ht="20.100000000000001" customHeight="1">
      <c r="A92" s="17" t="s">
        <v>140</v>
      </c>
      <c r="B92" s="109" t="s">
        <v>42</v>
      </c>
      <c r="C92" s="110"/>
      <c r="D92" s="18" t="s">
        <v>22</v>
      </c>
      <c r="E92" s="18">
        <v>1</v>
      </c>
      <c r="F92" s="20"/>
      <c r="G92" s="20">
        <f t="shared" si="1"/>
        <v>0</v>
      </c>
    </row>
    <row r="93" spans="1:7" ht="20.100000000000001" customHeight="1">
      <c r="A93" s="17" t="s">
        <v>58</v>
      </c>
      <c r="B93" s="109" t="s">
        <v>59</v>
      </c>
      <c r="C93" s="110"/>
      <c r="D93" s="18" t="s">
        <v>22</v>
      </c>
      <c r="E93" s="18">
        <v>1</v>
      </c>
      <c r="F93" s="20"/>
      <c r="G93" s="20">
        <f t="shared" ref="G93" si="3">F93*E93</f>
        <v>0</v>
      </c>
    </row>
    <row r="94" spans="1:7" ht="33" customHeight="1">
      <c r="A94" s="17" t="s">
        <v>60</v>
      </c>
      <c r="B94" s="109" t="s">
        <v>61</v>
      </c>
      <c r="C94" s="110"/>
      <c r="D94" s="18" t="s">
        <v>22</v>
      </c>
      <c r="E94" s="18">
        <v>1</v>
      </c>
      <c r="F94" s="20"/>
      <c r="G94" s="20">
        <f t="shared" si="1"/>
        <v>0</v>
      </c>
    </row>
    <row r="95" spans="1:7" ht="19.5" customHeight="1">
      <c r="A95" s="17" t="s">
        <v>62</v>
      </c>
      <c r="B95" s="109" t="s">
        <v>63</v>
      </c>
      <c r="C95" s="110"/>
      <c r="D95" s="18" t="s">
        <v>22</v>
      </c>
      <c r="E95" s="18">
        <v>1</v>
      </c>
      <c r="F95" s="20"/>
      <c r="G95" s="20">
        <f t="shared" si="1"/>
        <v>0</v>
      </c>
    </row>
    <row r="96" spans="1:7" ht="20.100000000000001" customHeight="1">
      <c r="A96" s="17" t="s">
        <v>64</v>
      </c>
      <c r="B96" s="109" t="s">
        <v>65</v>
      </c>
      <c r="C96" s="110"/>
      <c r="D96" s="18" t="s">
        <v>22</v>
      </c>
      <c r="E96" s="18">
        <v>1</v>
      </c>
      <c r="F96" s="20"/>
      <c r="G96" s="20">
        <f t="shared" si="1"/>
        <v>0</v>
      </c>
    </row>
    <row r="97" spans="1:7" ht="20.100000000000001" customHeight="1">
      <c r="A97" s="17" t="s">
        <v>66</v>
      </c>
      <c r="B97" s="109" t="s">
        <v>67</v>
      </c>
      <c r="C97" s="110"/>
      <c r="D97" s="18" t="s">
        <v>22</v>
      </c>
      <c r="E97" s="18">
        <v>1</v>
      </c>
      <c r="F97" s="20"/>
      <c r="G97" s="20">
        <f t="shared" si="1"/>
        <v>0</v>
      </c>
    </row>
    <row r="98" spans="1:7" ht="19.5" customHeight="1">
      <c r="A98" s="17" t="s">
        <v>68</v>
      </c>
      <c r="B98" s="109" t="s">
        <v>69</v>
      </c>
      <c r="C98" s="110"/>
      <c r="D98" s="18" t="s">
        <v>22</v>
      </c>
      <c r="E98" s="18">
        <v>16</v>
      </c>
      <c r="F98" s="20"/>
      <c r="G98" s="20">
        <f t="shared" ref="G98" si="4">F98*E98</f>
        <v>0</v>
      </c>
    </row>
    <row r="99" spans="1:7" ht="20.100000000000001" customHeight="1">
      <c r="A99" s="17" t="s">
        <v>141</v>
      </c>
      <c r="B99" s="109" t="s">
        <v>191</v>
      </c>
      <c r="C99" s="110"/>
      <c r="D99" s="18" t="s">
        <v>22</v>
      </c>
      <c r="E99" s="18">
        <v>1</v>
      </c>
      <c r="F99" s="20"/>
      <c r="G99" s="20">
        <f t="shared" si="1"/>
        <v>0</v>
      </c>
    </row>
    <row r="100" spans="1:7" ht="33" customHeight="1">
      <c r="A100" s="17" t="s">
        <v>142</v>
      </c>
      <c r="B100" s="109" t="s">
        <v>275</v>
      </c>
      <c r="C100" s="110"/>
      <c r="D100" s="18" t="s">
        <v>70</v>
      </c>
      <c r="E100" s="18">
        <v>1</v>
      </c>
      <c r="F100" s="20"/>
      <c r="G100" s="20">
        <f t="shared" si="1"/>
        <v>0</v>
      </c>
    </row>
    <row r="101" spans="1:7" ht="19.5" customHeight="1">
      <c r="A101" s="17" t="s">
        <v>71</v>
      </c>
      <c r="B101" s="109" t="s">
        <v>72</v>
      </c>
      <c r="C101" s="110"/>
      <c r="D101" s="18" t="s">
        <v>21</v>
      </c>
      <c r="E101" s="18">
        <v>50</v>
      </c>
      <c r="F101" s="20"/>
      <c r="G101" s="20">
        <f t="shared" si="1"/>
        <v>0</v>
      </c>
    </row>
    <row r="102" spans="1:7" ht="19.5" customHeight="1">
      <c r="A102" s="17" t="s">
        <v>143</v>
      </c>
      <c r="B102" s="109" t="s">
        <v>144</v>
      </c>
      <c r="C102" s="110"/>
      <c r="D102" s="18" t="s">
        <v>22</v>
      </c>
      <c r="E102" s="18">
        <v>1</v>
      </c>
      <c r="F102" s="20"/>
      <c r="G102" s="20">
        <f t="shared" si="1"/>
        <v>0</v>
      </c>
    </row>
    <row r="103" spans="1:7" ht="19.5" customHeight="1">
      <c r="A103" s="17" t="s">
        <v>145</v>
      </c>
      <c r="B103" s="109" t="s">
        <v>146</v>
      </c>
      <c r="C103" s="110"/>
      <c r="D103" s="18" t="s">
        <v>22</v>
      </c>
      <c r="E103" s="18">
        <v>2</v>
      </c>
      <c r="F103" s="20"/>
      <c r="G103" s="20">
        <f t="shared" si="1"/>
        <v>0</v>
      </c>
    </row>
    <row r="104" spans="1:7" ht="19.5" customHeight="1">
      <c r="A104" s="17" t="s">
        <v>73</v>
      </c>
      <c r="B104" s="109" t="s">
        <v>74</v>
      </c>
      <c r="C104" s="110"/>
      <c r="D104" s="18" t="s">
        <v>22</v>
      </c>
      <c r="E104" s="18">
        <v>4</v>
      </c>
      <c r="F104" s="20"/>
      <c r="G104" s="20">
        <f t="shared" ref="G104" si="5">F104*E104</f>
        <v>0</v>
      </c>
    </row>
    <row r="105" spans="1:7" ht="19.5" customHeight="1">
      <c r="A105" s="17" t="s">
        <v>276</v>
      </c>
      <c r="B105" s="109" t="s">
        <v>277</v>
      </c>
      <c r="C105" s="110"/>
      <c r="D105" s="18" t="s">
        <v>22</v>
      </c>
      <c r="E105" s="18">
        <v>1</v>
      </c>
      <c r="F105" s="20"/>
      <c r="G105" s="20">
        <f t="shared" si="1"/>
        <v>0</v>
      </c>
    </row>
    <row r="106" spans="1:7" ht="19.5" customHeight="1">
      <c r="A106" s="17" t="s">
        <v>278</v>
      </c>
      <c r="B106" s="109" t="s">
        <v>279</v>
      </c>
      <c r="C106" s="110"/>
      <c r="D106" s="18" t="s">
        <v>22</v>
      </c>
      <c r="E106" s="18">
        <v>1</v>
      </c>
      <c r="F106" s="20"/>
      <c r="G106" s="20">
        <f t="shared" si="1"/>
        <v>0</v>
      </c>
    </row>
    <row r="107" spans="1:7" ht="19.5" customHeight="1">
      <c r="A107" s="17" t="s">
        <v>75</v>
      </c>
      <c r="B107" s="109" t="s">
        <v>76</v>
      </c>
      <c r="C107" s="110"/>
      <c r="D107" s="18" t="s">
        <v>70</v>
      </c>
      <c r="E107" s="18">
        <v>6</v>
      </c>
      <c r="F107" s="20"/>
      <c r="G107" s="20">
        <f t="shared" si="1"/>
        <v>0</v>
      </c>
    </row>
    <row r="108" spans="1:7" ht="19.5" customHeight="1">
      <c r="A108" s="17" t="s">
        <v>77</v>
      </c>
      <c r="B108" s="109" t="s">
        <v>78</v>
      </c>
      <c r="C108" s="110"/>
      <c r="D108" s="18" t="s">
        <v>70</v>
      </c>
      <c r="E108" s="18">
        <v>1</v>
      </c>
      <c r="F108" s="20"/>
      <c r="G108" s="20">
        <f t="shared" si="1"/>
        <v>0</v>
      </c>
    </row>
    <row r="109" spans="1:7" ht="19.5" customHeight="1">
      <c r="A109" s="17" t="s">
        <v>79</v>
      </c>
      <c r="B109" s="109" t="s">
        <v>193</v>
      </c>
      <c r="C109" s="110"/>
      <c r="D109" s="18" t="s">
        <v>70</v>
      </c>
      <c r="E109" s="18">
        <v>4</v>
      </c>
      <c r="F109" s="20"/>
      <c r="G109" s="20">
        <f t="shared" si="1"/>
        <v>0</v>
      </c>
    </row>
    <row r="110" spans="1:7" ht="33" customHeight="1">
      <c r="A110" s="17" t="s">
        <v>80</v>
      </c>
      <c r="B110" s="109" t="s">
        <v>81</v>
      </c>
      <c r="C110" s="110"/>
      <c r="D110" s="18" t="s">
        <v>22</v>
      </c>
      <c r="E110" s="18">
        <v>1</v>
      </c>
      <c r="F110" s="20"/>
      <c r="G110" s="20">
        <f t="shared" si="1"/>
        <v>0</v>
      </c>
    </row>
    <row r="111" spans="1:7" ht="33" customHeight="1">
      <c r="A111" s="17" t="s">
        <v>82</v>
      </c>
      <c r="B111" s="109" t="s">
        <v>83</v>
      </c>
      <c r="C111" s="110"/>
      <c r="D111" s="18" t="s">
        <v>22</v>
      </c>
      <c r="E111" s="18">
        <v>3</v>
      </c>
      <c r="F111" s="20"/>
      <c r="G111" s="20">
        <f t="shared" si="1"/>
        <v>0</v>
      </c>
    </row>
    <row r="112" spans="1:7" ht="33" customHeight="1">
      <c r="A112" s="17" t="s">
        <v>147</v>
      </c>
      <c r="B112" s="109" t="s">
        <v>280</v>
      </c>
      <c r="C112" s="110"/>
      <c r="D112" s="18" t="s">
        <v>22</v>
      </c>
      <c r="E112" s="18">
        <v>1</v>
      </c>
      <c r="F112" s="20"/>
      <c r="G112" s="20">
        <f t="shared" si="1"/>
        <v>0</v>
      </c>
    </row>
    <row r="113" spans="1:7" ht="33" customHeight="1">
      <c r="A113" s="17" t="s">
        <v>148</v>
      </c>
      <c r="B113" s="109" t="s">
        <v>281</v>
      </c>
      <c r="C113" s="110"/>
      <c r="D113" s="18" t="s">
        <v>22</v>
      </c>
      <c r="E113" s="18">
        <v>1</v>
      </c>
      <c r="F113" s="20"/>
      <c r="G113" s="20">
        <f t="shared" si="1"/>
        <v>0</v>
      </c>
    </row>
    <row r="114" spans="1:7" ht="20.100000000000001" customHeight="1">
      <c r="A114" s="17" t="s">
        <v>84</v>
      </c>
      <c r="B114" s="109" t="s">
        <v>85</v>
      </c>
      <c r="C114" s="110"/>
      <c r="D114" s="18" t="s">
        <v>22</v>
      </c>
      <c r="E114" s="18">
        <v>4</v>
      </c>
      <c r="F114" s="20"/>
      <c r="G114" s="20">
        <f t="shared" si="1"/>
        <v>0</v>
      </c>
    </row>
    <row r="115" spans="1:7" ht="19.5" customHeight="1">
      <c r="A115" s="17" t="s">
        <v>86</v>
      </c>
      <c r="B115" s="109" t="s">
        <v>87</v>
      </c>
      <c r="C115" s="110"/>
      <c r="D115" s="18" t="s">
        <v>70</v>
      </c>
      <c r="E115" s="18">
        <v>1</v>
      </c>
      <c r="F115" s="20"/>
      <c r="G115" s="20">
        <f t="shared" ref="G115" si="6">F115*E115</f>
        <v>0</v>
      </c>
    </row>
    <row r="116" spans="1:7" ht="32.25" customHeight="1">
      <c r="A116" s="17" t="s">
        <v>149</v>
      </c>
      <c r="B116" s="109" t="s">
        <v>282</v>
      </c>
      <c r="C116" s="110"/>
      <c r="D116" s="18" t="s">
        <v>22</v>
      </c>
      <c r="E116" s="18">
        <v>1</v>
      </c>
      <c r="F116" s="20"/>
      <c r="G116" s="20">
        <f t="shared" si="1"/>
        <v>0</v>
      </c>
    </row>
    <row r="117" spans="1:7" ht="19.5" customHeight="1">
      <c r="A117" s="17" t="s">
        <v>88</v>
      </c>
      <c r="B117" s="109" t="s">
        <v>538</v>
      </c>
      <c r="C117" s="110"/>
      <c r="D117" s="18" t="s">
        <v>22</v>
      </c>
      <c r="E117" s="18">
        <v>1</v>
      </c>
      <c r="F117" s="20"/>
      <c r="G117" s="20">
        <f t="shared" si="1"/>
        <v>0</v>
      </c>
    </row>
    <row r="118" spans="1:7" ht="32.25" customHeight="1">
      <c r="A118" s="17" t="s">
        <v>192</v>
      </c>
      <c r="B118" s="109" t="s">
        <v>283</v>
      </c>
      <c r="C118" s="110"/>
      <c r="D118" s="18" t="s">
        <v>22</v>
      </c>
      <c r="E118" s="18">
        <v>1</v>
      </c>
      <c r="F118" s="20"/>
      <c r="G118" s="20">
        <f t="shared" si="1"/>
        <v>0</v>
      </c>
    </row>
    <row r="119" spans="1:7" ht="20.100000000000001" customHeight="1">
      <c r="A119" s="17" t="s">
        <v>89</v>
      </c>
      <c r="B119" s="109" t="s">
        <v>90</v>
      </c>
      <c r="C119" s="110"/>
      <c r="D119" s="18" t="s">
        <v>22</v>
      </c>
      <c r="E119" s="18">
        <v>3</v>
      </c>
      <c r="F119" s="20"/>
      <c r="G119" s="20">
        <f t="shared" si="1"/>
        <v>0</v>
      </c>
    </row>
    <row r="120" spans="1:7" ht="20.100000000000001" customHeight="1">
      <c r="A120" s="17" t="s">
        <v>91</v>
      </c>
      <c r="B120" s="109" t="s">
        <v>151</v>
      </c>
      <c r="C120" s="110"/>
      <c r="D120" s="18" t="s">
        <v>22</v>
      </c>
      <c r="E120" s="18">
        <v>3</v>
      </c>
      <c r="F120" s="20"/>
      <c r="G120" s="20">
        <f t="shared" si="1"/>
        <v>0</v>
      </c>
    </row>
    <row r="121" spans="1:7" ht="19.5" customHeight="1">
      <c r="A121" s="17" t="s">
        <v>92</v>
      </c>
      <c r="B121" s="109" t="s">
        <v>93</v>
      </c>
      <c r="C121" s="110"/>
      <c r="D121" s="18" t="s">
        <v>22</v>
      </c>
      <c r="E121" s="18">
        <v>2</v>
      </c>
      <c r="F121" s="20"/>
      <c r="G121" s="20">
        <f t="shared" si="1"/>
        <v>0</v>
      </c>
    </row>
    <row r="122" spans="1:7" ht="47.25" customHeight="1">
      <c r="A122" s="113" t="s">
        <v>118</v>
      </c>
      <c r="B122" s="113"/>
      <c r="C122" s="114"/>
      <c r="D122" s="114"/>
      <c r="E122" s="114"/>
      <c r="F122" s="114"/>
      <c r="G122" s="5">
        <f>SUM(G86:G121)</f>
        <v>0</v>
      </c>
    </row>
    <row r="123" spans="1:7" ht="37.5" customHeight="1">
      <c r="A123" s="115" t="s">
        <v>200</v>
      </c>
      <c r="B123" s="115"/>
      <c r="C123" s="116"/>
      <c r="D123" s="116"/>
      <c r="E123" s="116"/>
      <c r="F123" s="116"/>
      <c r="G123" s="116"/>
    </row>
    <row r="124" spans="1:7" ht="39" customHeight="1">
      <c r="A124" s="12" t="s">
        <v>2</v>
      </c>
      <c r="B124" s="156" t="s">
        <v>3</v>
      </c>
      <c r="C124" s="157"/>
      <c r="D124" s="22" t="s">
        <v>14</v>
      </c>
      <c r="E124" s="22" t="s">
        <v>9</v>
      </c>
      <c r="F124" s="10" t="s">
        <v>4</v>
      </c>
      <c r="G124" s="13" t="s">
        <v>15</v>
      </c>
    </row>
    <row r="125" spans="1:7" ht="19.5" customHeight="1">
      <c r="A125" s="57" t="s">
        <v>49</v>
      </c>
      <c r="B125" s="104" t="s">
        <v>39</v>
      </c>
      <c r="C125" s="105"/>
      <c r="D125" s="15" t="s">
        <v>21</v>
      </c>
      <c r="E125" s="16">
        <v>14313</v>
      </c>
      <c r="F125" s="21"/>
      <c r="G125" s="20">
        <f>F125*E125</f>
        <v>0</v>
      </c>
    </row>
    <row r="126" spans="1:7" ht="19.5" customHeight="1">
      <c r="A126" s="57" t="s">
        <v>284</v>
      </c>
      <c r="B126" s="104" t="s">
        <v>285</v>
      </c>
      <c r="C126" s="105"/>
      <c r="D126" s="15" t="s">
        <v>21</v>
      </c>
      <c r="E126" s="16">
        <v>8021</v>
      </c>
      <c r="F126" s="21"/>
      <c r="G126" s="20">
        <f t="shared" ref="G126:G151" si="7">F126*E126</f>
        <v>0</v>
      </c>
    </row>
    <row r="127" spans="1:7" ht="19.5" customHeight="1">
      <c r="A127" s="57" t="s">
        <v>286</v>
      </c>
      <c r="B127" s="104" t="s">
        <v>285</v>
      </c>
      <c r="C127" s="105"/>
      <c r="D127" s="15" t="s">
        <v>21</v>
      </c>
      <c r="E127" s="16">
        <v>6917</v>
      </c>
      <c r="F127" s="21"/>
      <c r="G127" s="20">
        <f t="shared" si="7"/>
        <v>0</v>
      </c>
    </row>
    <row r="128" spans="1:7" ht="19.5" customHeight="1">
      <c r="A128" s="57" t="s">
        <v>50</v>
      </c>
      <c r="B128" s="104" t="s">
        <v>40</v>
      </c>
      <c r="C128" s="105"/>
      <c r="D128" s="15" t="s">
        <v>21</v>
      </c>
      <c r="E128" s="16">
        <v>738</v>
      </c>
      <c r="F128" s="21"/>
      <c r="G128" s="20">
        <f t="shared" si="7"/>
        <v>0</v>
      </c>
    </row>
    <row r="129" spans="1:7" ht="19.5" customHeight="1">
      <c r="A129" s="57" t="s">
        <v>539</v>
      </c>
      <c r="B129" s="104" t="s">
        <v>540</v>
      </c>
      <c r="C129" s="105"/>
      <c r="D129" s="15" t="s">
        <v>21</v>
      </c>
      <c r="E129" s="16">
        <v>60</v>
      </c>
      <c r="F129" s="21"/>
      <c r="G129" s="20">
        <f t="shared" si="7"/>
        <v>0</v>
      </c>
    </row>
    <row r="130" spans="1:7" ht="19.5" customHeight="1">
      <c r="A130" s="57" t="s">
        <v>189</v>
      </c>
      <c r="B130" s="104" t="s">
        <v>287</v>
      </c>
      <c r="C130" s="105"/>
      <c r="D130" s="15" t="s">
        <v>21</v>
      </c>
      <c r="E130" s="16">
        <v>11747</v>
      </c>
      <c r="F130" s="21"/>
      <c r="G130" s="20">
        <f t="shared" si="7"/>
        <v>0</v>
      </c>
    </row>
    <row r="131" spans="1:7" ht="19.5" customHeight="1">
      <c r="A131" s="57" t="s">
        <v>288</v>
      </c>
      <c r="B131" s="104" t="s">
        <v>287</v>
      </c>
      <c r="C131" s="105"/>
      <c r="D131" s="15" t="s">
        <v>21</v>
      </c>
      <c r="E131" s="16">
        <v>9767</v>
      </c>
      <c r="F131" s="21"/>
      <c r="G131" s="20">
        <f t="shared" si="7"/>
        <v>0</v>
      </c>
    </row>
    <row r="132" spans="1:7" ht="19.5" customHeight="1">
      <c r="A132" s="57" t="s">
        <v>54</v>
      </c>
      <c r="B132" s="104" t="s">
        <v>41</v>
      </c>
      <c r="C132" s="105"/>
      <c r="D132" s="15" t="s">
        <v>22</v>
      </c>
      <c r="E132" s="16">
        <v>96</v>
      </c>
      <c r="F132" s="21"/>
      <c r="G132" s="20">
        <f t="shared" si="7"/>
        <v>0</v>
      </c>
    </row>
    <row r="133" spans="1:7" ht="19.5" customHeight="1">
      <c r="A133" s="57" t="s">
        <v>182</v>
      </c>
      <c r="B133" s="104" t="s">
        <v>43</v>
      </c>
      <c r="C133" s="105"/>
      <c r="D133" s="15" t="s">
        <v>21</v>
      </c>
      <c r="E133" s="16">
        <v>1400</v>
      </c>
      <c r="F133" s="21"/>
      <c r="G133" s="20">
        <f t="shared" si="7"/>
        <v>0</v>
      </c>
    </row>
    <row r="134" spans="1:7" ht="19.5" customHeight="1">
      <c r="A134" s="57" t="s">
        <v>68</v>
      </c>
      <c r="B134" s="104" t="s">
        <v>69</v>
      </c>
      <c r="C134" s="105"/>
      <c r="D134" s="15" t="s">
        <v>22</v>
      </c>
      <c r="E134" s="16">
        <v>29</v>
      </c>
      <c r="F134" s="21"/>
      <c r="G134" s="20">
        <f t="shared" si="7"/>
        <v>0</v>
      </c>
    </row>
    <row r="135" spans="1:7" ht="19.5" customHeight="1">
      <c r="A135" s="57" t="s">
        <v>183</v>
      </c>
      <c r="B135" s="104" t="s">
        <v>44</v>
      </c>
      <c r="C135" s="105"/>
      <c r="D135" s="15" t="s">
        <v>22</v>
      </c>
      <c r="E135" s="53">
        <v>20</v>
      </c>
      <c r="F135" s="21"/>
      <c r="G135" s="20">
        <f t="shared" si="7"/>
        <v>0</v>
      </c>
    </row>
    <row r="136" spans="1:7" ht="19.5" customHeight="1">
      <c r="A136" s="57" t="s">
        <v>289</v>
      </c>
      <c r="B136" s="104" t="s">
        <v>44</v>
      </c>
      <c r="C136" s="105"/>
      <c r="D136" s="15" t="s">
        <v>22</v>
      </c>
      <c r="E136" s="16">
        <v>18</v>
      </c>
      <c r="F136" s="21"/>
      <c r="G136" s="20">
        <f t="shared" si="7"/>
        <v>0</v>
      </c>
    </row>
    <row r="137" spans="1:7" ht="33" customHeight="1">
      <c r="A137" s="57" t="s">
        <v>142</v>
      </c>
      <c r="B137" s="109" t="s">
        <v>290</v>
      </c>
      <c r="C137" s="110"/>
      <c r="D137" s="15" t="s">
        <v>70</v>
      </c>
      <c r="E137" s="16">
        <v>2</v>
      </c>
      <c r="F137" s="21"/>
      <c r="G137" s="20">
        <f t="shared" si="7"/>
        <v>0</v>
      </c>
    </row>
    <row r="138" spans="1:7" ht="19.5" customHeight="1">
      <c r="A138" s="57" t="s">
        <v>71</v>
      </c>
      <c r="B138" s="104" t="s">
        <v>291</v>
      </c>
      <c r="C138" s="105"/>
      <c r="D138" s="15" t="s">
        <v>21</v>
      </c>
      <c r="E138" s="16">
        <v>53</v>
      </c>
      <c r="F138" s="21"/>
      <c r="G138" s="20">
        <f t="shared" si="7"/>
        <v>0</v>
      </c>
    </row>
    <row r="139" spans="1:7" ht="19.5" customHeight="1">
      <c r="A139" s="57" t="s">
        <v>184</v>
      </c>
      <c r="B139" s="104" t="s">
        <v>45</v>
      </c>
      <c r="C139" s="105"/>
      <c r="D139" s="15" t="s">
        <v>22</v>
      </c>
      <c r="E139" s="19">
        <v>6</v>
      </c>
      <c r="F139" s="21"/>
      <c r="G139" s="20">
        <f t="shared" si="7"/>
        <v>0</v>
      </c>
    </row>
    <row r="140" spans="1:7" ht="33" customHeight="1">
      <c r="A140" s="57" t="s">
        <v>185</v>
      </c>
      <c r="B140" s="109" t="s">
        <v>292</v>
      </c>
      <c r="C140" s="110"/>
      <c r="D140" s="15" t="s">
        <v>22</v>
      </c>
      <c r="E140" s="16">
        <v>2</v>
      </c>
      <c r="F140" s="21"/>
      <c r="G140" s="20">
        <f t="shared" si="7"/>
        <v>0</v>
      </c>
    </row>
    <row r="141" spans="1:7" ht="19.5" customHeight="1">
      <c r="A141" s="57" t="s">
        <v>186</v>
      </c>
      <c r="B141" s="109" t="s">
        <v>293</v>
      </c>
      <c r="C141" s="110"/>
      <c r="D141" s="15" t="s">
        <v>22</v>
      </c>
      <c r="E141" s="16">
        <v>2</v>
      </c>
      <c r="F141" s="21"/>
      <c r="G141" s="20">
        <f t="shared" si="7"/>
        <v>0</v>
      </c>
    </row>
    <row r="142" spans="1:7" ht="33" customHeight="1">
      <c r="A142" s="57" t="s">
        <v>294</v>
      </c>
      <c r="B142" s="109" t="s">
        <v>295</v>
      </c>
      <c r="C142" s="110"/>
      <c r="D142" s="15" t="s">
        <v>21</v>
      </c>
      <c r="E142" s="16">
        <v>6917</v>
      </c>
      <c r="F142" s="21"/>
      <c r="G142" s="20">
        <f t="shared" si="7"/>
        <v>0</v>
      </c>
    </row>
    <row r="143" spans="1:7" ht="19.5" customHeight="1">
      <c r="A143" s="57" t="s">
        <v>296</v>
      </c>
      <c r="B143" s="104" t="s">
        <v>297</v>
      </c>
      <c r="C143" s="105"/>
      <c r="D143" s="15" t="s">
        <v>21</v>
      </c>
      <c r="E143" s="16">
        <v>46210</v>
      </c>
      <c r="F143" s="21"/>
      <c r="G143" s="20">
        <f>F143*E143</f>
        <v>0</v>
      </c>
    </row>
    <row r="144" spans="1:7" ht="19.5" customHeight="1">
      <c r="A144" s="57" t="s">
        <v>190</v>
      </c>
      <c r="B144" s="104" t="s">
        <v>298</v>
      </c>
      <c r="C144" s="105"/>
      <c r="D144" s="15" t="s">
        <v>21</v>
      </c>
      <c r="E144" s="16">
        <v>100</v>
      </c>
      <c r="F144" s="21"/>
      <c r="G144" s="20">
        <f t="shared" si="7"/>
        <v>0</v>
      </c>
    </row>
    <row r="145" spans="1:13" ht="33" customHeight="1">
      <c r="A145" s="57" t="s">
        <v>299</v>
      </c>
      <c r="B145" s="109" t="s">
        <v>300</v>
      </c>
      <c r="C145" s="110"/>
      <c r="D145" s="15" t="s">
        <v>22</v>
      </c>
      <c r="E145" s="16">
        <v>16</v>
      </c>
      <c r="F145" s="21"/>
      <c r="G145" s="20">
        <f t="shared" si="7"/>
        <v>0</v>
      </c>
    </row>
    <row r="146" spans="1:13" ht="33" customHeight="1">
      <c r="A146" s="57" t="s">
        <v>301</v>
      </c>
      <c r="B146" s="109" t="s">
        <v>302</v>
      </c>
      <c r="C146" s="110"/>
      <c r="D146" s="15" t="s">
        <v>22</v>
      </c>
      <c r="E146" s="16">
        <v>9</v>
      </c>
      <c r="F146" s="21"/>
      <c r="G146" s="20">
        <f t="shared" si="7"/>
        <v>0</v>
      </c>
    </row>
    <row r="147" spans="1:13" ht="33" customHeight="1">
      <c r="A147" s="57" t="s">
        <v>303</v>
      </c>
      <c r="B147" s="109" t="s">
        <v>302</v>
      </c>
      <c r="C147" s="110"/>
      <c r="D147" s="15" t="s">
        <v>22</v>
      </c>
      <c r="E147" s="16">
        <v>49</v>
      </c>
      <c r="F147" s="21"/>
      <c r="G147" s="20">
        <f t="shared" si="7"/>
        <v>0</v>
      </c>
    </row>
    <row r="148" spans="1:13" ht="19.5" customHeight="1">
      <c r="A148" s="57" t="s">
        <v>187</v>
      </c>
      <c r="B148" s="104" t="s">
        <v>46</v>
      </c>
      <c r="C148" s="105"/>
      <c r="D148" s="15" t="s">
        <v>22</v>
      </c>
      <c r="E148" s="16">
        <v>2</v>
      </c>
      <c r="F148" s="21"/>
      <c r="G148" s="20">
        <f t="shared" si="7"/>
        <v>0</v>
      </c>
    </row>
    <row r="149" spans="1:13" ht="33" customHeight="1">
      <c r="A149" s="57" t="s">
        <v>304</v>
      </c>
      <c r="B149" s="109" t="s">
        <v>305</v>
      </c>
      <c r="C149" s="110"/>
      <c r="D149" s="15" t="s">
        <v>22</v>
      </c>
      <c r="E149" s="16">
        <v>1</v>
      </c>
      <c r="F149" s="21"/>
      <c r="G149" s="20">
        <f t="shared" si="7"/>
        <v>0</v>
      </c>
    </row>
    <row r="150" spans="1:13" ht="19.5" customHeight="1">
      <c r="A150" s="57" t="s">
        <v>306</v>
      </c>
      <c r="B150" s="104" t="s">
        <v>307</v>
      </c>
      <c r="C150" s="105"/>
      <c r="D150" s="15" t="s">
        <v>22</v>
      </c>
      <c r="E150" s="16">
        <v>2</v>
      </c>
      <c r="F150" s="21"/>
      <c r="G150" s="20">
        <f t="shared" si="7"/>
        <v>0</v>
      </c>
    </row>
    <row r="151" spans="1:13" ht="19.5" customHeight="1">
      <c r="A151" s="57" t="s">
        <v>308</v>
      </c>
      <c r="B151" s="104" t="s">
        <v>309</v>
      </c>
      <c r="C151" s="105"/>
      <c r="D151" s="15" t="s">
        <v>22</v>
      </c>
      <c r="E151" s="16">
        <v>75</v>
      </c>
      <c r="F151" s="21"/>
      <c r="G151" s="20">
        <f t="shared" si="7"/>
        <v>0</v>
      </c>
    </row>
    <row r="152" spans="1:13" ht="47.25" customHeight="1">
      <c r="A152" s="113" t="s">
        <v>326</v>
      </c>
      <c r="B152" s="113"/>
      <c r="C152" s="114"/>
      <c r="D152" s="114"/>
      <c r="E152" s="114"/>
      <c r="F152" s="114"/>
      <c r="G152" s="5">
        <f>SUM(G125:G151)</f>
        <v>0</v>
      </c>
    </row>
    <row r="153" spans="1:13" ht="37.5" customHeight="1">
      <c r="A153" s="115" t="s">
        <v>199</v>
      </c>
      <c r="B153" s="115"/>
      <c r="C153" s="116"/>
      <c r="D153" s="116"/>
      <c r="E153" s="116"/>
      <c r="F153" s="116"/>
      <c r="G153" s="116"/>
    </row>
    <row r="154" spans="1:13" ht="39" customHeight="1">
      <c r="A154" s="9" t="s">
        <v>2</v>
      </c>
      <c r="B154" s="156" t="s">
        <v>3</v>
      </c>
      <c r="C154" s="157"/>
      <c r="D154" s="11" t="s">
        <v>14</v>
      </c>
      <c r="E154" s="11" t="s">
        <v>9</v>
      </c>
      <c r="F154" s="10" t="s">
        <v>4</v>
      </c>
      <c r="G154" s="13" t="s">
        <v>15</v>
      </c>
    </row>
    <row r="155" spans="1:13" ht="19.5" customHeight="1">
      <c r="A155" s="58" t="s">
        <v>94</v>
      </c>
      <c r="B155" s="160" t="s">
        <v>195</v>
      </c>
      <c r="C155" s="161"/>
      <c r="D155" s="59" t="s">
        <v>70</v>
      </c>
      <c r="E155" s="16">
        <v>28</v>
      </c>
      <c r="F155" s="50"/>
      <c r="G155" s="44">
        <f t="shared" ref="G155:G179" si="8">F155*E155</f>
        <v>0</v>
      </c>
    </row>
    <row r="156" spans="1:13" ht="19.5" customHeight="1">
      <c r="A156" s="58" t="s">
        <v>95</v>
      </c>
      <c r="B156" s="160" t="s">
        <v>196</v>
      </c>
      <c r="C156" s="161"/>
      <c r="D156" s="59" t="s">
        <v>70</v>
      </c>
      <c r="E156" s="16">
        <v>3</v>
      </c>
      <c r="F156" s="44"/>
      <c r="G156" s="44">
        <f t="shared" ref="G156" si="9">F156*E156</f>
        <v>0</v>
      </c>
    </row>
    <row r="157" spans="1:13" ht="19.5" customHeight="1">
      <c r="A157" s="73" t="s">
        <v>310</v>
      </c>
      <c r="B157" s="158" t="s">
        <v>311</v>
      </c>
      <c r="C157" s="159"/>
      <c r="D157" s="60" t="s">
        <v>70</v>
      </c>
      <c r="E157" s="61">
        <v>2</v>
      </c>
      <c r="F157" s="44"/>
      <c r="G157" s="44">
        <f t="shared" si="8"/>
        <v>0</v>
      </c>
    </row>
    <row r="158" spans="1:13" ht="19.5" customHeight="1">
      <c r="A158" s="58" t="s">
        <v>96</v>
      </c>
      <c r="B158" s="160" t="s">
        <v>197</v>
      </c>
      <c r="C158" s="161"/>
      <c r="D158" s="59" t="s">
        <v>70</v>
      </c>
      <c r="E158" s="16">
        <v>3</v>
      </c>
      <c r="F158" s="44"/>
      <c r="G158" s="44">
        <f t="shared" si="8"/>
        <v>0</v>
      </c>
    </row>
    <row r="159" spans="1:13" ht="19.5" customHeight="1">
      <c r="A159" s="58" t="s">
        <v>97</v>
      </c>
      <c r="B159" s="160" t="s">
        <v>198</v>
      </c>
      <c r="C159" s="161"/>
      <c r="D159" s="59" t="s">
        <v>70</v>
      </c>
      <c r="E159" s="16">
        <v>23</v>
      </c>
      <c r="F159" s="74"/>
      <c r="G159" s="44">
        <f t="shared" ref="G159:G164" si="10">F159*E159</f>
        <v>0</v>
      </c>
      <c r="H159" s="46"/>
      <c r="I159" s="47"/>
      <c r="J159" s="47"/>
      <c r="K159" s="47"/>
      <c r="L159" s="47"/>
      <c r="M159" s="47"/>
    </row>
    <row r="160" spans="1:13" ht="19.5" customHeight="1">
      <c r="A160" s="73" t="s">
        <v>312</v>
      </c>
      <c r="B160" s="158" t="s">
        <v>313</v>
      </c>
      <c r="C160" s="159"/>
      <c r="D160" s="60" t="s">
        <v>70</v>
      </c>
      <c r="E160" s="61">
        <v>3</v>
      </c>
      <c r="F160" s="74"/>
      <c r="G160" s="44">
        <f t="shared" si="10"/>
        <v>0</v>
      </c>
      <c r="H160" s="46"/>
      <c r="I160" s="47"/>
      <c r="J160" s="47"/>
      <c r="K160" s="47"/>
      <c r="L160" s="47"/>
      <c r="M160" s="47"/>
    </row>
    <row r="161" spans="1:7" ht="19.5" customHeight="1">
      <c r="A161" s="73" t="s">
        <v>314</v>
      </c>
      <c r="B161" s="158" t="s">
        <v>315</v>
      </c>
      <c r="C161" s="159"/>
      <c r="D161" s="60" t="s">
        <v>70</v>
      </c>
      <c r="E161" s="61">
        <v>1</v>
      </c>
      <c r="F161" s="74"/>
      <c r="G161" s="44">
        <f t="shared" si="10"/>
        <v>0</v>
      </c>
    </row>
    <row r="162" spans="1:7" ht="19.5" customHeight="1">
      <c r="A162" s="75" t="s">
        <v>316</v>
      </c>
      <c r="B162" s="158" t="s">
        <v>317</v>
      </c>
      <c r="C162" s="159"/>
      <c r="D162" s="60" t="s">
        <v>22</v>
      </c>
      <c r="E162" s="61">
        <v>1</v>
      </c>
      <c r="F162" s="74"/>
      <c r="G162" s="44">
        <f t="shared" si="10"/>
        <v>0</v>
      </c>
    </row>
    <row r="163" spans="1:7" ht="19.5" customHeight="1">
      <c r="A163" s="58" t="s">
        <v>98</v>
      </c>
      <c r="B163" s="160" t="s">
        <v>318</v>
      </c>
      <c r="C163" s="161"/>
      <c r="D163" s="59" t="s">
        <v>70</v>
      </c>
      <c r="E163" s="16">
        <v>1</v>
      </c>
      <c r="F163" s="74"/>
      <c r="G163" s="44">
        <f t="shared" si="10"/>
        <v>0</v>
      </c>
    </row>
    <row r="164" spans="1:7" ht="19.5" customHeight="1">
      <c r="A164" s="58" t="s">
        <v>99</v>
      </c>
      <c r="B164" s="160" t="s">
        <v>129</v>
      </c>
      <c r="C164" s="161"/>
      <c r="D164" s="59" t="s">
        <v>22</v>
      </c>
      <c r="E164" s="16">
        <v>6</v>
      </c>
      <c r="F164" s="74"/>
      <c r="G164" s="44">
        <f t="shared" si="10"/>
        <v>0</v>
      </c>
    </row>
    <row r="165" spans="1:7" ht="19.5" customHeight="1">
      <c r="A165" s="58" t="s">
        <v>100</v>
      </c>
      <c r="B165" s="160" t="s">
        <v>194</v>
      </c>
      <c r="C165" s="161"/>
      <c r="D165" s="59" t="s">
        <v>34</v>
      </c>
      <c r="E165" s="16">
        <v>109</v>
      </c>
      <c r="F165" s="74"/>
      <c r="G165" s="44">
        <f t="shared" si="8"/>
        <v>0</v>
      </c>
    </row>
    <row r="166" spans="1:7" ht="19.5" customHeight="1">
      <c r="A166" s="58" t="s">
        <v>101</v>
      </c>
      <c r="B166" s="160" t="s">
        <v>319</v>
      </c>
      <c r="C166" s="161"/>
      <c r="D166" s="59" t="s">
        <v>18</v>
      </c>
      <c r="E166" s="16">
        <v>1</v>
      </c>
      <c r="F166" s="74"/>
      <c r="G166" s="44">
        <f t="shared" si="8"/>
        <v>0</v>
      </c>
    </row>
    <row r="167" spans="1:7" ht="19.5" customHeight="1">
      <c r="A167" s="58" t="s">
        <v>102</v>
      </c>
      <c r="B167" s="160" t="s">
        <v>320</v>
      </c>
      <c r="C167" s="161"/>
      <c r="D167" s="59" t="s">
        <v>21</v>
      </c>
      <c r="E167" s="16">
        <v>998</v>
      </c>
      <c r="F167" s="74"/>
      <c r="G167" s="44">
        <f t="shared" si="8"/>
        <v>0</v>
      </c>
    </row>
    <row r="168" spans="1:7" ht="19.5" customHeight="1">
      <c r="A168" s="58" t="s">
        <v>103</v>
      </c>
      <c r="B168" s="162" t="s">
        <v>130</v>
      </c>
      <c r="C168" s="163"/>
      <c r="D168" s="59" t="s">
        <v>21</v>
      </c>
      <c r="E168" s="16">
        <v>913</v>
      </c>
      <c r="F168" s="74"/>
      <c r="G168" s="44">
        <f>F168*E168</f>
        <v>0</v>
      </c>
    </row>
    <row r="169" spans="1:7" ht="19.5" customHeight="1">
      <c r="A169" s="73" t="s">
        <v>104</v>
      </c>
      <c r="B169" s="164" t="s">
        <v>532</v>
      </c>
      <c r="C169" s="163"/>
      <c r="D169" s="15" t="s">
        <v>21</v>
      </c>
      <c r="E169" s="16">
        <v>200</v>
      </c>
      <c r="F169" s="74"/>
      <c r="G169" s="44">
        <f>F169*E169</f>
        <v>0</v>
      </c>
    </row>
    <row r="170" spans="1:7" ht="19.5" customHeight="1">
      <c r="A170" s="58" t="s">
        <v>105</v>
      </c>
      <c r="B170" s="160" t="s">
        <v>321</v>
      </c>
      <c r="C170" s="161"/>
      <c r="D170" s="15" t="s">
        <v>106</v>
      </c>
      <c r="E170" s="43">
        <v>0.11799999999999999</v>
      </c>
      <c r="F170" s="74"/>
      <c r="G170" s="44">
        <f t="shared" si="8"/>
        <v>0</v>
      </c>
    </row>
    <row r="171" spans="1:7" ht="19.5" customHeight="1">
      <c r="A171" s="58" t="s">
        <v>107</v>
      </c>
      <c r="B171" s="160" t="s">
        <v>322</v>
      </c>
      <c r="C171" s="161"/>
      <c r="D171" s="15" t="s">
        <v>22</v>
      </c>
      <c r="E171" s="16">
        <v>15</v>
      </c>
      <c r="F171" s="74"/>
      <c r="G171" s="44">
        <f t="shared" si="8"/>
        <v>0</v>
      </c>
    </row>
    <row r="172" spans="1:7" ht="19.5" customHeight="1">
      <c r="A172" s="58" t="s">
        <v>108</v>
      </c>
      <c r="B172" s="104" t="s">
        <v>188</v>
      </c>
      <c r="C172" s="105"/>
      <c r="D172" s="15" t="s">
        <v>22</v>
      </c>
      <c r="E172" s="16">
        <v>53</v>
      </c>
      <c r="F172" s="74"/>
      <c r="G172" s="44">
        <f>F172*E172</f>
        <v>0</v>
      </c>
    </row>
    <row r="173" spans="1:7" ht="19.5" customHeight="1">
      <c r="A173" s="58" t="s">
        <v>109</v>
      </c>
      <c r="B173" s="109" t="s">
        <v>131</v>
      </c>
      <c r="C173" s="110"/>
      <c r="D173" s="15" t="s">
        <v>21</v>
      </c>
      <c r="E173" s="16">
        <v>192</v>
      </c>
      <c r="F173" s="74"/>
      <c r="G173" s="44">
        <f>F173*E173</f>
        <v>0</v>
      </c>
    </row>
    <row r="174" spans="1:7" ht="19.5" customHeight="1">
      <c r="A174" s="58" t="s">
        <v>110</v>
      </c>
      <c r="B174" s="109" t="s">
        <v>323</v>
      </c>
      <c r="C174" s="110"/>
      <c r="D174" s="15" t="s">
        <v>106</v>
      </c>
      <c r="E174" s="43">
        <v>0.151</v>
      </c>
      <c r="F174" s="74"/>
      <c r="G174" s="44">
        <f t="shared" si="8"/>
        <v>0</v>
      </c>
    </row>
    <row r="175" spans="1:7" ht="19.5" customHeight="1">
      <c r="A175" s="58" t="s">
        <v>111</v>
      </c>
      <c r="B175" s="109" t="s">
        <v>132</v>
      </c>
      <c r="C175" s="110"/>
      <c r="D175" s="15" t="s">
        <v>21</v>
      </c>
      <c r="E175" s="16">
        <v>292</v>
      </c>
      <c r="F175" s="74"/>
      <c r="G175" s="44">
        <f t="shared" si="8"/>
        <v>0</v>
      </c>
    </row>
    <row r="176" spans="1:7" ht="19.5" customHeight="1">
      <c r="A176" s="14" t="s">
        <v>112</v>
      </c>
      <c r="B176" s="162" t="s">
        <v>133</v>
      </c>
      <c r="C176" s="163"/>
      <c r="D176" s="15" t="s">
        <v>22</v>
      </c>
      <c r="E176" s="16">
        <v>21</v>
      </c>
      <c r="F176" s="74"/>
      <c r="G176" s="44">
        <f t="shared" si="8"/>
        <v>0</v>
      </c>
    </row>
    <row r="177" spans="1:7" ht="19.5" customHeight="1">
      <c r="A177" s="14" t="s">
        <v>113</v>
      </c>
      <c r="B177" s="162" t="s">
        <v>134</v>
      </c>
      <c r="C177" s="163"/>
      <c r="D177" s="15" t="s">
        <v>22</v>
      </c>
      <c r="E177" s="16">
        <v>21</v>
      </c>
      <c r="F177" s="74"/>
      <c r="G177" s="44">
        <f t="shared" si="8"/>
        <v>0</v>
      </c>
    </row>
    <row r="178" spans="1:7" ht="19.5" customHeight="1">
      <c r="A178" s="14" t="s">
        <v>114</v>
      </c>
      <c r="B178" s="162" t="s">
        <v>135</v>
      </c>
      <c r="C178" s="163"/>
      <c r="D178" s="15" t="s">
        <v>106</v>
      </c>
      <c r="E178" s="43">
        <v>4.125</v>
      </c>
      <c r="F178" s="74"/>
      <c r="G178" s="44">
        <f t="shared" si="8"/>
        <v>0</v>
      </c>
    </row>
    <row r="179" spans="1:7" ht="19.5" customHeight="1">
      <c r="A179" s="14" t="s">
        <v>115</v>
      </c>
      <c r="B179" s="162" t="s">
        <v>136</v>
      </c>
      <c r="C179" s="163"/>
      <c r="D179" s="15" t="s">
        <v>106</v>
      </c>
      <c r="E179" s="43">
        <v>0.30499999999999999</v>
      </c>
      <c r="F179" s="74"/>
      <c r="G179" s="44">
        <f t="shared" si="8"/>
        <v>0</v>
      </c>
    </row>
    <row r="180" spans="1:7" ht="19.5" customHeight="1">
      <c r="A180" s="14" t="s">
        <v>116</v>
      </c>
      <c r="B180" s="162" t="s">
        <v>324</v>
      </c>
      <c r="C180" s="163"/>
      <c r="D180" s="15" t="s">
        <v>106</v>
      </c>
      <c r="E180" s="43">
        <v>2.73</v>
      </c>
      <c r="F180" s="74"/>
      <c r="G180" s="44">
        <f t="shared" ref="G180" si="11">F180*E180</f>
        <v>0</v>
      </c>
    </row>
    <row r="181" spans="1:7" ht="20.100000000000001" customHeight="1">
      <c r="A181" s="14" t="s">
        <v>117</v>
      </c>
      <c r="B181" s="162" t="s">
        <v>137</v>
      </c>
      <c r="C181" s="163"/>
      <c r="D181" s="15" t="s">
        <v>106</v>
      </c>
      <c r="E181" s="43">
        <v>3.6789999999999998</v>
      </c>
      <c r="F181" s="74"/>
      <c r="G181" s="44">
        <f>F181*E181</f>
        <v>0</v>
      </c>
    </row>
    <row r="182" spans="1:7" ht="47.25" customHeight="1">
      <c r="A182" s="114" t="s">
        <v>325</v>
      </c>
      <c r="B182" s="114"/>
      <c r="C182" s="114"/>
      <c r="D182" s="114"/>
      <c r="E182" s="114"/>
      <c r="F182" s="114"/>
      <c r="G182" s="5">
        <f>SUM(G155:G181)</f>
        <v>0</v>
      </c>
    </row>
    <row r="183" spans="1:7" ht="37.5" customHeight="1">
      <c r="A183" s="130" t="s">
        <v>465</v>
      </c>
      <c r="B183" s="130"/>
      <c r="C183" s="131"/>
      <c r="D183" s="131"/>
      <c r="E183" s="131"/>
      <c r="F183" s="131"/>
      <c r="G183" s="131"/>
    </row>
    <row r="184" spans="1:7" ht="39" customHeight="1">
      <c r="A184" s="9" t="s">
        <v>2</v>
      </c>
      <c r="B184" s="9" t="s">
        <v>327</v>
      </c>
      <c r="C184" s="9" t="s">
        <v>3</v>
      </c>
      <c r="D184" s="11" t="s">
        <v>14</v>
      </c>
      <c r="E184" s="11" t="s">
        <v>9</v>
      </c>
      <c r="F184" s="10" t="s">
        <v>4</v>
      </c>
      <c r="G184" s="13" t="s">
        <v>15</v>
      </c>
    </row>
    <row r="185" spans="1:7" ht="19.5" customHeight="1">
      <c r="A185" s="78" t="s">
        <v>464</v>
      </c>
      <c r="B185" s="100"/>
      <c r="C185" s="101" t="s">
        <v>328</v>
      </c>
      <c r="D185" s="89"/>
      <c r="E185" s="90"/>
      <c r="F185" s="91"/>
      <c r="G185" s="92"/>
    </row>
    <row r="186" spans="1:7" ht="19.5" customHeight="1">
      <c r="A186" s="15"/>
      <c r="B186" s="15"/>
      <c r="C186" s="68" t="s">
        <v>329</v>
      </c>
      <c r="D186" s="93"/>
      <c r="E186" s="94"/>
      <c r="F186" s="95"/>
      <c r="G186" s="92"/>
    </row>
    <row r="187" spans="1:7" ht="30">
      <c r="A187" s="15" t="s">
        <v>330</v>
      </c>
      <c r="B187" s="15" t="s">
        <v>331</v>
      </c>
      <c r="C187" s="66" t="s">
        <v>332</v>
      </c>
      <c r="D187" s="15" t="s">
        <v>22</v>
      </c>
      <c r="E187" s="16">
        <v>6</v>
      </c>
      <c r="F187" s="65"/>
      <c r="G187" s="44">
        <f t="shared" ref="G187:G243" si="12">F187*E187</f>
        <v>0</v>
      </c>
    </row>
    <row r="188" spans="1:7" ht="30">
      <c r="A188" s="15" t="s">
        <v>333</v>
      </c>
      <c r="B188" s="15" t="s">
        <v>334</v>
      </c>
      <c r="C188" s="66" t="s">
        <v>335</v>
      </c>
      <c r="D188" s="15" t="s">
        <v>22</v>
      </c>
      <c r="E188" s="16">
        <v>8</v>
      </c>
      <c r="F188" s="65"/>
      <c r="G188" s="44">
        <f t="shared" si="12"/>
        <v>0</v>
      </c>
    </row>
    <row r="189" spans="1:7" ht="30">
      <c r="A189" s="15" t="s">
        <v>336</v>
      </c>
      <c r="B189" s="15" t="s">
        <v>337</v>
      </c>
      <c r="C189" s="66" t="s">
        <v>338</v>
      </c>
      <c r="D189" s="15" t="s">
        <v>22</v>
      </c>
      <c r="E189" s="16">
        <v>72</v>
      </c>
      <c r="F189" s="65"/>
      <c r="G189" s="44">
        <f t="shared" si="12"/>
        <v>0</v>
      </c>
    </row>
    <row r="190" spans="1:7" ht="30">
      <c r="A190" s="15" t="s">
        <v>339</v>
      </c>
      <c r="B190" s="15" t="s">
        <v>340</v>
      </c>
      <c r="C190" s="66" t="s">
        <v>341</v>
      </c>
      <c r="D190" s="15" t="s">
        <v>22</v>
      </c>
      <c r="E190" s="16">
        <v>17</v>
      </c>
      <c r="F190" s="65"/>
      <c r="G190" s="44">
        <f t="shared" si="12"/>
        <v>0</v>
      </c>
    </row>
    <row r="191" spans="1:7" ht="19.5" customHeight="1">
      <c r="A191" s="15"/>
      <c r="B191" s="76"/>
      <c r="C191" s="77" t="s">
        <v>342</v>
      </c>
      <c r="D191" s="93"/>
      <c r="E191" s="94"/>
      <c r="F191" s="95"/>
      <c r="G191" s="92"/>
    </row>
    <row r="192" spans="1:7" ht="19.5" customHeight="1">
      <c r="A192" s="15" t="s">
        <v>343</v>
      </c>
      <c r="B192" s="76" t="s">
        <v>344</v>
      </c>
      <c r="C192" s="103" t="s">
        <v>345</v>
      </c>
      <c r="D192" s="15" t="s">
        <v>22</v>
      </c>
      <c r="E192" s="16">
        <v>66</v>
      </c>
      <c r="F192" s="65"/>
      <c r="G192" s="44">
        <f t="shared" si="12"/>
        <v>0</v>
      </c>
    </row>
    <row r="193" spans="1:7" ht="19.5" customHeight="1">
      <c r="A193" s="15" t="s">
        <v>346</v>
      </c>
      <c r="B193" s="76" t="s">
        <v>347</v>
      </c>
      <c r="C193" s="103" t="s">
        <v>348</v>
      </c>
      <c r="D193" s="15" t="s">
        <v>22</v>
      </c>
      <c r="E193" s="16">
        <v>18</v>
      </c>
      <c r="F193" s="65"/>
      <c r="G193" s="44">
        <f t="shared" si="12"/>
        <v>0</v>
      </c>
    </row>
    <row r="194" spans="1:7" ht="19.5" customHeight="1">
      <c r="A194" s="15"/>
      <c r="B194" s="15"/>
      <c r="C194" s="67" t="s">
        <v>349</v>
      </c>
      <c r="D194" s="93"/>
      <c r="E194" s="94"/>
      <c r="F194" s="95"/>
      <c r="G194" s="92"/>
    </row>
    <row r="195" spans="1:7" ht="19.5" customHeight="1">
      <c r="A195" s="15" t="s">
        <v>350</v>
      </c>
      <c r="B195" s="15" t="s">
        <v>351</v>
      </c>
      <c r="C195" s="34" t="s">
        <v>352</v>
      </c>
      <c r="D195" s="15" t="s">
        <v>22</v>
      </c>
      <c r="E195" s="16">
        <v>226</v>
      </c>
      <c r="F195" s="65"/>
      <c r="G195" s="44">
        <f t="shared" si="12"/>
        <v>0</v>
      </c>
    </row>
    <row r="196" spans="1:7" ht="30">
      <c r="A196" s="15" t="s">
        <v>353</v>
      </c>
      <c r="B196" s="15" t="s">
        <v>354</v>
      </c>
      <c r="C196" s="66" t="s">
        <v>355</v>
      </c>
      <c r="D196" s="15" t="s">
        <v>22</v>
      </c>
      <c r="E196" s="16">
        <v>205</v>
      </c>
      <c r="F196" s="65"/>
      <c r="G196" s="44">
        <f t="shared" si="12"/>
        <v>0</v>
      </c>
    </row>
    <row r="197" spans="1:7" ht="19.5" customHeight="1">
      <c r="A197" s="15"/>
      <c r="B197" s="15"/>
      <c r="C197" s="68" t="s">
        <v>356</v>
      </c>
      <c r="D197" s="93"/>
      <c r="E197" s="94"/>
      <c r="F197" s="95"/>
      <c r="G197" s="92"/>
    </row>
    <row r="198" spans="1:7" ht="19.5" customHeight="1">
      <c r="A198" s="15" t="s">
        <v>357</v>
      </c>
      <c r="B198" s="15" t="s">
        <v>358</v>
      </c>
      <c r="C198" s="103" t="s">
        <v>359</v>
      </c>
      <c r="D198" s="15" t="s">
        <v>22</v>
      </c>
      <c r="E198" s="69">
        <v>146</v>
      </c>
      <c r="F198" s="65"/>
      <c r="G198" s="44">
        <f t="shared" si="12"/>
        <v>0</v>
      </c>
    </row>
    <row r="199" spans="1:7" ht="19.5" customHeight="1">
      <c r="A199" s="71" t="s">
        <v>360</v>
      </c>
      <c r="B199" s="15" t="s">
        <v>361</v>
      </c>
      <c r="C199" s="103" t="s">
        <v>362</v>
      </c>
      <c r="D199" s="15" t="s">
        <v>26</v>
      </c>
      <c r="E199" s="69">
        <v>2182</v>
      </c>
      <c r="F199" s="65"/>
      <c r="G199" s="44">
        <f t="shared" si="12"/>
        <v>0</v>
      </c>
    </row>
    <row r="200" spans="1:7" ht="19.5" customHeight="1">
      <c r="A200" s="71"/>
      <c r="B200" s="15"/>
      <c r="C200" s="68" t="s">
        <v>363</v>
      </c>
      <c r="D200" s="93"/>
      <c r="E200" s="94"/>
      <c r="F200" s="95"/>
      <c r="G200" s="92"/>
    </row>
    <row r="201" spans="1:7" ht="19.5" customHeight="1">
      <c r="A201" s="15" t="s">
        <v>364</v>
      </c>
      <c r="B201" s="15" t="s">
        <v>365</v>
      </c>
      <c r="C201" s="103" t="s">
        <v>366</v>
      </c>
      <c r="D201" s="15" t="s">
        <v>24</v>
      </c>
      <c r="E201" s="69">
        <v>265</v>
      </c>
      <c r="F201" s="65"/>
      <c r="G201" s="44">
        <f t="shared" si="12"/>
        <v>0</v>
      </c>
    </row>
    <row r="202" spans="1:7" ht="19.5" customHeight="1">
      <c r="A202" s="96" t="s">
        <v>367</v>
      </c>
      <c r="B202" s="99"/>
      <c r="C202" s="99" t="s">
        <v>368</v>
      </c>
      <c r="D202" s="97"/>
      <c r="E202" s="98"/>
      <c r="F202" s="95"/>
      <c r="G202" s="92"/>
    </row>
    <row r="203" spans="1:7" ht="19.5" customHeight="1">
      <c r="A203" s="15" t="s">
        <v>369</v>
      </c>
      <c r="B203" s="59" t="s">
        <v>370</v>
      </c>
      <c r="C203" s="17" t="s">
        <v>371</v>
      </c>
      <c r="D203" s="18" t="s">
        <v>18</v>
      </c>
      <c r="E203" s="69">
        <v>1</v>
      </c>
      <c r="F203" s="65"/>
      <c r="G203" s="44">
        <f t="shared" si="12"/>
        <v>0</v>
      </c>
    </row>
    <row r="204" spans="1:7" ht="19.5" customHeight="1">
      <c r="A204" s="15" t="s">
        <v>372</v>
      </c>
      <c r="B204" s="59" t="s">
        <v>373</v>
      </c>
      <c r="C204" s="17" t="s">
        <v>534</v>
      </c>
      <c r="D204" s="15" t="s">
        <v>18</v>
      </c>
      <c r="E204" s="69">
        <v>1</v>
      </c>
      <c r="F204" s="65"/>
      <c r="G204" s="44">
        <f t="shared" si="12"/>
        <v>0</v>
      </c>
    </row>
    <row r="205" spans="1:7" ht="75">
      <c r="A205" s="15" t="s">
        <v>374</v>
      </c>
      <c r="B205" s="59" t="s">
        <v>375</v>
      </c>
      <c r="C205" s="17" t="s">
        <v>376</v>
      </c>
      <c r="D205" s="15" t="s">
        <v>18</v>
      </c>
      <c r="E205" s="69">
        <v>1</v>
      </c>
      <c r="F205" s="65"/>
      <c r="G205" s="44">
        <f t="shared" si="12"/>
        <v>0</v>
      </c>
    </row>
    <row r="206" spans="1:7" ht="19.5" customHeight="1">
      <c r="A206" s="15"/>
      <c r="B206" s="59"/>
      <c r="C206" s="70" t="s">
        <v>377</v>
      </c>
      <c r="D206" s="93"/>
      <c r="E206" s="94"/>
      <c r="F206" s="95"/>
      <c r="G206" s="92"/>
    </row>
    <row r="207" spans="1:7" ht="30">
      <c r="A207" s="15" t="s">
        <v>378</v>
      </c>
      <c r="B207" s="59" t="s">
        <v>379</v>
      </c>
      <c r="C207" s="17" t="s">
        <v>380</v>
      </c>
      <c r="D207" s="15" t="s">
        <v>22</v>
      </c>
      <c r="E207" s="69">
        <v>1</v>
      </c>
      <c r="F207" s="65"/>
      <c r="G207" s="44">
        <f t="shared" si="12"/>
        <v>0</v>
      </c>
    </row>
    <row r="208" spans="1:7" ht="30">
      <c r="A208" s="15" t="s">
        <v>381</v>
      </c>
      <c r="B208" s="59" t="s">
        <v>382</v>
      </c>
      <c r="C208" s="17" t="s">
        <v>383</v>
      </c>
      <c r="D208" s="15" t="s">
        <v>22</v>
      </c>
      <c r="E208" s="69">
        <v>19</v>
      </c>
      <c r="F208" s="65"/>
      <c r="G208" s="44">
        <f t="shared" si="12"/>
        <v>0</v>
      </c>
    </row>
    <row r="209" spans="1:7" ht="45">
      <c r="A209" s="15" t="s">
        <v>384</v>
      </c>
      <c r="B209" s="59" t="s">
        <v>385</v>
      </c>
      <c r="C209" s="17" t="s">
        <v>386</v>
      </c>
      <c r="D209" s="15" t="s">
        <v>21</v>
      </c>
      <c r="E209" s="69">
        <v>550</v>
      </c>
      <c r="F209" s="65"/>
      <c r="G209" s="44">
        <f t="shared" si="12"/>
        <v>0</v>
      </c>
    </row>
    <row r="210" spans="1:7" ht="30">
      <c r="A210" s="15" t="s">
        <v>387</v>
      </c>
      <c r="B210" s="59" t="s">
        <v>388</v>
      </c>
      <c r="C210" s="17" t="s">
        <v>389</v>
      </c>
      <c r="D210" s="15" t="s">
        <v>21</v>
      </c>
      <c r="E210" s="69">
        <v>6950</v>
      </c>
      <c r="F210" s="65"/>
      <c r="G210" s="44">
        <f t="shared" si="12"/>
        <v>0</v>
      </c>
    </row>
    <row r="211" spans="1:7" ht="19.5" customHeight="1">
      <c r="A211" s="15" t="s">
        <v>390</v>
      </c>
      <c r="B211" s="59" t="s">
        <v>391</v>
      </c>
      <c r="C211" s="17" t="s">
        <v>392</v>
      </c>
      <c r="D211" s="15" t="s">
        <v>22</v>
      </c>
      <c r="E211" s="69">
        <v>1</v>
      </c>
      <c r="F211" s="65"/>
      <c r="G211" s="44">
        <f t="shared" si="12"/>
        <v>0</v>
      </c>
    </row>
    <row r="212" spans="1:7" ht="19.5" customHeight="1">
      <c r="A212" s="15"/>
      <c r="B212" s="59"/>
      <c r="C212" s="70" t="s">
        <v>393</v>
      </c>
      <c r="D212" s="93"/>
      <c r="E212" s="94"/>
      <c r="F212" s="95"/>
      <c r="G212" s="92"/>
    </row>
    <row r="213" spans="1:7" ht="75">
      <c r="A213" s="15" t="s">
        <v>394</v>
      </c>
      <c r="B213" s="59" t="s">
        <v>395</v>
      </c>
      <c r="C213" s="17" t="s">
        <v>537</v>
      </c>
      <c r="D213" s="15" t="s">
        <v>22</v>
      </c>
      <c r="E213" s="69">
        <v>19</v>
      </c>
      <c r="F213" s="65"/>
      <c r="G213" s="44">
        <f t="shared" si="12"/>
        <v>0</v>
      </c>
    </row>
    <row r="214" spans="1:7" ht="30">
      <c r="A214" s="15" t="s">
        <v>396</v>
      </c>
      <c r="B214" s="59" t="s">
        <v>397</v>
      </c>
      <c r="C214" s="17" t="s">
        <v>398</v>
      </c>
      <c r="D214" s="15" t="s">
        <v>22</v>
      </c>
      <c r="E214" s="69">
        <v>3</v>
      </c>
      <c r="F214" s="65"/>
      <c r="G214" s="44">
        <f t="shared" si="12"/>
        <v>0</v>
      </c>
    </row>
    <row r="215" spans="1:7" ht="19.5" customHeight="1">
      <c r="A215" s="15"/>
      <c r="B215" s="59"/>
      <c r="C215" s="70" t="s">
        <v>399</v>
      </c>
      <c r="D215" s="93"/>
      <c r="E215" s="94"/>
      <c r="F215" s="95"/>
      <c r="G215" s="92"/>
    </row>
    <row r="216" spans="1:7" ht="30">
      <c r="A216" s="15" t="s">
        <v>400</v>
      </c>
      <c r="B216" s="59" t="s">
        <v>401</v>
      </c>
      <c r="C216" s="17" t="s">
        <v>402</v>
      </c>
      <c r="D216" s="16" t="s">
        <v>22</v>
      </c>
      <c r="E216" s="16">
        <v>1</v>
      </c>
      <c r="F216" s="65"/>
      <c r="G216" s="44">
        <f t="shared" si="12"/>
        <v>0</v>
      </c>
    </row>
    <row r="217" spans="1:7" ht="63" customHeight="1">
      <c r="A217" s="15" t="s">
        <v>403</v>
      </c>
      <c r="B217" s="59" t="s">
        <v>404</v>
      </c>
      <c r="C217" s="17" t="s">
        <v>405</v>
      </c>
      <c r="D217" s="15" t="s">
        <v>22</v>
      </c>
      <c r="E217" s="16">
        <v>4</v>
      </c>
      <c r="F217" s="65"/>
      <c r="G217" s="44">
        <f t="shared" si="12"/>
        <v>0</v>
      </c>
    </row>
    <row r="218" spans="1:7" ht="105">
      <c r="A218" s="15" t="s">
        <v>406</v>
      </c>
      <c r="B218" s="59" t="s">
        <v>407</v>
      </c>
      <c r="C218" s="17" t="s">
        <v>408</v>
      </c>
      <c r="D218" s="15" t="s">
        <v>22</v>
      </c>
      <c r="E218" s="16">
        <v>1</v>
      </c>
      <c r="F218" s="65"/>
      <c r="G218" s="44">
        <f t="shared" si="12"/>
        <v>0</v>
      </c>
    </row>
    <row r="219" spans="1:7" ht="105">
      <c r="A219" s="15" t="s">
        <v>409</v>
      </c>
      <c r="B219" s="59" t="s">
        <v>407</v>
      </c>
      <c r="C219" s="17" t="s">
        <v>410</v>
      </c>
      <c r="D219" s="15" t="s">
        <v>22</v>
      </c>
      <c r="E219" s="16">
        <v>15</v>
      </c>
      <c r="F219" s="65"/>
      <c r="G219" s="44">
        <f t="shared" si="12"/>
        <v>0</v>
      </c>
    </row>
    <row r="220" spans="1:7" ht="105">
      <c r="A220" s="15" t="s">
        <v>411</v>
      </c>
      <c r="B220" s="59" t="s">
        <v>407</v>
      </c>
      <c r="C220" s="17" t="s">
        <v>412</v>
      </c>
      <c r="D220" s="15" t="s">
        <v>22</v>
      </c>
      <c r="E220" s="16">
        <v>4</v>
      </c>
      <c r="F220" s="65"/>
      <c r="G220" s="44">
        <f t="shared" si="12"/>
        <v>0</v>
      </c>
    </row>
    <row r="221" spans="1:7" ht="60">
      <c r="A221" s="15" t="s">
        <v>413</v>
      </c>
      <c r="B221" s="59" t="s">
        <v>415</v>
      </c>
      <c r="C221" s="17" t="s">
        <v>416</v>
      </c>
      <c r="D221" s="15" t="s">
        <v>22</v>
      </c>
      <c r="E221" s="16">
        <v>7</v>
      </c>
      <c r="F221" s="65"/>
      <c r="G221" s="44">
        <f t="shared" si="12"/>
        <v>0</v>
      </c>
    </row>
    <row r="222" spans="1:7" ht="19.5" customHeight="1">
      <c r="A222" s="15"/>
      <c r="B222" s="59"/>
      <c r="C222" s="70" t="s">
        <v>417</v>
      </c>
      <c r="D222" s="93"/>
      <c r="E222" s="94"/>
      <c r="F222" s="95"/>
      <c r="G222" s="92"/>
    </row>
    <row r="223" spans="1:7" ht="90">
      <c r="A223" s="15" t="s">
        <v>414</v>
      </c>
      <c r="B223" s="59" t="s">
        <v>419</v>
      </c>
      <c r="C223" s="17" t="s">
        <v>420</v>
      </c>
      <c r="D223" s="15" t="s">
        <v>22</v>
      </c>
      <c r="E223" s="16">
        <v>118</v>
      </c>
      <c r="F223" s="65"/>
      <c r="G223" s="44">
        <f t="shared" si="12"/>
        <v>0</v>
      </c>
    </row>
    <row r="224" spans="1:7" ht="45">
      <c r="A224" s="15" t="s">
        <v>418</v>
      </c>
      <c r="B224" s="59" t="s">
        <v>422</v>
      </c>
      <c r="C224" s="17" t="s">
        <v>423</v>
      </c>
      <c r="D224" s="15" t="s">
        <v>22</v>
      </c>
      <c r="E224" s="16">
        <v>307</v>
      </c>
      <c r="F224" s="65"/>
      <c r="G224" s="44">
        <f t="shared" si="12"/>
        <v>0</v>
      </c>
    </row>
    <row r="225" spans="1:7" ht="19.5" customHeight="1">
      <c r="A225" s="15"/>
      <c r="B225" s="59"/>
      <c r="C225" s="70" t="s">
        <v>424</v>
      </c>
      <c r="D225" s="93"/>
      <c r="E225" s="94"/>
      <c r="F225" s="95"/>
      <c r="G225" s="92"/>
    </row>
    <row r="226" spans="1:7" ht="75">
      <c r="A226" s="15" t="s">
        <v>421</v>
      </c>
      <c r="B226" s="102" t="s">
        <v>535</v>
      </c>
      <c r="C226" s="17" t="s">
        <v>426</v>
      </c>
      <c r="D226" s="15" t="s">
        <v>22</v>
      </c>
      <c r="E226" s="16">
        <v>2</v>
      </c>
      <c r="F226" s="65"/>
      <c r="G226" s="44">
        <f t="shared" si="12"/>
        <v>0</v>
      </c>
    </row>
    <row r="227" spans="1:7" ht="19.5" customHeight="1">
      <c r="A227" s="15"/>
      <c r="B227" s="59"/>
      <c r="C227" s="70" t="s">
        <v>427</v>
      </c>
      <c r="D227" s="93"/>
      <c r="E227" s="94"/>
      <c r="F227" s="95"/>
      <c r="G227" s="92"/>
    </row>
    <row r="228" spans="1:7" ht="75">
      <c r="A228" s="15" t="s">
        <v>425</v>
      </c>
      <c r="B228" s="59" t="s">
        <v>429</v>
      </c>
      <c r="C228" s="17" t="s">
        <v>536</v>
      </c>
      <c r="D228" s="15" t="s">
        <v>21</v>
      </c>
      <c r="E228" s="16">
        <v>6664</v>
      </c>
      <c r="F228" s="65"/>
      <c r="G228" s="44">
        <f t="shared" si="12"/>
        <v>0</v>
      </c>
    </row>
    <row r="229" spans="1:7" ht="19.5" customHeight="1">
      <c r="A229" s="15"/>
      <c r="B229" s="59"/>
      <c r="C229" s="70" t="s">
        <v>430</v>
      </c>
      <c r="D229" s="93"/>
      <c r="E229" s="94"/>
      <c r="F229" s="95"/>
      <c r="G229" s="92"/>
    </row>
    <row r="230" spans="1:7" ht="30">
      <c r="A230" s="15" t="s">
        <v>428</v>
      </c>
      <c r="B230" s="59" t="s">
        <v>432</v>
      </c>
      <c r="C230" s="17" t="s">
        <v>433</v>
      </c>
      <c r="D230" s="15" t="s">
        <v>21</v>
      </c>
      <c r="E230" s="16">
        <v>4692</v>
      </c>
      <c r="F230" s="65"/>
      <c r="G230" s="44">
        <f t="shared" si="12"/>
        <v>0</v>
      </c>
    </row>
    <row r="231" spans="1:7" ht="30">
      <c r="A231" s="15" t="s">
        <v>431</v>
      </c>
      <c r="B231" s="59" t="s">
        <v>432</v>
      </c>
      <c r="C231" s="17" t="s">
        <v>435</v>
      </c>
      <c r="D231" s="15" t="s">
        <v>21</v>
      </c>
      <c r="E231" s="16">
        <v>1650</v>
      </c>
      <c r="F231" s="65"/>
      <c r="G231" s="44">
        <f t="shared" si="12"/>
        <v>0</v>
      </c>
    </row>
    <row r="232" spans="1:7" ht="30">
      <c r="A232" s="15" t="s">
        <v>434</v>
      </c>
      <c r="B232" s="59" t="s">
        <v>432</v>
      </c>
      <c r="C232" s="17" t="s">
        <v>437</v>
      </c>
      <c r="D232" s="15" t="s">
        <v>21</v>
      </c>
      <c r="E232" s="16">
        <v>299</v>
      </c>
      <c r="F232" s="65"/>
      <c r="G232" s="44">
        <f t="shared" si="12"/>
        <v>0</v>
      </c>
    </row>
    <row r="233" spans="1:7" ht="30">
      <c r="A233" s="15" t="s">
        <v>436</v>
      </c>
      <c r="B233" s="59" t="s">
        <v>432</v>
      </c>
      <c r="C233" s="17" t="s">
        <v>439</v>
      </c>
      <c r="D233" s="15" t="s">
        <v>21</v>
      </c>
      <c r="E233" s="16">
        <v>115</v>
      </c>
      <c r="F233" s="65"/>
      <c r="G233" s="44">
        <f t="shared" si="12"/>
        <v>0</v>
      </c>
    </row>
    <row r="234" spans="1:7" ht="19.5" customHeight="1">
      <c r="A234" s="15"/>
      <c r="B234" s="59"/>
      <c r="C234" s="70" t="s">
        <v>440</v>
      </c>
      <c r="D234" s="93"/>
      <c r="E234" s="94"/>
      <c r="F234" s="95"/>
      <c r="G234" s="92"/>
    </row>
    <row r="235" spans="1:7" ht="30">
      <c r="A235" s="15" t="s">
        <v>438</v>
      </c>
      <c r="B235" s="59" t="s">
        <v>442</v>
      </c>
      <c r="C235" s="17" t="s">
        <v>443</v>
      </c>
      <c r="D235" s="15" t="s">
        <v>21</v>
      </c>
      <c r="E235" s="16">
        <v>6546</v>
      </c>
      <c r="F235" s="65"/>
      <c r="G235" s="44">
        <f t="shared" si="12"/>
        <v>0</v>
      </c>
    </row>
    <row r="236" spans="1:7" ht="19.5" customHeight="1">
      <c r="A236" s="15"/>
      <c r="B236" s="59"/>
      <c r="C236" s="70" t="s">
        <v>444</v>
      </c>
      <c r="D236" s="93"/>
      <c r="E236" s="94"/>
      <c r="F236" s="95"/>
      <c r="G236" s="92"/>
    </row>
    <row r="237" spans="1:7" ht="45">
      <c r="A237" s="15" t="s">
        <v>441</v>
      </c>
      <c r="B237" s="59" t="s">
        <v>446</v>
      </c>
      <c r="C237" s="17" t="s">
        <v>447</v>
      </c>
      <c r="D237" s="15" t="s">
        <v>21</v>
      </c>
      <c r="E237" s="16">
        <v>473</v>
      </c>
      <c r="F237" s="65"/>
      <c r="G237" s="44">
        <f t="shared" si="12"/>
        <v>0</v>
      </c>
    </row>
    <row r="238" spans="1:7" ht="45">
      <c r="A238" s="15" t="s">
        <v>445</v>
      </c>
      <c r="B238" s="59" t="s">
        <v>449</v>
      </c>
      <c r="C238" s="17" t="s">
        <v>450</v>
      </c>
      <c r="D238" s="15" t="s">
        <v>21</v>
      </c>
      <c r="E238" s="16">
        <v>473</v>
      </c>
      <c r="F238" s="65"/>
      <c r="G238" s="44">
        <f t="shared" si="12"/>
        <v>0</v>
      </c>
    </row>
    <row r="239" spans="1:7" ht="60">
      <c r="A239" s="15" t="s">
        <v>448</v>
      </c>
      <c r="B239" s="59" t="s">
        <v>451</v>
      </c>
      <c r="C239" s="17" t="s">
        <v>452</v>
      </c>
      <c r="D239" s="15" t="s">
        <v>22</v>
      </c>
      <c r="E239" s="16">
        <v>4</v>
      </c>
      <c r="F239" s="65"/>
      <c r="G239" s="44">
        <f t="shared" si="12"/>
        <v>0</v>
      </c>
    </row>
    <row r="240" spans="1:7" ht="19.5" customHeight="1">
      <c r="A240" s="96" t="s">
        <v>379</v>
      </c>
      <c r="B240" s="99"/>
      <c r="C240" s="99" t="s">
        <v>453</v>
      </c>
      <c r="D240" s="97"/>
      <c r="E240" s="98"/>
      <c r="F240" s="95"/>
      <c r="G240" s="92"/>
    </row>
    <row r="241" spans="1:7" ht="45">
      <c r="A241" s="71" t="s">
        <v>454</v>
      </c>
      <c r="B241" s="71" t="s">
        <v>455</v>
      </c>
      <c r="C241" s="72" t="s">
        <v>456</v>
      </c>
      <c r="D241" s="71" t="s">
        <v>26</v>
      </c>
      <c r="E241" s="16">
        <v>3157</v>
      </c>
      <c r="F241" s="65"/>
      <c r="G241" s="44">
        <f t="shared" si="12"/>
        <v>0</v>
      </c>
    </row>
    <row r="242" spans="1:7" ht="19.5" customHeight="1">
      <c r="A242" s="71" t="s">
        <v>457</v>
      </c>
      <c r="B242" s="71" t="s">
        <v>458</v>
      </c>
      <c r="C242" s="72" t="s">
        <v>459</v>
      </c>
      <c r="D242" s="71" t="s">
        <v>21</v>
      </c>
      <c r="E242" s="16">
        <v>2028</v>
      </c>
      <c r="F242" s="65"/>
      <c r="G242" s="44">
        <f t="shared" si="12"/>
        <v>0</v>
      </c>
    </row>
    <row r="243" spans="1:7" ht="30">
      <c r="A243" s="71" t="s">
        <v>460</v>
      </c>
      <c r="B243" s="71" t="s">
        <v>461</v>
      </c>
      <c r="C243" s="72" t="s">
        <v>462</v>
      </c>
      <c r="D243" s="71" t="s">
        <v>463</v>
      </c>
      <c r="E243" s="71">
        <v>12</v>
      </c>
      <c r="F243" s="65"/>
      <c r="G243" s="44">
        <f t="shared" si="12"/>
        <v>0</v>
      </c>
    </row>
    <row r="244" spans="1:7" ht="47.25" customHeight="1">
      <c r="A244" s="114" t="s">
        <v>466</v>
      </c>
      <c r="B244" s="114"/>
      <c r="C244" s="114"/>
      <c r="D244" s="114"/>
      <c r="E244" s="114"/>
      <c r="F244" s="114"/>
      <c r="G244" s="5">
        <f>SUM(G187:G243)</f>
        <v>0</v>
      </c>
    </row>
    <row r="245" spans="1:7" ht="37.5" customHeight="1">
      <c r="A245" s="128" t="s">
        <v>556</v>
      </c>
      <c r="B245" s="128"/>
      <c r="C245" s="129"/>
      <c r="D245" s="129"/>
      <c r="E245" s="129"/>
      <c r="F245" s="129"/>
      <c r="G245" s="129"/>
    </row>
    <row r="246" spans="1:7" ht="39" customHeight="1">
      <c r="A246" s="9" t="s">
        <v>2</v>
      </c>
      <c r="B246" s="156" t="s">
        <v>3</v>
      </c>
      <c r="C246" s="157"/>
      <c r="D246" s="11" t="s">
        <v>14</v>
      </c>
      <c r="E246" s="11" t="s">
        <v>9</v>
      </c>
      <c r="F246" s="41" t="s">
        <v>4</v>
      </c>
      <c r="G246" s="23" t="s">
        <v>15</v>
      </c>
    </row>
    <row r="247" spans="1:7" ht="19.5" customHeight="1">
      <c r="A247" s="15">
        <v>1</v>
      </c>
      <c r="B247" s="104" t="s">
        <v>119</v>
      </c>
      <c r="C247" s="105"/>
      <c r="D247" s="42" t="s">
        <v>18</v>
      </c>
      <c r="E247" s="16">
        <v>1</v>
      </c>
      <c r="F247" s="40"/>
      <c r="G247" s="44">
        <f>F247*E247</f>
        <v>0</v>
      </c>
    </row>
    <row r="248" spans="1:7" ht="19.5" customHeight="1">
      <c r="A248" s="15">
        <v>2</v>
      </c>
      <c r="B248" s="104" t="s">
        <v>17</v>
      </c>
      <c r="C248" s="105"/>
      <c r="D248" s="42" t="s">
        <v>18</v>
      </c>
      <c r="E248" s="16">
        <v>1</v>
      </c>
      <c r="F248" s="40"/>
      <c r="G248" s="44">
        <f t="shared" ref="G248:G249" si="13">F248*E248</f>
        <v>0</v>
      </c>
    </row>
    <row r="249" spans="1:7" ht="19.5" customHeight="1">
      <c r="A249" s="15">
        <v>3</v>
      </c>
      <c r="B249" s="104" t="s">
        <v>19</v>
      </c>
      <c r="C249" s="105"/>
      <c r="D249" s="42" t="s">
        <v>18</v>
      </c>
      <c r="E249" s="16">
        <v>1</v>
      </c>
      <c r="F249" s="40"/>
      <c r="G249" s="44">
        <f t="shared" si="13"/>
        <v>0</v>
      </c>
    </row>
    <row r="250" spans="1:7" ht="19.5" customHeight="1">
      <c r="A250" s="83" t="s">
        <v>120</v>
      </c>
      <c r="B250" s="84"/>
      <c r="C250" s="84"/>
      <c r="D250" s="84"/>
      <c r="E250" s="84"/>
      <c r="F250" s="84"/>
      <c r="G250" s="85"/>
    </row>
    <row r="251" spans="1:7" ht="19.5" customHeight="1">
      <c r="A251" s="15">
        <v>4</v>
      </c>
      <c r="B251" s="104" t="s">
        <v>558</v>
      </c>
      <c r="C251" s="105"/>
      <c r="D251" s="86"/>
      <c r="E251" s="87"/>
      <c r="F251" s="87"/>
      <c r="G251" s="88"/>
    </row>
    <row r="252" spans="1:7" ht="19.5" customHeight="1">
      <c r="A252" s="79" t="s">
        <v>121</v>
      </c>
      <c r="B252" s="104" t="s">
        <v>498</v>
      </c>
      <c r="C252" s="105"/>
      <c r="D252" s="15" t="s">
        <v>21</v>
      </c>
      <c r="E252" s="45">
        <v>15</v>
      </c>
      <c r="F252" s="40"/>
      <c r="G252" s="44">
        <f>F252*E252</f>
        <v>0</v>
      </c>
    </row>
    <row r="253" spans="1:7" ht="19.5" customHeight="1">
      <c r="A253" s="79" t="s">
        <v>122</v>
      </c>
      <c r="B253" s="104" t="s">
        <v>468</v>
      </c>
      <c r="C253" s="105"/>
      <c r="D253" s="15" t="s">
        <v>21</v>
      </c>
      <c r="E253" s="45">
        <v>128</v>
      </c>
      <c r="F253" s="40"/>
      <c r="G253" s="44">
        <f t="shared" ref="G253:G257" si="14">F253*E253</f>
        <v>0</v>
      </c>
    </row>
    <row r="254" spans="1:7" ht="19.5" customHeight="1">
      <c r="A254" s="79" t="s">
        <v>123</v>
      </c>
      <c r="B254" s="104" t="s">
        <v>469</v>
      </c>
      <c r="C254" s="105"/>
      <c r="D254" s="15" t="s">
        <v>21</v>
      </c>
      <c r="E254" s="45">
        <v>8</v>
      </c>
      <c r="F254" s="40"/>
      <c r="G254" s="44">
        <f t="shared" si="14"/>
        <v>0</v>
      </c>
    </row>
    <row r="255" spans="1:7" ht="19.5" customHeight="1">
      <c r="A255" s="79" t="s">
        <v>124</v>
      </c>
      <c r="B255" s="104" t="s">
        <v>499</v>
      </c>
      <c r="C255" s="105"/>
      <c r="D255" s="15" t="s">
        <v>21</v>
      </c>
      <c r="E255" s="45">
        <v>63</v>
      </c>
      <c r="F255" s="40"/>
      <c r="G255" s="44">
        <f t="shared" si="14"/>
        <v>0</v>
      </c>
    </row>
    <row r="256" spans="1:7" ht="19.5" customHeight="1">
      <c r="A256" s="79" t="s">
        <v>126</v>
      </c>
      <c r="B256" s="104" t="s">
        <v>470</v>
      </c>
      <c r="C256" s="105"/>
      <c r="D256" s="15" t="s">
        <v>21</v>
      </c>
      <c r="E256" s="45">
        <v>7588</v>
      </c>
      <c r="F256" s="40"/>
      <c r="G256" s="44">
        <f t="shared" si="14"/>
        <v>0</v>
      </c>
    </row>
    <row r="257" spans="1:7" ht="19.5" customHeight="1">
      <c r="A257" s="79" t="s">
        <v>128</v>
      </c>
      <c r="B257" s="104" t="s">
        <v>552</v>
      </c>
      <c r="C257" s="105"/>
      <c r="D257" s="15" t="s">
        <v>21</v>
      </c>
      <c r="E257" s="45">
        <v>127</v>
      </c>
      <c r="F257" s="40"/>
      <c r="G257" s="44">
        <f t="shared" si="14"/>
        <v>0</v>
      </c>
    </row>
    <row r="258" spans="1:7" ht="34.5" customHeight="1">
      <c r="A258" s="15">
        <v>5</v>
      </c>
      <c r="B258" s="109" t="s">
        <v>559</v>
      </c>
      <c r="C258" s="110"/>
      <c r="D258" s="15" t="s">
        <v>18</v>
      </c>
      <c r="E258" s="45">
        <v>1</v>
      </c>
      <c r="F258" s="40"/>
      <c r="G258" s="44">
        <f>F258*E258</f>
        <v>0</v>
      </c>
    </row>
    <row r="259" spans="1:7" ht="19.5" customHeight="1">
      <c r="A259" s="15">
        <v>6</v>
      </c>
      <c r="B259" s="104" t="s">
        <v>560</v>
      </c>
      <c r="C259" s="105"/>
      <c r="D259" s="86"/>
      <c r="E259" s="87"/>
      <c r="F259" s="87"/>
      <c r="G259" s="88"/>
    </row>
    <row r="260" spans="1:7" ht="19.5" customHeight="1">
      <c r="A260" s="79" t="s">
        <v>121</v>
      </c>
      <c r="B260" s="104" t="s">
        <v>500</v>
      </c>
      <c r="C260" s="105"/>
      <c r="D260" s="15" t="s">
        <v>22</v>
      </c>
      <c r="E260" s="45">
        <v>1</v>
      </c>
      <c r="F260" s="40"/>
      <c r="G260" s="44">
        <f>F260*E260</f>
        <v>0</v>
      </c>
    </row>
    <row r="261" spans="1:7" ht="19.5" customHeight="1">
      <c r="A261" s="79" t="s">
        <v>122</v>
      </c>
      <c r="B261" s="104" t="s">
        <v>471</v>
      </c>
      <c r="C261" s="105"/>
      <c r="D261" s="15" t="s">
        <v>22</v>
      </c>
      <c r="E261" s="45">
        <v>2</v>
      </c>
      <c r="F261" s="40"/>
      <c r="G261" s="44">
        <f t="shared" ref="G261:G265" si="15">F261*E261</f>
        <v>0</v>
      </c>
    </row>
    <row r="262" spans="1:7" ht="19.5" customHeight="1">
      <c r="A262" s="79" t="s">
        <v>123</v>
      </c>
      <c r="B262" s="104" t="s">
        <v>472</v>
      </c>
      <c r="C262" s="105"/>
      <c r="D262" s="15" t="s">
        <v>22</v>
      </c>
      <c r="E262" s="45">
        <v>1</v>
      </c>
      <c r="F262" s="40"/>
      <c r="G262" s="44">
        <f t="shared" si="15"/>
        <v>0</v>
      </c>
    </row>
    <row r="263" spans="1:7" ht="19.5" customHeight="1">
      <c r="A263" s="79" t="s">
        <v>124</v>
      </c>
      <c r="B263" s="104" t="s">
        <v>501</v>
      </c>
      <c r="C263" s="105"/>
      <c r="D263" s="15" t="s">
        <v>22</v>
      </c>
      <c r="E263" s="45">
        <v>1</v>
      </c>
      <c r="F263" s="40"/>
      <c r="G263" s="44">
        <f t="shared" si="15"/>
        <v>0</v>
      </c>
    </row>
    <row r="264" spans="1:7" ht="19.5" customHeight="1">
      <c r="A264" s="79" t="s">
        <v>126</v>
      </c>
      <c r="B264" s="104" t="s">
        <v>473</v>
      </c>
      <c r="C264" s="105"/>
      <c r="D264" s="15" t="s">
        <v>22</v>
      </c>
      <c r="E264" s="45">
        <v>8</v>
      </c>
      <c r="F264" s="40"/>
      <c r="G264" s="44">
        <f t="shared" si="15"/>
        <v>0</v>
      </c>
    </row>
    <row r="265" spans="1:7" ht="19.5" customHeight="1">
      <c r="A265" s="15">
        <v>7</v>
      </c>
      <c r="B265" s="104" t="s">
        <v>561</v>
      </c>
      <c r="C265" s="105"/>
      <c r="D265" s="15" t="s">
        <v>22</v>
      </c>
      <c r="E265" s="45">
        <v>1</v>
      </c>
      <c r="F265" s="40"/>
      <c r="G265" s="44">
        <f t="shared" si="15"/>
        <v>0</v>
      </c>
    </row>
    <row r="266" spans="1:7" ht="19.5" customHeight="1">
      <c r="A266" s="15">
        <v>8</v>
      </c>
      <c r="B266" s="104" t="s">
        <v>562</v>
      </c>
      <c r="C266" s="105"/>
      <c r="D266" s="86"/>
      <c r="E266" s="87"/>
      <c r="F266" s="87"/>
      <c r="G266" s="88"/>
    </row>
    <row r="267" spans="1:7" ht="19.5" customHeight="1">
      <c r="A267" s="79" t="s">
        <v>121</v>
      </c>
      <c r="B267" s="104" t="s">
        <v>474</v>
      </c>
      <c r="C267" s="105"/>
      <c r="D267" s="15" t="s">
        <v>22</v>
      </c>
      <c r="E267" s="45">
        <v>3</v>
      </c>
      <c r="F267" s="40"/>
      <c r="G267" s="44">
        <f t="shared" ref="G267:G271" si="16">F267*E267</f>
        <v>0</v>
      </c>
    </row>
    <row r="268" spans="1:7" ht="19.5" customHeight="1">
      <c r="A268" s="79" t="s">
        <v>122</v>
      </c>
      <c r="B268" s="104" t="s">
        <v>475</v>
      </c>
      <c r="C268" s="105"/>
      <c r="D268" s="15" t="s">
        <v>22</v>
      </c>
      <c r="E268" s="45">
        <v>1</v>
      </c>
      <c r="F268" s="40"/>
      <c r="G268" s="44">
        <f t="shared" si="16"/>
        <v>0</v>
      </c>
    </row>
    <row r="269" spans="1:7" ht="19.5" customHeight="1">
      <c r="A269" s="15">
        <v>9</v>
      </c>
      <c r="B269" s="104" t="s">
        <v>563</v>
      </c>
      <c r="C269" s="105"/>
      <c r="D269" s="15" t="s">
        <v>22</v>
      </c>
      <c r="E269" s="45">
        <v>2</v>
      </c>
      <c r="F269" s="40"/>
      <c r="G269" s="44">
        <f t="shared" si="16"/>
        <v>0</v>
      </c>
    </row>
    <row r="270" spans="1:7" ht="19.5" customHeight="1">
      <c r="A270" s="15">
        <v>10</v>
      </c>
      <c r="B270" s="104" t="s">
        <v>564</v>
      </c>
      <c r="C270" s="105"/>
      <c r="D270" s="15" t="s">
        <v>22</v>
      </c>
      <c r="E270" s="45">
        <v>2</v>
      </c>
      <c r="F270" s="40"/>
      <c r="G270" s="44">
        <f t="shared" si="16"/>
        <v>0</v>
      </c>
    </row>
    <row r="271" spans="1:7" ht="19.5" customHeight="1">
      <c r="A271" s="15">
        <v>11</v>
      </c>
      <c r="B271" s="104" t="s">
        <v>541</v>
      </c>
      <c r="C271" s="105"/>
      <c r="D271" s="15" t="s">
        <v>22</v>
      </c>
      <c r="E271" s="45">
        <v>1</v>
      </c>
      <c r="F271" s="40"/>
      <c r="G271" s="44">
        <f t="shared" si="16"/>
        <v>0</v>
      </c>
    </row>
    <row r="272" spans="1:7" ht="19.5" customHeight="1">
      <c r="A272" s="15">
        <v>12</v>
      </c>
      <c r="B272" s="104" t="s">
        <v>542</v>
      </c>
      <c r="C272" s="105"/>
      <c r="D272" s="86"/>
      <c r="E272" s="87"/>
      <c r="F272" s="87"/>
      <c r="G272" s="88"/>
    </row>
    <row r="273" spans="1:7" ht="19.5" customHeight="1">
      <c r="A273" s="79" t="s">
        <v>121</v>
      </c>
      <c r="B273" s="104" t="s">
        <v>502</v>
      </c>
      <c r="C273" s="105"/>
      <c r="D273" s="15" t="s">
        <v>21</v>
      </c>
      <c r="E273" s="45">
        <v>46</v>
      </c>
      <c r="F273" s="40"/>
      <c r="G273" s="44">
        <f>F273*E273</f>
        <v>0</v>
      </c>
    </row>
    <row r="274" spans="1:7" ht="19.5" customHeight="1">
      <c r="A274" s="79" t="s">
        <v>122</v>
      </c>
      <c r="B274" s="104" t="s">
        <v>476</v>
      </c>
      <c r="C274" s="105"/>
      <c r="D274" s="15" t="s">
        <v>21</v>
      </c>
      <c r="E274" s="45">
        <v>115</v>
      </c>
      <c r="F274" s="40"/>
      <c r="G274" s="44">
        <f t="shared" ref="G274:G276" si="17">F274*E274</f>
        <v>0</v>
      </c>
    </row>
    <row r="275" spans="1:7" ht="19.5" customHeight="1">
      <c r="A275" s="79" t="s">
        <v>123</v>
      </c>
      <c r="B275" s="104" t="s">
        <v>477</v>
      </c>
      <c r="C275" s="105"/>
      <c r="D275" s="15" t="s">
        <v>21</v>
      </c>
      <c r="E275" s="45">
        <v>777</v>
      </c>
      <c r="F275" s="40"/>
      <c r="G275" s="44">
        <f t="shared" si="17"/>
        <v>0</v>
      </c>
    </row>
    <row r="276" spans="1:7" ht="19.5" customHeight="1">
      <c r="A276" s="79" t="s">
        <v>124</v>
      </c>
      <c r="B276" s="104" t="s">
        <v>478</v>
      </c>
      <c r="C276" s="105"/>
      <c r="D276" s="15" t="s">
        <v>21</v>
      </c>
      <c r="E276" s="45">
        <v>7160</v>
      </c>
      <c r="F276" s="40"/>
      <c r="G276" s="44">
        <f t="shared" si="17"/>
        <v>0</v>
      </c>
    </row>
    <row r="277" spans="1:7" ht="19.5" customHeight="1">
      <c r="A277" s="83" t="s">
        <v>503</v>
      </c>
      <c r="B277" s="84"/>
      <c r="C277" s="84"/>
      <c r="D277" s="84"/>
      <c r="E277" s="84"/>
      <c r="F277" s="84"/>
      <c r="G277" s="85"/>
    </row>
    <row r="278" spans="1:7" ht="19.5" customHeight="1">
      <c r="A278" s="15">
        <v>13</v>
      </c>
      <c r="B278" s="135" t="s">
        <v>568</v>
      </c>
      <c r="C278" s="135"/>
      <c r="D278" s="86"/>
      <c r="E278" s="87"/>
      <c r="F278" s="87"/>
      <c r="G278" s="88"/>
    </row>
    <row r="279" spans="1:7" ht="19.5" customHeight="1">
      <c r="A279" s="79" t="s">
        <v>121</v>
      </c>
      <c r="B279" s="104" t="s">
        <v>504</v>
      </c>
      <c r="C279" s="105"/>
      <c r="D279" s="15" t="s">
        <v>21</v>
      </c>
      <c r="E279" s="45">
        <v>180</v>
      </c>
      <c r="F279" s="40"/>
      <c r="G279" s="44">
        <f t="shared" ref="G279:G282" si="18">F279*E279</f>
        <v>0</v>
      </c>
    </row>
    <row r="280" spans="1:7" ht="19.5" customHeight="1">
      <c r="A280" s="79" t="s">
        <v>122</v>
      </c>
      <c r="B280" s="104" t="s">
        <v>505</v>
      </c>
      <c r="C280" s="105"/>
      <c r="D280" s="15" t="s">
        <v>21</v>
      </c>
      <c r="E280" s="45">
        <v>240</v>
      </c>
      <c r="F280" s="40"/>
      <c r="G280" s="44">
        <f t="shared" si="18"/>
        <v>0</v>
      </c>
    </row>
    <row r="281" spans="1:7" ht="19.5" customHeight="1">
      <c r="A281" s="79" t="s">
        <v>123</v>
      </c>
      <c r="B281" s="104" t="s">
        <v>506</v>
      </c>
      <c r="C281" s="105"/>
      <c r="D281" s="15" t="s">
        <v>21</v>
      </c>
      <c r="E281" s="45">
        <v>2060</v>
      </c>
      <c r="F281" s="40"/>
      <c r="G281" s="44">
        <f t="shared" si="18"/>
        <v>0</v>
      </c>
    </row>
    <row r="282" spans="1:7" ht="19.5" customHeight="1">
      <c r="A282" s="79" t="s">
        <v>124</v>
      </c>
      <c r="B282" s="104" t="s">
        <v>553</v>
      </c>
      <c r="C282" s="105"/>
      <c r="D282" s="15" t="s">
        <v>21</v>
      </c>
      <c r="E282" s="45">
        <v>124</v>
      </c>
      <c r="F282" s="40"/>
      <c r="G282" s="44">
        <f t="shared" si="18"/>
        <v>0</v>
      </c>
    </row>
    <row r="283" spans="1:7" ht="19.5" customHeight="1">
      <c r="A283" s="15">
        <v>14</v>
      </c>
      <c r="B283" s="104" t="s">
        <v>560</v>
      </c>
      <c r="C283" s="105"/>
      <c r="D283" s="86"/>
      <c r="E283" s="87"/>
      <c r="F283" s="87"/>
      <c r="G283" s="88"/>
    </row>
    <row r="284" spans="1:7" ht="19.5" customHeight="1">
      <c r="A284" s="79" t="s">
        <v>121</v>
      </c>
      <c r="B284" s="104" t="s">
        <v>507</v>
      </c>
      <c r="C284" s="105"/>
      <c r="D284" s="15" t="s">
        <v>22</v>
      </c>
      <c r="E284" s="45">
        <v>4</v>
      </c>
      <c r="F284" s="40"/>
      <c r="G284" s="44">
        <f t="shared" ref="G284:G285" si="19">F284*E284</f>
        <v>0</v>
      </c>
    </row>
    <row r="285" spans="1:7" ht="19.5" customHeight="1">
      <c r="A285" s="79" t="s">
        <v>122</v>
      </c>
      <c r="B285" s="104" t="s">
        <v>543</v>
      </c>
      <c r="C285" s="105"/>
      <c r="D285" s="15" t="s">
        <v>22</v>
      </c>
      <c r="E285" s="45">
        <v>4</v>
      </c>
      <c r="F285" s="40"/>
      <c r="G285" s="44">
        <f t="shared" si="19"/>
        <v>0</v>
      </c>
    </row>
    <row r="286" spans="1:7" ht="19.5" customHeight="1">
      <c r="A286" s="15">
        <v>15</v>
      </c>
      <c r="B286" s="104" t="s">
        <v>569</v>
      </c>
      <c r="C286" s="105"/>
      <c r="D286" s="86"/>
      <c r="E286" s="87"/>
      <c r="F286" s="87"/>
      <c r="G286" s="88"/>
    </row>
    <row r="287" spans="1:7" ht="19.5" customHeight="1">
      <c r="A287" s="79" t="s">
        <v>121</v>
      </c>
      <c r="B287" s="104" t="s">
        <v>508</v>
      </c>
      <c r="C287" s="105"/>
      <c r="D287" s="15" t="s">
        <v>22</v>
      </c>
      <c r="E287" s="45">
        <v>1</v>
      </c>
      <c r="F287" s="40"/>
      <c r="G287" s="44">
        <f t="shared" ref="G287:G288" si="20">F287*E287</f>
        <v>0</v>
      </c>
    </row>
    <row r="288" spans="1:7" ht="19.5" customHeight="1">
      <c r="A288" s="79" t="s">
        <v>122</v>
      </c>
      <c r="B288" s="104" t="s">
        <v>509</v>
      </c>
      <c r="C288" s="105"/>
      <c r="D288" s="15" t="s">
        <v>22</v>
      </c>
      <c r="E288" s="45">
        <v>3</v>
      </c>
      <c r="F288" s="40"/>
      <c r="G288" s="44">
        <f t="shared" si="20"/>
        <v>0</v>
      </c>
    </row>
    <row r="289" spans="1:7" ht="19.5" customHeight="1">
      <c r="A289" s="15">
        <v>16</v>
      </c>
      <c r="B289" s="104" t="s">
        <v>565</v>
      </c>
      <c r="C289" s="105"/>
      <c r="D289" s="86"/>
      <c r="E289" s="87"/>
      <c r="F289" s="87"/>
      <c r="G289" s="88"/>
    </row>
    <row r="290" spans="1:7" ht="19.5" customHeight="1">
      <c r="A290" s="79" t="s">
        <v>121</v>
      </c>
      <c r="B290" s="104" t="s">
        <v>510</v>
      </c>
      <c r="C290" s="105"/>
      <c r="D290" s="15" t="s">
        <v>22</v>
      </c>
      <c r="E290" s="45">
        <v>1</v>
      </c>
      <c r="F290" s="40"/>
      <c r="G290" s="44">
        <f t="shared" ref="G290:G291" si="21">F290*E290</f>
        <v>0</v>
      </c>
    </row>
    <row r="291" spans="1:7" ht="19.5" customHeight="1">
      <c r="A291" s="79" t="s">
        <v>122</v>
      </c>
      <c r="B291" s="104" t="s">
        <v>511</v>
      </c>
      <c r="C291" s="105"/>
      <c r="D291" s="15" t="s">
        <v>22</v>
      </c>
      <c r="E291" s="45">
        <v>2</v>
      </c>
      <c r="F291" s="40"/>
      <c r="G291" s="44">
        <f t="shared" si="21"/>
        <v>0</v>
      </c>
    </row>
    <row r="292" spans="1:7" ht="19.5" customHeight="1">
      <c r="A292" s="15">
        <v>17</v>
      </c>
      <c r="B292" s="104" t="s">
        <v>562</v>
      </c>
      <c r="C292" s="105"/>
      <c r="D292" s="86"/>
      <c r="E292" s="87"/>
      <c r="F292" s="87"/>
      <c r="G292" s="88"/>
    </row>
    <row r="293" spans="1:7" ht="19.5" customHeight="1">
      <c r="A293" s="79" t="s">
        <v>121</v>
      </c>
      <c r="B293" s="104" t="s">
        <v>512</v>
      </c>
      <c r="C293" s="105"/>
      <c r="D293" s="15" t="s">
        <v>22</v>
      </c>
      <c r="E293" s="45">
        <v>1</v>
      </c>
      <c r="F293" s="40"/>
      <c r="G293" s="44">
        <f t="shared" ref="G293:G294" si="22">F293*E293</f>
        <v>0</v>
      </c>
    </row>
    <row r="294" spans="1:7" ht="19.5" customHeight="1">
      <c r="A294" s="79" t="s">
        <v>122</v>
      </c>
      <c r="B294" s="104" t="s">
        <v>513</v>
      </c>
      <c r="C294" s="105"/>
      <c r="D294" s="15" t="s">
        <v>22</v>
      </c>
      <c r="E294" s="45">
        <v>9</v>
      </c>
      <c r="F294" s="40"/>
      <c r="G294" s="44">
        <f t="shared" si="22"/>
        <v>0</v>
      </c>
    </row>
    <row r="295" spans="1:7" ht="19.5" customHeight="1">
      <c r="A295" s="15">
        <v>18</v>
      </c>
      <c r="B295" s="104" t="s">
        <v>566</v>
      </c>
      <c r="C295" s="105"/>
      <c r="D295" s="86"/>
      <c r="E295" s="87"/>
      <c r="F295" s="87"/>
      <c r="G295" s="88"/>
    </row>
    <row r="296" spans="1:7" ht="19.5" customHeight="1">
      <c r="A296" s="79" t="s">
        <v>121</v>
      </c>
      <c r="B296" s="104" t="s">
        <v>544</v>
      </c>
      <c r="C296" s="105"/>
      <c r="D296" s="15" t="s">
        <v>18</v>
      </c>
      <c r="E296" s="45">
        <v>1</v>
      </c>
      <c r="F296" s="40"/>
      <c r="G296" s="44">
        <f t="shared" ref="G296:G298" si="23">F296*E296</f>
        <v>0</v>
      </c>
    </row>
    <row r="297" spans="1:7" ht="19.5" customHeight="1">
      <c r="A297" s="79" t="s">
        <v>122</v>
      </c>
      <c r="B297" s="104" t="s">
        <v>545</v>
      </c>
      <c r="C297" s="105"/>
      <c r="D297" s="15" t="s">
        <v>18</v>
      </c>
      <c r="E297" s="45">
        <v>1</v>
      </c>
      <c r="F297" s="40"/>
      <c r="G297" s="44">
        <f t="shared" si="23"/>
        <v>0</v>
      </c>
    </row>
    <row r="298" spans="1:7" ht="19.5" customHeight="1">
      <c r="A298" s="15">
        <v>19</v>
      </c>
      <c r="B298" s="104" t="s">
        <v>564</v>
      </c>
      <c r="C298" s="105"/>
      <c r="D298" s="15" t="s">
        <v>22</v>
      </c>
      <c r="E298" s="45">
        <v>2</v>
      </c>
      <c r="F298" s="40"/>
      <c r="G298" s="44">
        <f t="shared" si="23"/>
        <v>0</v>
      </c>
    </row>
    <row r="299" spans="1:7" ht="19.5" customHeight="1">
      <c r="A299" s="15">
        <v>20</v>
      </c>
      <c r="B299" s="104" t="s">
        <v>546</v>
      </c>
      <c r="C299" s="105"/>
      <c r="D299" s="86"/>
      <c r="E299" s="87"/>
      <c r="F299" s="87"/>
      <c r="G299" s="88"/>
    </row>
    <row r="300" spans="1:7" ht="19.5" customHeight="1">
      <c r="A300" s="79" t="s">
        <v>121</v>
      </c>
      <c r="B300" s="104" t="s">
        <v>514</v>
      </c>
      <c r="C300" s="105"/>
      <c r="D300" s="15" t="s">
        <v>21</v>
      </c>
      <c r="E300" s="45">
        <v>66</v>
      </c>
      <c r="F300" s="40"/>
      <c r="G300" s="44">
        <f t="shared" ref="G300:G302" si="24">F300*E300</f>
        <v>0</v>
      </c>
    </row>
    <row r="301" spans="1:7" ht="19.5" customHeight="1">
      <c r="A301" s="79" t="s">
        <v>122</v>
      </c>
      <c r="B301" s="104" t="s">
        <v>515</v>
      </c>
      <c r="C301" s="105"/>
      <c r="D301" s="15" t="s">
        <v>21</v>
      </c>
      <c r="E301" s="45">
        <v>130</v>
      </c>
      <c r="F301" s="40"/>
      <c r="G301" s="44">
        <f t="shared" si="24"/>
        <v>0</v>
      </c>
    </row>
    <row r="302" spans="1:7" ht="19.5" customHeight="1">
      <c r="A302" s="79" t="s">
        <v>123</v>
      </c>
      <c r="B302" s="104" t="s">
        <v>516</v>
      </c>
      <c r="C302" s="105"/>
      <c r="D302" s="15" t="s">
        <v>21</v>
      </c>
      <c r="E302" s="45">
        <v>2235</v>
      </c>
      <c r="F302" s="40"/>
      <c r="G302" s="44">
        <f t="shared" si="24"/>
        <v>0</v>
      </c>
    </row>
    <row r="303" spans="1:7" ht="19.5" customHeight="1">
      <c r="A303" s="83" t="s">
        <v>125</v>
      </c>
      <c r="B303" s="84"/>
      <c r="C303" s="84"/>
      <c r="D303" s="84"/>
      <c r="E303" s="84"/>
      <c r="F303" s="84"/>
      <c r="G303" s="85"/>
    </row>
    <row r="304" spans="1:7" ht="19.5" customHeight="1">
      <c r="A304" s="15">
        <v>21</v>
      </c>
      <c r="B304" s="104" t="s">
        <v>570</v>
      </c>
      <c r="C304" s="105"/>
      <c r="D304" s="86"/>
      <c r="E304" s="87"/>
      <c r="F304" s="87"/>
      <c r="G304" s="88"/>
    </row>
    <row r="305" spans="1:7" ht="19.5" customHeight="1">
      <c r="A305" s="79" t="s">
        <v>121</v>
      </c>
      <c r="B305" s="104" t="s">
        <v>479</v>
      </c>
      <c r="C305" s="105"/>
      <c r="D305" s="15" t="s">
        <v>21</v>
      </c>
      <c r="E305" s="45">
        <v>295</v>
      </c>
      <c r="F305" s="40"/>
      <c r="G305" s="44">
        <f>F305*E305</f>
        <v>0</v>
      </c>
    </row>
    <row r="306" spans="1:7" ht="19.5" customHeight="1">
      <c r="A306" s="79" t="s">
        <v>122</v>
      </c>
      <c r="B306" s="104" t="s">
        <v>480</v>
      </c>
      <c r="C306" s="105"/>
      <c r="D306" s="15" t="s">
        <v>21</v>
      </c>
      <c r="E306" s="45">
        <v>10</v>
      </c>
      <c r="F306" s="40"/>
      <c r="G306" s="44">
        <f t="shared" ref="G306:G312" si="25">F306*E306</f>
        <v>0</v>
      </c>
    </row>
    <row r="307" spans="1:7" ht="19.5" customHeight="1">
      <c r="A307" s="79" t="s">
        <v>123</v>
      </c>
      <c r="B307" s="104" t="s">
        <v>481</v>
      </c>
      <c r="C307" s="105"/>
      <c r="D307" s="15" t="s">
        <v>21</v>
      </c>
      <c r="E307" s="45">
        <v>26</v>
      </c>
      <c r="F307" s="40"/>
      <c r="G307" s="44">
        <f t="shared" si="25"/>
        <v>0</v>
      </c>
    </row>
    <row r="308" spans="1:7" ht="19.5" customHeight="1">
      <c r="A308" s="79" t="s">
        <v>124</v>
      </c>
      <c r="B308" s="104" t="s">
        <v>482</v>
      </c>
      <c r="C308" s="105"/>
      <c r="D308" s="15" t="s">
        <v>21</v>
      </c>
      <c r="E308" s="45">
        <v>5</v>
      </c>
      <c r="F308" s="40"/>
      <c r="G308" s="44">
        <f t="shared" si="25"/>
        <v>0</v>
      </c>
    </row>
    <row r="309" spans="1:7" ht="19.5" customHeight="1">
      <c r="A309" s="79" t="s">
        <v>126</v>
      </c>
      <c r="B309" s="104" t="s">
        <v>483</v>
      </c>
      <c r="C309" s="105"/>
      <c r="D309" s="15" t="s">
        <v>21</v>
      </c>
      <c r="E309" s="45">
        <v>240</v>
      </c>
      <c r="F309" s="40"/>
      <c r="G309" s="44">
        <f t="shared" si="25"/>
        <v>0</v>
      </c>
    </row>
    <row r="310" spans="1:7" ht="19.5" customHeight="1">
      <c r="A310" s="79" t="s">
        <v>127</v>
      </c>
      <c r="B310" s="104" t="s">
        <v>484</v>
      </c>
      <c r="C310" s="105"/>
      <c r="D310" s="15" t="s">
        <v>21</v>
      </c>
      <c r="E310" s="45">
        <v>640</v>
      </c>
      <c r="F310" s="40"/>
      <c r="G310" s="44">
        <f t="shared" si="25"/>
        <v>0</v>
      </c>
    </row>
    <row r="311" spans="1:7" ht="19.5" customHeight="1">
      <c r="A311" s="79" t="s">
        <v>128</v>
      </c>
      <c r="B311" s="104" t="s">
        <v>517</v>
      </c>
      <c r="C311" s="105"/>
      <c r="D311" s="15" t="s">
        <v>21</v>
      </c>
      <c r="E311" s="45">
        <v>330</v>
      </c>
      <c r="F311" s="40"/>
      <c r="G311" s="44">
        <f t="shared" si="25"/>
        <v>0</v>
      </c>
    </row>
    <row r="312" spans="1:7" ht="19.5" customHeight="1">
      <c r="A312" s="79" t="s">
        <v>150</v>
      </c>
      <c r="B312" s="104" t="s">
        <v>548</v>
      </c>
      <c r="C312" s="105"/>
      <c r="D312" s="15" t="s">
        <v>21</v>
      </c>
      <c r="E312" s="45">
        <v>115</v>
      </c>
      <c r="F312" s="40"/>
      <c r="G312" s="44">
        <f t="shared" si="25"/>
        <v>0</v>
      </c>
    </row>
    <row r="313" spans="1:7" ht="19.5" customHeight="1">
      <c r="A313" s="79" t="s">
        <v>547</v>
      </c>
      <c r="B313" s="104" t="s">
        <v>485</v>
      </c>
      <c r="C313" s="105"/>
      <c r="D313" s="15" t="s">
        <v>21</v>
      </c>
      <c r="E313" s="45">
        <v>211</v>
      </c>
      <c r="F313" s="40"/>
      <c r="G313" s="44">
        <f t="shared" ref="G313" si="26">F313*E313</f>
        <v>0</v>
      </c>
    </row>
    <row r="314" spans="1:7" ht="19.5" customHeight="1">
      <c r="A314" s="15">
        <v>22</v>
      </c>
      <c r="B314" s="104" t="s">
        <v>571</v>
      </c>
      <c r="C314" s="105"/>
      <c r="D314" s="86"/>
      <c r="E314" s="87"/>
      <c r="F314" s="87"/>
      <c r="G314" s="88"/>
    </row>
    <row r="315" spans="1:7" ht="19.5" customHeight="1">
      <c r="A315" s="79" t="s">
        <v>121</v>
      </c>
      <c r="B315" s="104" t="s">
        <v>518</v>
      </c>
      <c r="C315" s="105"/>
      <c r="D315" s="15" t="s">
        <v>18</v>
      </c>
      <c r="E315" s="45">
        <v>1</v>
      </c>
      <c r="F315" s="40"/>
      <c r="G315" s="44">
        <f>F315*E315</f>
        <v>0</v>
      </c>
    </row>
    <row r="316" spans="1:7" ht="19.5" customHeight="1">
      <c r="A316" s="79" t="s">
        <v>122</v>
      </c>
      <c r="B316" s="104" t="s">
        <v>528</v>
      </c>
      <c r="C316" s="105"/>
      <c r="D316" s="15" t="s">
        <v>18</v>
      </c>
      <c r="E316" s="45">
        <v>1</v>
      </c>
      <c r="F316" s="40"/>
      <c r="G316" s="44">
        <f t="shared" ref="G316:G319" si="27">F316*E316</f>
        <v>0</v>
      </c>
    </row>
    <row r="317" spans="1:7" ht="19.5" customHeight="1">
      <c r="A317" s="79" t="s">
        <v>123</v>
      </c>
      <c r="B317" s="104" t="s">
        <v>519</v>
      </c>
      <c r="C317" s="105"/>
      <c r="D317" s="15" t="s">
        <v>18</v>
      </c>
      <c r="E317" s="45">
        <v>1</v>
      </c>
      <c r="F317" s="40"/>
      <c r="G317" s="44">
        <f t="shared" si="27"/>
        <v>0</v>
      </c>
    </row>
    <row r="318" spans="1:7" ht="19.5" customHeight="1">
      <c r="A318" s="79" t="s">
        <v>124</v>
      </c>
      <c r="B318" s="165" t="s">
        <v>529</v>
      </c>
      <c r="C318" s="166"/>
      <c r="D318" s="15" t="s">
        <v>18</v>
      </c>
      <c r="E318" s="45">
        <v>1</v>
      </c>
      <c r="F318" s="40"/>
      <c r="G318" s="44">
        <f t="shared" si="27"/>
        <v>0</v>
      </c>
    </row>
    <row r="319" spans="1:7" ht="19.5" customHeight="1">
      <c r="A319" s="79" t="s">
        <v>126</v>
      </c>
      <c r="B319" s="165" t="s">
        <v>530</v>
      </c>
      <c r="C319" s="166"/>
      <c r="D319" s="15" t="s">
        <v>18</v>
      </c>
      <c r="E319" s="45">
        <v>1</v>
      </c>
      <c r="F319" s="40"/>
      <c r="G319" s="44">
        <f t="shared" si="27"/>
        <v>0</v>
      </c>
    </row>
    <row r="320" spans="1:7" ht="19.5" customHeight="1">
      <c r="A320" s="15">
        <v>23</v>
      </c>
      <c r="B320" s="104" t="s">
        <v>572</v>
      </c>
      <c r="C320" s="105"/>
      <c r="D320" s="86"/>
      <c r="E320" s="87"/>
      <c r="F320" s="87"/>
      <c r="G320" s="88"/>
    </row>
    <row r="321" spans="1:127" s="35" customFormat="1" ht="19.5" customHeight="1">
      <c r="A321" s="79" t="s">
        <v>121</v>
      </c>
      <c r="B321" s="104" t="s">
        <v>520</v>
      </c>
      <c r="C321" s="105"/>
      <c r="D321" s="15" t="s">
        <v>22</v>
      </c>
      <c r="E321" s="45">
        <v>1</v>
      </c>
      <c r="F321" s="40"/>
      <c r="G321" s="44">
        <f>F321*E321</f>
        <v>0</v>
      </c>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c r="DM321" s="1"/>
      <c r="DN321" s="1"/>
      <c r="DO321" s="1"/>
      <c r="DP321" s="1"/>
      <c r="DQ321" s="1"/>
      <c r="DR321" s="1"/>
      <c r="DS321" s="1"/>
      <c r="DT321" s="1"/>
      <c r="DU321" s="1"/>
      <c r="DV321" s="1"/>
      <c r="DW321" s="1"/>
    </row>
    <row r="322" spans="1:127" s="35" customFormat="1" ht="19.5" customHeight="1">
      <c r="A322" s="79" t="s">
        <v>122</v>
      </c>
      <c r="B322" s="104" t="s">
        <v>521</v>
      </c>
      <c r="C322" s="105"/>
      <c r="D322" s="15" t="s">
        <v>22</v>
      </c>
      <c r="E322" s="45">
        <v>1</v>
      </c>
      <c r="F322" s="40"/>
      <c r="G322" s="44">
        <f t="shared" ref="G322:G327" si="28">F322*E322</f>
        <v>0</v>
      </c>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c r="DM322" s="1"/>
      <c r="DN322" s="1"/>
      <c r="DO322" s="1"/>
      <c r="DP322" s="1"/>
      <c r="DQ322" s="1"/>
      <c r="DR322" s="1"/>
      <c r="DS322" s="1"/>
      <c r="DT322" s="1"/>
      <c r="DU322" s="1"/>
      <c r="DV322" s="1"/>
      <c r="DW322" s="1"/>
    </row>
    <row r="323" spans="1:127" s="35" customFormat="1" ht="19.5" customHeight="1">
      <c r="A323" s="79" t="s">
        <v>123</v>
      </c>
      <c r="B323" s="104" t="s">
        <v>522</v>
      </c>
      <c r="C323" s="105"/>
      <c r="D323" s="15" t="s">
        <v>22</v>
      </c>
      <c r="E323" s="45">
        <v>7</v>
      </c>
      <c r="F323" s="40"/>
      <c r="G323" s="44">
        <f t="shared" si="28"/>
        <v>0</v>
      </c>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c r="DM323" s="1"/>
      <c r="DN323" s="1"/>
      <c r="DO323" s="1"/>
      <c r="DP323" s="1"/>
      <c r="DQ323" s="1"/>
      <c r="DR323" s="1"/>
      <c r="DS323" s="1"/>
      <c r="DT323" s="1"/>
      <c r="DU323" s="1"/>
      <c r="DV323" s="1"/>
      <c r="DW323" s="1"/>
    </row>
    <row r="324" spans="1:127" s="35" customFormat="1" ht="19.5" customHeight="1">
      <c r="A324" s="79" t="s">
        <v>124</v>
      </c>
      <c r="B324" s="104" t="s">
        <v>554</v>
      </c>
      <c r="C324" s="105"/>
      <c r="D324" s="15" t="s">
        <v>22</v>
      </c>
      <c r="E324" s="45">
        <v>1</v>
      </c>
      <c r="F324" s="40"/>
      <c r="G324" s="44">
        <f t="shared" si="28"/>
        <v>0</v>
      </c>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c r="DM324" s="1"/>
      <c r="DN324" s="1"/>
      <c r="DO324" s="1"/>
      <c r="DP324" s="1"/>
      <c r="DQ324" s="1"/>
      <c r="DR324" s="1"/>
      <c r="DS324" s="1"/>
      <c r="DT324" s="1"/>
      <c r="DU324" s="1"/>
      <c r="DV324" s="1"/>
      <c r="DW324" s="1"/>
    </row>
    <row r="325" spans="1:127" ht="19.5" customHeight="1">
      <c r="A325" s="79" t="s">
        <v>126</v>
      </c>
      <c r="B325" s="104" t="s">
        <v>523</v>
      </c>
      <c r="C325" s="105"/>
      <c r="D325" s="15" t="s">
        <v>22</v>
      </c>
      <c r="E325" s="45">
        <v>2</v>
      </c>
      <c r="F325" s="40"/>
      <c r="G325" s="44">
        <f t="shared" ref="G325" si="29">F325*E325</f>
        <v>0</v>
      </c>
    </row>
    <row r="326" spans="1:127" ht="20.100000000000001" customHeight="1">
      <c r="A326" s="15">
        <v>24</v>
      </c>
      <c r="B326" s="104" t="s">
        <v>573</v>
      </c>
      <c r="C326" s="105"/>
      <c r="D326" s="15" t="s">
        <v>22</v>
      </c>
      <c r="E326" s="45">
        <v>6</v>
      </c>
      <c r="F326" s="40"/>
      <c r="G326" s="44">
        <f t="shared" si="28"/>
        <v>0</v>
      </c>
    </row>
    <row r="327" spans="1:127" ht="20.100000000000001" customHeight="1">
      <c r="A327" s="15">
        <v>25</v>
      </c>
      <c r="B327" s="104" t="s">
        <v>574</v>
      </c>
      <c r="C327" s="105"/>
      <c r="D327" s="15" t="s">
        <v>22</v>
      </c>
      <c r="E327" s="45">
        <v>1</v>
      </c>
      <c r="F327" s="40"/>
      <c r="G327" s="44">
        <f t="shared" si="28"/>
        <v>0</v>
      </c>
    </row>
    <row r="328" spans="1:127" ht="20.100000000000001" customHeight="1">
      <c r="A328" s="15">
        <v>26</v>
      </c>
      <c r="B328" s="104" t="s">
        <v>575</v>
      </c>
      <c r="C328" s="105"/>
      <c r="D328" s="86"/>
      <c r="E328" s="87"/>
      <c r="F328" s="87"/>
      <c r="G328" s="88"/>
    </row>
    <row r="329" spans="1:127" ht="20.100000000000001" customHeight="1">
      <c r="A329" s="79" t="s">
        <v>121</v>
      </c>
      <c r="B329" s="104" t="s">
        <v>486</v>
      </c>
      <c r="C329" s="105"/>
      <c r="D329" s="15" t="s">
        <v>22</v>
      </c>
      <c r="E329" s="45">
        <v>1</v>
      </c>
      <c r="F329" s="40"/>
      <c r="G329" s="44">
        <f>F329*E329</f>
        <v>0</v>
      </c>
    </row>
    <row r="330" spans="1:127" ht="20.100000000000001" customHeight="1">
      <c r="A330" s="79" t="s">
        <v>122</v>
      </c>
      <c r="B330" s="80" t="s">
        <v>487</v>
      </c>
      <c r="C330" s="81"/>
      <c r="D330" s="15" t="s">
        <v>22</v>
      </c>
      <c r="E330" s="45">
        <v>1</v>
      </c>
      <c r="F330" s="40"/>
      <c r="G330" s="44">
        <f t="shared" ref="G330:G332" si="30">F330*E330</f>
        <v>0</v>
      </c>
    </row>
    <row r="331" spans="1:127" ht="20.100000000000001" customHeight="1">
      <c r="A331" s="79" t="s">
        <v>123</v>
      </c>
      <c r="B331" s="80" t="s">
        <v>488</v>
      </c>
      <c r="C331" s="81"/>
      <c r="D331" s="15" t="s">
        <v>22</v>
      </c>
      <c r="E331" s="45">
        <v>1</v>
      </c>
      <c r="F331" s="40"/>
      <c r="G331" s="44">
        <f t="shared" si="30"/>
        <v>0</v>
      </c>
    </row>
    <row r="332" spans="1:127" ht="20.100000000000001" customHeight="1">
      <c r="A332" s="79" t="s">
        <v>124</v>
      </c>
      <c r="B332" s="104" t="s">
        <v>489</v>
      </c>
      <c r="C332" s="105"/>
      <c r="D332" s="15" t="s">
        <v>22</v>
      </c>
      <c r="E332" s="45">
        <v>1</v>
      </c>
      <c r="F332" s="40"/>
      <c r="G332" s="44">
        <f t="shared" si="30"/>
        <v>0</v>
      </c>
    </row>
    <row r="333" spans="1:127" ht="20.100000000000001" customHeight="1">
      <c r="A333" s="15">
        <v>27</v>
      </c>
      <c r="B333" s="104" t="s">
        <v>549</v>
      </c>
      <c r="C333" s="105"/>
      <c r="D333" s="86"/>
      <c r="E333" s="87"/>
      <c r="F333" s="87"/>
      <c r="G333" s="88"/>
    </row>
    <row r="334" spans="1:127" ht="19.5" customHeight="1">
      <c r="A334" s="79" t="s">
        <v>121</v>
      </c>
      <c r="B334" s="104" t="s">
        <v>490</v>
      </c>
      <c r="C334" s="105"/>
      <c r="D334" s="15" t="s">
        <v>21</v>
      </c>
      <c r="E334" s="45">
        <v>196</v>
      </c>
      <c r="F334" s="40"/>
      <c r="G334" s="44">
        <f>F334*E334</f>
        <v>0</v>
      </c>
    </row>
    <row r="335" spans="1:127" ht="19.5" customHeight="1">
      <c r="A335" s="79" t="s">
        <v>122</v>
      </c>
      <c r="B335" s="104" t="s">
        <v>491</v>
      </c>
      <c r="C335" s="105"/>
      <c r="D335" s="15" t="s">
        <v>21</v>
      </c>
      <c r="E335" s="45">
        <v>7313</v>
      </c>
      <c r="F335" s="40"/>
      <c r="G335" s="44">
        <f t="shared" ref="G335:G341" si="31">F335*E335</f>
        <v>0</v>
      </c>
    </row>
    <row r="336" spans="1:127" ht="19.5" customHeight="1">
      <c r="A336" s="79" t="s">
        <v>123</v>
      </c>
      <c r="B336" s="104" t="s">
        <v>492</v>
      </c>
      <c r="C336" s="105"/>
      <c r="D336" s="15" t="s">
        <v>21</v>
      </c>
      <c r="E336" s="45">
        <v>123</v>
      </c>
      <c r="F336" s="40"/>
      <c r="G336" s="44">
        <f t="shared" si="31"/>
        <v>0</v>
      </c>
    </row>
    <row r="337" spans="1:7" ht="19.5" customHeight="1">
      <c r="A337" s="83" t="s">
        <v>550</v>
      </c>
      <c r="B337" s="84"/>
      <c r="C337" s="84"/>
      <c r="D337" s="84"/>
      <c r="E337" s="84"/>
      <c r="F337" s="84"/>
      <c r="G337" s="85"/>
    </row>
    <row r="338" spans="1:7" ht="19.5" customHeight="1">
      <c r="A338" s="55">
        <v>28</v>
      </c>
      <c r="B338" s="104" t="s">
        <v>576</v>
      </c>
      <c r="C338" s="105"/>
      <c r="D338" s="15" t="s">
        <v>21</v>
      </c>
      <c r="E338" s="45">
        <v>7400</v>
      </c>
      <c r="F338" s="40"/>
      <c r="G338" s="44">
        <f t="shared" si="31"/>
        <v>0</v>
      </c>
    </row>
    <row r="339" spans="1:7" ht="19.5" customHeight="1">
      <c r="A339" s="55">
        <v>29</v>
      </c>
      <c r="B339" s="104" t="s">
        <v>577</v>
      </c>
      <c r="C339" s="105"/>
      <c r="D339" s="86"/>
      <c r="E339" s="87"/>
      <c r="F339" s="87"/>
      <c r="G339" s="88"/>
    </row>
    <row r="340" spans="1:7" ht="19.5" customHeight="1">
      <c r="A340" s="82" t="s">
        <v>121</v>
      </c>
      <c r="B340" s="104" t="s">
        <v>524</v>
      </c>
      <c r="C340" s="105"/>
      <c r="D340" s="15" t="s">
        <v>22</v>
      </c>
      <c r="E340" s="45">
        <v>2</v>
      </c>
      <c r="F340" s="40"/>
      <c r="G340" s="44">
        <f t="shared" si="31"/>
        <v>0</v>
      </c>
    </row>
    <row r="341" spans="1:7" ht="19.5" customHeight="1">
      <c r="A341" s="82" t="s">
        <v>122</v>
      </c>
      <c r="B341" s="104" t="s">
        <v>525</v>
      </c>
      <c r="C341" s="105"/>
      <c r="D341" s="15" t="s">
        <v>22</v>
      </c>
      <c r="E341" s="45">
        <v>2</v>
      </c>
      <c r="F341" s="40"/>
      <c r="G341" s="44">
        <f t="shared" si="31"/>
        <v>0</v>
      </c>
    </row>
    <row r="342" spans="1:7" ht="19.5" customHeight="1">
      <c r="A342" s="55">
        <v>30</v>
      </c>
      <c r="B342" s="104" t="s">
        <v>567</v>
      </c>
      <c r="C342" s="105"/>
      <c r="D342" s="86"/>
      <c r="E342" s="87"/>
      <c r="F342" s="87"/>
      <c r="G342" s="88"/>
    </row>
    <row r="343" spans="1:7" ht="19.5" customHeight="1">
      <c r="A343" s="82" t="s">
        <v>121</v>
      </c>
      <c r="B343" s="104" t="s">
        <v>526</v>
      </c>
      <c r="C343" s="105"/>
      <c r="D343" s="15" t="s">
        <v>21</v>
      </c>
      <c r="E343" s="45">
        <v>96</v>
      </c>
      <c r="F343" s="40"/>
      <c r="G343" s="44">
        <f t="shared" ref="G343:G344" si="32">F343*E343</f>
        <v>0</v>
      </c>
    </row>
    <row r="344" spans="1:7" ht="19.5" customHeight="1">
      <c r="A344" s="82" t="s">
        <v>122</v>
      </c>
      <c r="B344" s="104" t="s">
        <v>527</v>
      </c>
      <c r="C344" s="105"/>
      <c r="D344" s="15" t="s">
        <v>21</v>
      </c>
      <c r="E344" s="45">
        <v>7220</v>
      </c>
      <c r="F344" s="40"/>
      <c r="G344" s="44">
        <f t="shared" si="32"/>
        <v>0</v>
      </c>
    </row>
    <row r="345" spans="1:7" ht="47.25" customHeight="1">
      <c r="A345" s="113" t="s">
        <v>467</v>
      </c>
      <c r="B345" s="113"/>
      <c r="C345" s="114"/>
      <c r="D345" s="114"/>
      <c r="E345" s="114"/>
      <c r="F345" s="114"/>
      <c r="G345" s="5">
        <f>SUM(G247:G344)</f>
        <v>0</v>
      </c>
    </row>
    <row r="346" spans="1:7" ht="12.75">
      <c r="A346" s="7"/>
      <c r="B346" s="7"/>
      <c r="C346" s="6"/>
      <c r="D346" s="7"/>
      <c r="E346" s="7"/>
      <c r="F346" s="8"/>
      <c r="G346" s="8"/>
    </row>
    <row r="347" spans="1:7" ht="24.95" customHeight="1">
      <c r="A347" s="122" t="s">
        <v>6</v>
      </c>
      <c r="B347" s="123"/>
      <c r="C347" s="123"/>
      <c r="D347" s="123"/>
      <c r="E347" s="123"/>
      <c r="F347" s="123"/>
      <c r="G347" s="124"/>
    </row>
    <row r="348" spans="1:7" ht="24.95" customHeight="1">
      <c r="A348" s="125" t="s">
        <v>5</v>
      </c>
      <c r="B348" s="126"/>
      <c r="C348" s="126"/>
      <c r="D348" s="126"/>
      <c r="E348" s="127"/>
      <c r="F348" s="117">
        <f>SUM(G83,G122, G152, G182, G244, G345)</f>
        <v>0</v>
      </c>
      <c r="G348" s="118"/>
    </row>
    <row r="349" spans="1:7" ht="12.75">
      <c r="A349" s="119" t="s">
        <v>7</v>
      </c>
      <c r="B349" s="120"/>
      <c r="C349" s="120"/>
      <c r="D349" s="120"/>
      <c r="E349" s="120"/>
      <c r="F349" s="120"/>
      <c r="G349" s="121"/>
    </row>
    <row r="350" spans="1:7" ht="20.100000000000001" customHeight="1">
      <c r="A350" s="132" t="s">
        <v>10</v>
      </c>
      <c r="B350" s="133"/>
      <c r="C350" s="133"/>
      <c r="D350" s="133"/>
      <c r="E350" s="133"/>
      <c r="F350" s="133"/>
      <c r="G350" s="134"/>
    </row>
    <row r="351" spans="1:7" ht="12.75">
      <c r="A351" s="36"/>
      <c r="B351" s="64"/>
      <c r="C351" s="111" t="s">
        <v>8</v>
      </c>
      <c r="D351" s="111"/>
      <c r="E351" s="111"/>
      <c r="F351" s="111"/>
      <c r="G351" s="112"/>
    </row>
    <row r="352" spans="1:7" ht="45.2" customHeight="1">
      <c r="A352" s="108" t="s">
        <v>555</v>
      </c>
      <c r="B352" s="108"/>
      <c r="C352" s="108"/>
      <c r="D352" s="108"/>
      <c r="E352" s="108"/>
      <c r="F352" s="108"/>
      <c r="G352" s="108"/>
    </row>
  </sheetData>
  <mergeCells count="276">
    <mergeCell ref="B336:C336"/>
    <mergeCell ref="B332:C332"/>
    <mergeCell ref="B333:C333"/>
    <mergeCell ref="B334:C334"/>
    <mergeCell ref="B335:C335"/>
    <mergeCell ref="B322:C322"/>
    <mergeCell ref="B316:C316"/>
    <mergeCell ref="B317:C317"/>
    <mergeCell ref="B318:C318"/>
    <mergeCell ref="B319:C319"/>
    <mergeCell ref="B326:C326"/>
    <mergeCell ref="B328:C328"/>
    <mergeCell ref="B329:C329"/>
    <mergeCell ref="B323:C323"/>
    <mergeCell ref="B324:C324"/>
    <mergeCell ref="B327:C327"/>
    <mergeCell ref="B320:C320"/>
    <mergeCell ref="B274:C274"/>
    <mergeCell ref="B275:C275"/>
    <mergeCell ref="B276:C276"/>
    <mergeCell ref="B304:C304"/>
    <mergeCell ref="B267:C267"/>
    <mergeCell ref="B268:C268"/>
    <mergeCell ref="B270:C270"/>
    <mergeCell ref="B272:C27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63:C263"/>
    <mergeCell ref="B265:C265"/>
    <mergeCell ref="B266:C266"/>
    <mergeCell ref="B259:C259"/>
    <mergeCell ref="B260:C260"/>
    <mergeCell ref="B261:C261"/>
    <mergeCell ref="B262:C262"/>
    <mergeCell ref="B264:C264"/>
    <mergeCell ref="B273:C273"/>
    <mergeCell ref="B252:C252"/>
    <mergeCell ref="B253:C253"/>
    <mergeCell ref="B254:C254"/>
    <mergeCell ref="B255:C255"/>
    <mergeCell ref="B258:C258"/>
    <mergeCell ref="B247:C247"/>
    <mergeCell ref="B248:C248"/>
    <mergeCell ref="B249:C249"/>
    <mergeCell ref="B246:C246"/>
    <mergeCell ref="B251:C251"/>
    <mergeCell ref="B256:C256"/>
    <mergeCell ref="B178:C178"/>
    <mergeCell ref="B179:C179"/>
    <mergeCell ref="B180:C180"/>
    <mergeCell ref="B181:C181"/>
    <mergeCell ref="B172:C172"/>
    <mergeCell ref="B173:C173"/>
    <mergeCell ref="B174:C174"/>
    <mergeCell ref="B175:C175"/>
    <mergeCell ref="B176:C176"/>
    <mergeCell ref="B169:C169"/>
    <mergeCell ref="B170:C170"/>
    <mergeCell ref="B171:C171"/>
    <mergeCell ref="B162:C162"/>
    <mergeCell ref="B163:C163"/>
    <mergeCell ref="B164:C164"/>
    <mergeCell ref="B165:C165"/>
    <mergeCell ref="B166:C166"/>
    <mergeCell ref="B177:C177"/>
    <mergeCell ref="B160:C160"/>
    <mergeCell ref="B161:C161"/>
    <mergeCell ref="B150:C150"/>
    <mergeCell ref="B151:C151"/>
    <mergeCell ref="B155:C155"/>
    <mergeCell ref="B156:C156"/>
    <mergeCell ref="B154:C154"/>
    <mergeCell ref="B167:C167"/>
    <mergeCell ref="B168:C168"/>
    <mergeCell ref="B149:C149"/>
    <mergeCell ref="B140:C140"/>
    <mergeCell ref="B141:C141"/>
    <mergeCell ref="B142:C142"/>
    <mergeCell ref="B143:C143"/>
    <mergeCell ref="B144:C144"/>
    <mergeCell ref="B157:C157"/>
    <mergeCell ref="B158:C158"/>
    <mergeCell ref="B159:C159"/>
    <mergeCell ref="B125:C125"/>
    <mergeCell ref="B124:C124"/>
    <mergeCell ref="B126:C126"/>
    <mergeCell ref="B127:C127"/>
    <mergeCell ref="B128:C128"/>
    <mergeCell ref="B117:C117"/>
    <mergeCell ref="B118:C118"/>
    <mergeCell ref="B119:C119"/>
    <mergeCell ref="B120:C120"/>
    <mergeCell ref="B121:C12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B92:C92"/>
    <mergeCell ref="B93:C93"/>
    <mergeCell ref="B94:C94"/>
    <mergeCell ref="B95:C95"/>
    <mergeCell ref="B96:C96"/>
    <mergeCell ref="B88:C88"/>
    <mergeCell ref="B89:C89"/>
    <mergeCell ref="B90:C90"/>
    <mergeCell ref="B91:C91"/>
    <mergeCell ref="B54:C54"/>
    <mergeCell ref="B71:C71"/>
    <mergeCell ref="B69:C69"/>
    <mergeCell ref="B62:C62"/>
    <mergeCell ref="B63:C63"/>
    <mergeCell ref="B64:C64"/>
    <mergeCell ref="B65:C65"/>
    <mergeCell ref="B66:C66"/>
    <mergeCell ref="B85:C85"/>
    <mergeCell ref="B77:C77"/>
    <mergeCell ref="B78:C78"/>
    <mergeCell ref="B79:C79"/>
    <mergeCell ref="B80:C80"/>
    <mergeCell ref="B82:C82"/>
    <mergeCell ref="B72:C72"/>
    <mergeCell ref="B73:C73"/>
    <mergeCell ref="B74:C74"/>
    <mergeCell ref="B75:C75"/>
    <mergeCell ref="B76:C76"/>
    <mergeCell ref="B81:C81"/>
    <mergeCell ref="B68:C68"/>
    <mergeCell ref="B70:C70"/>
    <mergeCell ref="B35:C35"/>
    <mergeCell ref="B61:C61"/>
    <mergeCell ref="B36:C36"/>
    <mergeCell ref="B37:C37"/>
    <mergeCell ref="B38:C38"/>
    <mergeCell ref="B39:C39"/>
    <mergeCell ref="B40:C40"/>
    <mergeCell ref="B41:C41"/>
    <mergeCell ref="B47:C47"/>
    <mergeCell ref="B48:C48"/>
    <mergeCell ref="B49:C49"/>
    <mergeCell ref="B50:C50"/>
    <mergeCell ref="B51:C51"/>
    <mergeCell ref="B42:C42"/>
    <mergeCell ref="B43:C43"/>
    <mergeCell ref="B44:C44"/>
    <mergeCell ref="B45:C45"/>
    <mergeCell ref="B46:C46"/>
    <mergeCell ref="B57:C57"/>
    <mergeCell ref="B58:C58"/>
    <mergeCell ref="B59:C59"/>
    <mergeCell ref="B60:C60"/>
    <mergeCell ref="B52:C52"/>
    <mergeCell ref="B53:C53"/>
    <mergeCell ref="B321:C321"/>
    <mergeCell ref="C1:G4"/>
    <mergeCell ref="C9:G9"/>
    <mergeCell ref="A11:G11"/>
    <mergeCell ref="A12:G15"/>
    <mergeCell ref="A83:F83"/>
    <mergeCell ref="A17:G17"/>
    <mergeCell ref="A18:G18"/>
    <mergeCell ref="C7:G7"/>
    <mergeCell ref="B19:C19"/>
    <mergeCell ref="B20:C20"/>
    <mergeCell ref="B24:C24"/>
    <mergeCell ref="B25:C25"/>
    <mergeCell ref="B27:C27"/>
    <mergeCell ref="B28:C28"/>
    <mergeCell ref="B29:C29"/>
    <mergeCell ref="B30:C30"/>
    <mergeCell ref="B21:C21"/>
    <mergeCell ref="B22:C22"/>
    <mergeCell ref="B23:C23"/>
    <mergeCell ref="B31:C31"/>
    <mergeCell ref="B32:C32"/>
    <mergeCell ref="B33:C33"/>
    <mergeCell ref="B34:C34"/>
    <mergeCell ref="B148:C148"/>
    <mergeCell ref="C351:G351"/>
    <mergeCell ref="A122:F122"/>
    <mergeCell ref="A84:G84"/>
    <mergeCell ref="F348:G348"/>
    <mergeCell ref="A349:G349"/>
    <mergeCell ref="A347:G347"/>
    <mergeCell ref="A348:E348"/>
    <mergeCell ref="A245:G245"/>
    <mergeCell ref="A345:F345"/>
    <mergeCell ref="A182:F182"/>
    <mergeCell ref="A123:G123"/>
    <mergeCell ref="A152:F152"/>
    <mergeCell ref="A153:G153"/>
    <mergeCell ref="A183:G183"/>
    <mergeCell ref="B86:C86"/>
    <mergeCell ref="B87:C87"/>
    <mergeCell ref="A244:F244"/>
    <mergeCell ref="A350:G350"/>
    <mergeCell ref="B269:C269"/>
    <mergeCell ref="B271:C271"/>
    <mergeCell ref="B278:C278"/>
    <mergeCell ref="B279:C279"/>
    <mergeCell ref="B280:C280"/>
    <mergeCell ref="B314:C314"/>
    <mergeCell ref="B315:C315"/>
    <mergeCell ref="B129:C129"/>
    <mergeCell ref="B342:C342"/>
    <mergeCell ref="B343:C343"/>
    <mergeCell ref="B257:C257"/>
    <mergeCell ref="B281:C281"/>
    <mergeCell ref="B282:C282"/>
    <mergeCell ref="B313:C313"/>
    <mergeCell ref="B325:C325"/>
    <mergeCell ref="B298:C298"/>
    <mergeCell ref="B135:C135"/>
    <mergeCell ref="B136:C136"/>
    <mergeCell ref="B137:C137"/>
    <mergeCell ref="B138:C138"/>
    <mergeCell ref="B139:C139"/>
    <mergeCell ref="B130:C130"/>
    <mergeCell ref="B131:C131"/>
    <mergeCell ref="B132:C132"/>
    <mergeCell ref="B133:C133"/>
    <mergeCell ref="B134:C134"/>
    <mergeCell ref="B145:C145"/>
    <mergeCell ref="B146:C146"/>
    <mergeCell ref="B147:C147"/>
    <mergeCell ref="B26:C26"/>
    <mergeCell ref="C5:G5"/>
    <mergeCell ref="A352:G352"/>
    <mergeCell ref="B55:C55"/>
    <mergeCell ref="B56:C56"/>
    <mergeCell ref="B67:C67"/>
    <mergeCell ref="B344:C344"/>
    <mergeCell ref="B297:C297"/>
    <mergeCell ref="B299:C299"/>
    <mergeCell ref="B300:C300"/>
    <mergeCell ref="B301:C301"/>
    <mergeCell ref="B302:C302"/>
    <mergeCell ref="B338:C338"/>
    <mergeCell ref="B339:C339"/>
    <mergeCell ref="B340:C340"/>
    <mergeCell ref="B341:C341"/>
    <mergeCell ref="B310:C310"/>
    <mergeCell ref="B311:C311"/>
    <mergeCell ref="B312:C312"/>
    <mergeCell ref="B305:C305"/>
    <mergeCell ref="B306:C306"/>
    <mergeCell ref="B308:C308"/>
    <mergeCell ref="B307:C307"/>
    <mergeCell ref="B309:C309"/>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E1D2FAD4-2369-442A-882D-0DE53ADF1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8A5B670-78D3-4249-AB95-52CAE9CA4ECC}">
  <ds:schemaRefs>
    <ds:schemaRef ds:uri="d5ad96e6-46eb-43fa-b309-22506ea389e0"/>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Green, Brooke</cp:lastModifiedBy>
  <cp:lastPrinted>2023-08-15T15:24:20Z</cp:lastPrinted>
  <dcterms:created xsi:type="dcterms:W3CDTF">1998-06-09T19:27:04Z</dcterms:created>
  <dcterms:modified xsi:type="dcterms:W3CDTF">2023-09-19T10:53:20Z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