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S:\Procurement Management\WORKAREA\BROOKE\ITB\FY23\B230008BAG Hurricane Ian Permanent Signal Repair\2 - Draft Solicitation Docs\"/>
    </mc:Choice>
  </mc:AlternateContent>
  <xr:revisionPtr revIDLastSave="0" documentId="13_ncr:1_{C0A094A7-1AC9-4488-820D-4A5E510D12D8}" xr6:coauthVersionLast="47" xr6:coauthVersionMax="47" xr10:uidLastSave="{00000000-0000-0000-0000-000000000000}"/>
  <bookViews>
    <workbookView xWindow="-120" yWindow="-120" windowWidth="29040" windowHeight="15840" tabRatio="601" xr2:uid="{00000000-000D-0000-FFFF-FFFF00000000}"/>
  </bookViews>
  <sheets>
    <sheet name="BID-PROPOSAL FORM" sheetId="4" r:id="rId1"/>
  </sheets>
  <definedNames>
    <definedName name="_xlnm.Print_Area" localSheetId="0">'BID-PROPOSAL FORM'!$A$1:$F$110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4" l="1"/>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20" i="4" l="1"/>
  <c r="F25" i="4" l="1"/>
  <c r="F21" i="4"/>
  <c r="F104" i="4" l="1"/>
  <c r="F22" i="4"/>
  <c r="E107" i="4" l="1"/>
</calcChain>
</file>

<file path=xl/sharedStrings.xml><?xml version="1.0" encoding="utf-8"?>
<sst xmlns="http://schemas.openxmlformats.org/spreadsheetml/2006/main" count="268" uniqueCount="188">
  <si>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</si>
  <si>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</si>
  <si>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</si>
  <si>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</si>
  <si>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</si>
  <si>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</si>
  <si>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</si>
  <si>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</si>
  <si>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</si>
  <si>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</si>
  <si>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</si>
  <si>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</si>
  <si>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</si>
  <si>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r>
      <t xml:space="preserve">PROCUREMENT MANAGEMENT DEPARTMENT
</t>
    </r>
    <r>
      <rPr>
        <b/>
        <u/>
        <sz val="18"/>
        <rFont val="Arial"/>
        <family val="2"/>
      </rPr>
      <t>BID/PROPOSAL FORM</t>
    </r>
  </si>
  <si>
    <t xml:space="preserve">Unit of
Measure </t>
  </si>
  <si>
    <t>Extended
Amount</t>
  </si>
  <si>
    <t>101-1</t>
  </si>
  <si>
    <t>MOBILIZATION</t>
  </si>
  <si>
    <t>102-1</t>
  </si>
  <si>
    <t>MAINTENANCE OF TRAFFIC</t>
  </si>
  <si>
    <t>120-6</t>
  </si>
  <si>
    <t>EMBANKMENT</t>
  </si>
  <si>
    <t>CY</t>
  </si>
  <si>
    <t>630-2-11</t>
  </si>
  <si>
    <t>CONDUIT, FURNISH &amp; INSTALL, OPEN TRENCH</t>
  </si>
  <si>
    <t>LF</t>
  </si>
  <si>
    <t>630-2-14</t>
  </si>
  <si>
    <t>CONDUIT, FURNISH &amp; INSTALL, ABOVEGROUND</t>
  </si>
  <si>
    <t>632-7-1</t>
  </si>
  <si>
    <t>SIGNAL CABLE- NEW OR RECONSTRUCTED INTERSECTION, FURNISH &amp; INSTALL</t>
  </si>
  <si>
    <t>632-7-2</t>
  </si>
  <si>
    <t>SIGNAL CABLE- REPAIR/REPLACE/OTHER, FURNISH &amp; INSTALL</t>
  </si>
  <si>
    <t>632-7-4</t>
  </si>
  <si>
    <t>SIGNAL CABLE, ADJUST</t>
  </si>
  <si>
    <t>632-7-6</t>
  </si>
  <si>
    <t>SIGNAL CABLE, REMOVE- INTERSECTION</t>
  </si>
  <si>
    <t>634-4-152</t>
  </si>
  <si>
    <t>SPAN WIRE ASSEMBLY, F&amp;I, TWO POINT, DIAGONAL</t>
  </si>
  <si>
    <t>634-4-153</t>
  </si>
  <si>
    <t>SPAN WIRE ASSEMBLY, F&amp;I, TWO POINT, BOX OR DROP BOX</t>
  </si>
  <si>
    <t>634-4-400</t>
  </si>
  <si>
    <t>SPAN WIRE ASSEMBLY, ADJUST</t>
  </si>
  <si>
    <t>634-4-600</t>
  </si>
  <si>
    <t>SPAN WIRE ASSEMBLY, REMOVE- POLES REMAIN</t>
  </si>
  <si>
    <t>634-5-1</t>
  </si>
  <si>
    <t>FIBERGLASS INSULATOR, FURNISH &amp; INSTALL</t>
  </si>
  <si>
    <t>634-6-1</t>
  </si>
  <si>
    <t>MESSENGER WIRE, FURNISH &amp; INSTALL- REPLACE EXISTING</t>
  </si>
  <si>
    <t>EA</t>
  </si>
  <si>
    <t>639-1-112</t>
  </si>
  <si>
    <t>ELECTRICAL POWER SERVICE, F&amp;I, OVERHEAD METER PURCHASED BY CONTRACTOR FROM POWER COMPANY</t>
  </si>
  <si>
    <t>AS</t>
  </si>
  <si>
    <t>639-1-610</t>
  </si>
  <si>
    <t>ELECTRICAL POWER SERVICE, REMOVE OVERHEAD</t>
  </si>
  <si>
    <t>639-2-1</t>
  </si>
  <si>
    <t>ELECTRICAL SERVICE WIRE, FURNISH &amp; INSTALL</t>
  </si>
  <si>
    <t>646-1-11</t>
  </si>
  <si>
    <t>ALUMINUM SIGNALS POLE, PEDESTAL</t>
  </si>
  <si>
    <t>646-1-40</t>
  </si>
  <si>
    <t>ALUMINUM SIGNALS POLE, RELOCATE</t>
  </si>
  <si>
    <t>646-1-60</t>
  </si>
  <si>
    <t>ALUMINUM SIGNALS POLE, REMOVE</t>
  </si>
  <si>
    <t>649-40-7</t>
  </si>
  <si>
    <t>STEEL MAST ARM ASSEMBLY- TIGHTEN ARM BASE PLATE BOLTS ON EXISTING POLE</t>
  </si>
  <si>
    <t>650-1-14</t>
  </si>
  <si>
    <t>VEHICULAR TRAFFIC SIGNAL, FURNISH &amp; INSTALL ALUMINUM, 3 SECTION, 1 WAY</t>
  </si>
  <si>
    <t>650-1-15</t>
  </si>
  <si>
    <t>VEHICULAR TRAFFIC SIGNAL, FURNISH &amp; INSTALL ALUMINUM, 3 SECTION, 2-4 WAYS</t>
  </si>
  <si>
    <t>650-1-16</t>
  </si>
  <si>
    <t>VEHICULAR TRAFFIC SIGNAL, FURNISH &amp; INSTALL ALUMINUM, 4 SECTION, 1 WAY</t>
  </si>
  <si>
    <t>650-1-19</t>
  </si>
  <si>
    <t>VEHICULAR TRAFFIC SIGNAL, FURNISH &amp; INSTALL ALUMINUM, 5 SECTION CLUSTER, 1 WAY</t>
  </si>
  <si>
    <t>650-1-60</t>
  </si>
  <si>
    <t>VEHICULAR TRAFFIC SIGNAL, REMOVE- POLES TO REMAIN</t>
  </si>
  <si>
    <t>650-1-70</t>
  </si>
  <si>
    <t>VEHICULAR TRAFFIC SIGNAL, RELOCATE- INCLUDES REMOVAL AND REINSTALLATION</t>
  </si>
  <si>
    <t>650-1-80</t>
  </si>
  <si>
    <t>VEHICULAR TRAFFIC SIGNAL, ADJUST/MODIFY EXISTING SIGNAL</t>
  </si>
  <si>
    <t>650-2-102</t>
  </si>
  <si>
    <t>VEHICULAR SIGNAL AUXILIARIES, REPAIR/REPLACE/RETROFIT- FURNISH &amp; INSTALL, BACKPLATE- BLACK WITH REFLECT BORDER</t>
  </si>
  <si>
    <t>650-2-105</t>
  </si>
  <si>
    <t>VEHICULAR SIGNAL AUXILIARIES, REPAIR/REPLACE/RETROFIT- FURNISH &amp; INSTALL, TUNNEL VISOR</t>
  </si>
  <si>
    <t>650-5-109</t>
  </si>
  <si>
    <t>VEHICULAR SIGNAL AUXILIARIES, REPAIR/REPLACE/RETROFIT- FURNISH &amp; INSTALL, BACKPLATE- FLEXIBLE REQUIRED</t>
  </si>
  <si>
    <t>653-1-11</t>
  </si>
  <si>
    <t>PEDESTRIAN SIGNAL, FURNISH &amp; INSTALL LED COUNTDOWN, 1 WAY</t>
  </si>
  <si>
    <t>653-1-12</t>
  </si>
  <si>
    <t>PEDESTRIAN SIGNAL, FURNISH &amp; INSTALL LED COUNTDOWN, 2 WAYS</t>
  </si>
  <si>
    <t>653-1-40</t>
  </si>
  <si>
    <t>PEDESTRIAN SIGNAL, RELOCATE</t>
  </si>
  <si>
    <t>659-1-101</t>
  </si>
  <si>
    <t>MOUNTING ASSEMBLY, REPAIR/REPLACE/RETRO- FURNISH &amp; INSTALL, MAST ARM MOUNTING ASSEMBLY</t>
  </si>
  <si>
    <t>659-1-102</t>
  </si>
  <si>
    <t>MOUNTING ASSEMBLY, REPAIR/REPLACE/RETRO- FURNISH &amp; INSTALL, SPAN WIRE MOUNTING ASSEMBLY</t>
  </si>
  <si>
    <t>659-1-104</t>
  </si>
  <si>
    <t>MOUNTING ASSEMBLY, REPAIR/REPLACE/RETRO- FURNISH &amp; INSTALL, DISCONNECT HANGER</t>
  </si>
  <si>
    <t>LC-FLAT BAR</t>
  </si>
  <si>
    <t xml:space="preserve">FLAT BAR, REPLACE - FURNISH &amp; INSTALL  </t>
  </si>
  <si>
    <t>660-4-11</t>
  </si>
  <si>
    <t>VEHICLE DETECTION SYSTEM- VIDEO, FURNISH &amp; INSTALL CABINET EQUIPMENT</t>
  </si>
  <si>
    <t>660-4-12</t>
  </si>
  <si>
    <t>VEHICLE DETECTION SYSTEM- VIDEO, FURNISH &amp; INSTALL ABOVE GROUND EQUIPMENT</t>
  </si>
  <si>
    <t>660-4-51</t>
  </si>
  <si>
    <t>VEHICLE DETECTION SYSTEM- VIDEO, ADJUST/MODIFY CABINET EQUIPMENT</t>
  </si>
  <si>
    <t>660-4-52</t>
  </si>
  <si>
    <t>VEHICLE DETECTION SYSTEM- VIDEO, ADJUST/MODIFY ABOVE GROUND EQUIPMENT</t>
  </si>
  <si>
    <t>660-4-60</t>
  </si>
  <si>
    <t>VEHICLE DETECTION SYSTEM- VIDEO, REMOVE</t>
  </si>
  <si>
    <t>660-4-90</t>
  </si>
  <si>
    <t>VEHICLE DETECTION SYSTEM- VIDEO, DIAGNOSIS AND MISCELLANEOUS REPAIR</t>
  </si>
  <si>
    <t>663-1-121</t>
  </si>
  <si>
    <t>SIGNAL PRIORITY AND PREEMPTION SYSTEM, FURNISH AND INSTALL, GPS, REPLACE CABINET ELECTRONICS</t>
  </si>
  <si>
    <t>663-1-122</t>
  </si>
  <si>
    <t>SIGNAL PRIORITY AND PREEMPTION SYSTEM, FURNISH AND INSTALL, GPS, DETECTOR</t>
  </si>
  <si>
    <t>665-1-11</t>
  </si>
  <si>
    <t>PEDESTRIAN DETECTOR, FURNISH &amp; INSTALL, STANDARD</t>
  </si>
  <si>
    <t>665-1-60</t>
  </si>
  <si>
    <t>PEDESTRIAN DETECTOR, REMOVE- POLE/PEDESTAL TO REMAIN</t>
  </si>
  <si>
    <t>670-5-110</t>
  </si>
  <si>
    <t>TRAFFIC CONTROLLER ASSEMBLY, F&amp;I, NEMA</t>
  </si>
  <si>
    <t>670-5-111</t>
  </si>
  <si>
    <t>TRAFFIC CONTROLLER ASSEMBLY, F&amp;I, NEMA, 1 PREEMPTION</t>
  </si>
  <si>
    <t>670-5-600</t>
  </si>
  <si>
    <t>TRAFFIC CONTROLLER ASSEMBLY, REMOVE CONTROLLER WITH CABINET</t>
  </si>
  <si>
    <t>682-1-133</t>
  </si>
  <si>
    <t>ITS CCTV CAMERA, F&amp;I, DOME ENCLOSURE - NON-PRESSURIZED, IP, HIGH DEFINITION</t>
  </si>
  <si>
    <t>682-1-500</t>
  </si>
  <si>
    <t>ITS CCTV CAMERA, ADJUST/MODIFY</t>
  </si>
  <si>
    <t>682-1-600</t>
  </si>
  <si>
    <t>ITS CCTV CAMERA, REMOVE &amp; DISPOSAL</t>
  </si>
  <si>
    <t>684-1-1</t>
  </si>
  <si>
    <t>685-1-13</t>
  </si>
  <si>
    <t>UNINTERRUPTIBLE POWER SUPPLY, FURNISH AND INSTALL, LINE INTERACTIVE WITH CABINET</t>
  </si>
  <si>
    <t>685-5-80</t>
  </si>
  <si>
    <t>UNINTERRUPTIBLE POWER SUPPLY, STANDALONE CABINET, BATTERY DIAGNOSTICS</t>
  </si>
  <si>
    <t>685-5-81</t>
  </si>
  <si>
    <t>UNINTERRUPTIBLE POWER SUPPLY, STANDALONE CABINET, BATTERY REPLACEMENT</t>
  </si>
  <si>
    <t>700-3-101</t>
  </si>
  <si>
    <t>SIGN PANEL, FURNISH &amp; INSTALL GROUND MOUNT, UP TO 12 SF</t>
  </si>
  <si>
    <t>700-3-201</t>
  </si>
  <si>
    <t>SIGN PANEL, FURNISH &amp; INSTALL OVERHEAD MOUNT, UP TO 12 SF</t>
  </si>
  <si>
    <t>700-3-202</t>
  </si>
  <si>
    <t>SIGN PANEL, FURNISH &amp; INSTALL OVERHEAD MOUNT, 12-20 SF</t>
  </si>
  <si>
    <t>700-3-501</t>
  </si>
  <si>
    <t>SIGN PANEL, RELOCATE, UP TO 12 SF</t>
  </si>
  <si>
    <t>700-3-502</t>
  </si>
  <si>
    <t>SIGN PANEL, RELOCATE, 12-20 SF</t>
  </si>
  <si>
    <t>700-3-601</t>
  </si>
  <si>
    <t>SIGN PANEL, REMOVE, UP TO 12 SF</t>
  </si>
  <si>
    <t>700-3-602</t>
  </si>
  <si>
    <t>SIGN PANEL, REMOVE, 12-20 SF</t>
  </si>
  <si>
    <t>700-5-21</t>
  </si>
  <si>
    <t>INTERNALLY ILLUMINATED SIGN, FURNISH &amp; INSTALL OVERHEAD MOUNT, UP TO 12 SF</t>
  </si>
  <si>
    <t>700-5-22</t>
  </si>
  <si>
    <t>INTERNALLY ILLUMINATED SIGN, FURNISH &amp; INSTALL, OVERHEAD MOUNT, 12-18 SF</t>
  </si>
  <si>
    <t>700-5-50</t>
  </si>
  <si>
    <t>INTERNALLY ILLUMINATED SIGN, RELOCATE</t>
  </si>
  <si>
    <t>700-5-60</t>
  </si>
  <si>
    <t>INTERNALLY ILLUMINATED SIGN, REMOVE</t>
  </si>
  <si>
    <t>715-1-12</t>
  </si>
  <si>
    <t>LIGHTING CONDUCTORS, F&amp;I, INSULATED, NO.8 - 6</t>
  </si>
  <si>
    <t>715-5-21</t>
  </si>
  <si>
    <t>LUMINAIRE &amp; BRACKET ARM, REPLACE LUMINAIRE AND ARM ON EXISTING POLE</t>
  </si>
  <si>
    <t>715-5-31</t>
  </si>
  <si>
    <t>LUMINAIRE &amp; BRACKET ARM- ALUMINUM, FURNISH &amp; INSTALL NEW LUMINAIRE AND ARM ON NEW/EXISTING POLE</t>
  </si>
  <si>
    <t>715-5-51</t>
  </si>
  <si>
    <t>LUMINAIRE &amp; BRACKET ARM, REMOVE LUMINAIRE AND ARM; POLE REMAINS</t>
  </si>
  <si>
    <t>715-11-211</t>
  </si>
  <si>
    <t>LUMINAIRE, F&amp;I- REPLACE EXISTING LUMINAIRE ON EXISTING POLE/ARM, ROADWAY, COBRA HEAD</t>
  </si>
  <si>
    <t>715-11-500</t>
  </si>
  <si>
    <t>LUMINAIRE, REMOVE</t>
  </si>
  <si>
    <t>LS</t>
  </si>
  <si>
    <t>MOT / MOB</t>
  </si>
  <si>
    <t>SUBTOTAL:  MOT / MOB</t>
  </si>
  <si>
    <t>639-1-0</t>
  </si>
  <si>
    <t>641-2-15</t>
  </si>
  <si>
    <t>641-2-70</t>
  </si>
  <si>
    <t>700-3-102</t>
  </si>
  <si>
    <t>ELECTRICAL POWER SERVICE DIAGNOSTIC AND MISCELLANEOUS REPAIR</t>
  </si>
  <si>
    <t>PRESTRESSED CONCRETE POLE, F&amp;I, TYPE P-V</t>
  </si>
  <si>
    <t>PRESTRESSED CONCRETE POLE, SHALLOW POLE REMOVAL- POLE 30' AND GREATER</t>
  </si>
  <si>
    <t>SIGN PANEL, FURNISH &amp; INSTALL GROUND MOUNT, 12-20 SF</t>
  </si>
  <si>
    <t>PI</t>
  </si>
  <si>
    <t>MANAGED FIELD ETHERNET SWITCH, FURNISH &amp; INSTALL</t>
  </si>
  <si>
    <t>Hurricane IAN Permanent Traffic Signal Repairs</t>
  </si>
  <si>
    <t>SUBTOTAL:  HURRICANE IAN PERMANENT TRAFFIC SIGNAL REPAIRS</t>
  </si>
  <si>
    <t xml:space="preserve"> HURRICANE IAN PERMANENT TRAFFIC SIGNAL REPAIRS</t>
  </si>
  <si>
    <t>B230008BAG Hurricane Ian Permanent Signal Repair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</si>
</sst>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
  </numFmts>
  <fonts count="30">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sz val="12"/>
      <name val="FDOT"/>
    </font>
    <font>
      <sz val="11"/>
      <name val="FDOT"/>
    </font>
    <font>
      <sz val="14"/>
      <color theme="1"/>
      <name val="FDOT"/>
    </font>
  </fonts>
  <fills count="9">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5" fillId="0" borderId="0"/>
    <xf numFmtId="0" fontId="5" fillId="0" borderId="0"/>
    <xf numFmtId="0" fontId="1" fillId="0" borderId="0"/>
  </cellStyleXfs>
  <cellXfs count="85">
    <xf numFmtId="0" fontId="0" fillId="0" borderId="0" xfId="0"/>
    <xf numFmtId="0" fontId="3" fillId="0" borderId="0" xfId="0" applyFont="1"/>
    <xf numFmtId="0" fontId="0" fillId="0" borderId="0" xfId="0" applyAlignment="1">
      <alignment vertical="center"/>
    </xf>
    <xf numFmtId="44" fontId="0" fillId="0" borderId="0" xfId="0" applyNumberFormat="1" applyAlignment="1">
      <alignment horizontal="center" vertical="center"/>
    </xf>
    <xf numFmtId="44" fontId="3" fillId="0" borderId="0" xfId="0" applyNumberFormat="1" applyFont="1"/>
    <xf numFmtId="44" fontId="3" fillId="0" borderId="0" xfId="0" applyNumberFormat="1" applyFont="1" applyAlignment="1">
      <alignment horizontal="left"/>
    </xf>
    <xf numFmtId="0" fontId="12" fillId="0" borderId="1" xfId="0" applyFont="1" applyBorder="1" applyAlignment="1">
      <alignment horizontal="left" vertical="center"/>
    </xf>
    <xf numFmtId="0" fontId="12" fillId="0" borderId="1" xfId="0" applyFont="1" applyBorder="1" applyAlignment="1">
      <alignment horizontal="center" vertical="center"/>
    </xf>
    <xf numFmtId="165" fontId="12" fillId="0" borderId="1" xfId="2" applyNumberFormat="1" applyFont="1" applyBorder="1" applyAlignment="1">
      <alignment horizontal="right" vertical="center"/>
    </xf>
    <xf numFmtId="44" fontId="12" fillId="0" borderId="1" xfId="0" applyNumberFormat="1" applyFont="1" applyBorder="1" applyAlignment="1">
      <alignment horizontal="right" vertical="center"/>
    </xf>
    <xf numFmtId="0" fontId="7" fillId="0" borderId="0" xfId="0" applyFont="1" applyAlignment="1">
      <alignment horizontal="center" wrapText="1"/>
    </xf>
    <xf numFmtId="44" fontId="7" fillId="0" borderId="0" xfId="0" applyNumberFormat="1" applyFont="1" applyAlignment="1">
      <alignment horizontal="center" wrapText="1"/>
    </xf>
    <xf numFmtId="0" fontId="0" fillId="0" borderId="0" xfId="0" applyAlignment="1">
      <alignment horizontal="center"/>
    </xf>
    <xf numFmtId="165" fontId="12" fillId="0" borderId="1" xfId="0" applyNumberFormat="1" applyFont="1" applyBorder="1" applyAlignment="1">
      <alignment horizontal="right" vertical="center"/>
    </xf>
    <xf numFmtId="0" fontId="5" fillId="0" borderId="0" xfId="0" applyFont="1" applyAlignment="1">
      <alignment horizontal="left" vertical="top" wrapText="1"/>
    </xf>
    <xf numFmtId="0" fontId="14" fillId="0" borderId="0" xfId="0" applyFont="1"/>
    <xf numFmtId="0" fontId="15" fillId="0" borderId="0" xfId="0" applyFont="1"/>
    <xf numFmtId="0" fontId="0" fillId="0" borderId="7" xfId="0" applyBorder="1"/>
    <xf numFmtId="0" fontId="0" fillId="0" borderId="10" xfId="0" applyBorder="1"/>
    <xf numFmtId="44" fontId="5" fillId="0" borderId="11" xfId="0" applyNumberFormat="1" applyFont="1" applyBorder="1" applyAlignment="1">
      <alignment horizontal="center" wrapText="1"/>
    </xf>
    <xf numFmtId="44" fontId="5" fillId="0" borderId="11" xfId="0" applyNumberFormat="1" applyFont="1" applyBorder="1" applyAlignment="1">
      <alignment horizontal="center" vertical="center"/>
    </xf>
    <xf numFmtId="0" fontId="6" fillId="0" borderId="10" xfId="0" applyFont="1" applyBorder="1"/>
    <xf numFmtId="0" fontId="5" fillId="0" borderId="11" xfId="0" applyFont="1" applyBorder="1" applyAlignment="1">
      <alignment horizontal="left" vertical="top" wrapText="1"/>
    </xf>
    <xf numFmtId="44" fontId="20" fillId="3" borderId="1" xfId="0" applyNumberFormat="1" applyFont="1" applyFill="1" applyBorder="1" applyAlignment="1">
      <alignment horizontal="right" vertical="center"/>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0" fillId="0" borderId="1" xfId="0" applyBorder="1"/>
    <xf numFmtId="0" fontId="0" fillId="0" borderId="3" xfId="0" applyBorder="1"/>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44" fontId="19" fillId="6" borderId="1" xfId="0" applyNumberFormat="1" applyFont="1" applyFill="1" applyBorder="1" applyAlignment="1">
      <alignment horizontal="center" vertical="center"/>
    </xf>
    <xf numFmtId="0" fontId="19" fillId="6" borderId="1" xfId="0" applyFont="1" applyFill="1" applyBorder="1" applyAlignment="1">
      <alignment horizontal="center" vertical="center" wrapText="1"/>
    </xf>
    <xf numFmtId="0" fontId="12" fillId="0" borderId="2" xfId="0" applyFont="1" applyBorder="1" applyAlignment="1">
      <alignment horizontal="left" vertical="center" wrapText="1"/>
    </xf>
    <xf numFmtId="0" fontId="19" fillId="6" borderId="12" xfId="0" applyFont="1" applyFill="1" applyBorder="1" applyAlignment="1">
      <alignment horizontal="center" vertical="center"/>
    </xf>
    <xf numFmtId="44" fontId="19" fillId="6" borderId="1" xfId="0" applyNumberFormat="1" applyFont="1" applyFill="1" applyBorder="1" applyAlignment="1">
      <alignment horizontal="center" vertical="center" wrapText="1"/>
    </xf>
    <xf numFmtId="0" fontId="27" fillId="0" borderId="1" xfId="0" applyFont="1" applyBorder="1" applyAlignment="1">
      <alignment horizontal="left" vertical="center" wrapText="1"/>
    </xf>
    <xf numFmtId="0" fontId="0" fillId="0" borderId="0" xfId="0" applyAlignment="1">
      <alignment wrapText="1"/>
    </xf>
    <xf numFmtId="0" fontId="27" fillId="0" borderId="1" xfId="0" applyFont="1" applyBorder="1" applyAlignment="1" applyProtection="1">
      <alignment horizontal="left" vertical="center" wrapText="1"/>
      <protection locked="0"/>
    </xf>
    <xf numFmtId="0" fontId="3" fillId="0" borderId="0" xfId="0" applyFont="1" applyAlignment="1">
      <alignment wrapText="1"/>
    </xf>
    <xf numFmtId="0" fontId="28" fillId="0" borderId="1" xfId="0" applyFont="1" applyBorder="1" applyAlignment="1">
      <alignment horizontal="left" vertical="center"/>
    </xf>
    <xf numFmtId="0" fontId="29" fillId="0" borderId="1" xfId="0" applyFont="1" applyBorder="1" applyAlignment="1">
      <alignment horizontal="left" vertical="center"/>
    </xf>
    <xf numFmtId="0" fontId="29" fillId="0" borderId="1" xfId="0" applyFont="1" applyBorder="1" applyAlignment="1">
      <alignment horizontal="left" vertical="center" wrapText="1"/>
    </xf>
    <xf numFmtId="0" fontId="12" fillId="0" borderId="1" xfId="0" applyFont="1" applyBorder="1" applyAlignment="1">
      <alignment horizontal="left" vertical="center" wrapText="1"/>
    </xf>
    <xf numFmtId="0" fontId="29" fillId="0" borderId="0" xfId="0" applyFont="1" applyAlignment="1">
      <alignment wrapText="1"/>
    </xf>
    <xf numFmtId="0" fontId="29" fillId="0" borderId="2" xfId="0" applyFont="1" applyBorder="1" applyAlignment="1">
      <alignment horizontal="left" vertical="center" wrapText="1"/>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165" fontId="12" fillId="0" borderId="1" xfId="2" applyNumberFormat="1" applyFont="1" applyBorder="1" applyAlignment="1">
      <alignment horizontal="right" vertical="center" wrapText="1"/>
    </xf>
    <xf numFmtId="0" fontId="23" fillId="0" borderId="8"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8" fillId="0" borderId="0" xfId="0" applyFont="1" applyAlignment="1">
      <alignment horizontal="center" wrapText="1"/>
    </xf>
    <xf numFmtId="0" fontId="8" fillId="0" borderId="11" xfId="0" applyFont="1" applyBorder="1" applyAlignment="1">
      <alignment horizontal="center" wrapText="1"/>
    </xf>
    <xf numFmtId="0" fontId="6" fillId="0" borderId="5" xfId="0" applyFont="1" applyBorder="1" applyAlignment="1">
      <alignment horizontal="left"/>
    </xf>
    <xf numFmtId="0" fontId="6" fillId="0" borderId="6" xfId="0" applyFont="1" applyBorder="1" applyAlignment="1">
      <alignment horizontal="left"/>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0" fontId="10" fillId="0" borderId="11" xfId="0" applyFont="1" applyBorder="1" applyAlignment="1">
      <alignment horizontal="left" vertical="center" wrapText="1"/>
    </xf>
    <xf numFmtId="0" fontId="25" fillId="0" borderId="10" xfId="0" applyFont="1" applyBorder="1" applyAlignment="1">
      <alignment horizontal="left" vertical="top" wrapText="1"/>
    </xf>
    <xf numFmtId="0" fontId="25" fillId="0" borderId="0" xfId="0" applyFont="1" applyAlignment="1">
      <alignment horizontal="left" vertical="top" wrapText="1"/>
    </xf>
    <xf numFmtId="0" fontId="25" fillId="0" borderId="11" xfId="0" applyFont="1" applyBorder="1" applyAlignment="1">
      <alignment horizontal="left" vertical="top" wrapText="1"/>
    </xf>
    <xf numFmtId="0" fontId="25" fillId="0" borderId="4" xfId="0" applyFont="1" applyBorder="1" applyAlignment="1">
      <alignment horizontal="left"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49" fontId="4" fillId="3" borderId="14" xfId="0" applyNumberFormat="1" applyFont="1" applyFill="1" applyBorder="1" applyAlignment="1">
      <alignment horizontal="right" vertical="center"/>
    </xf>
    <xf numFmtId="49" fontId="4" fillId="3" borderId="1" xfId="0" applyNumberFormat="1" applyFont="1" applyFill="1" applyBorder="1" applyAlignment="1">
      <alignment horizontal="right" vertical="center"/>
    </xf>
    <xf numFmtId="0" fontId="18" fillId="5" borderId="1" xfId="0" applyFont="1" applyFill="1" applyBorder="1" applyAlignment="1">
      <alignment horizontal="center" vertical="center" wrapText="1"/>
    </xf>
    <xf numFmtId="0" fontId="18" fillId="5" borderId="1" xfId="0" applyFont="1" applyFill="1" applyBorder="1" applyAlignment="1">
      <alignment horizontal="center" vertical="center"/>
    </xf>
    <xf numFmtId="0" fontId="16" fillId="4" borderId="12" xfId="0" applyFont="1" applyFill="1" applyBorder="1" applyAlignment="1">
      <alignment horizontal="left" vertical="center"/>
    </xf>
    <xf numFmtId="0" fontId="17" fillId="4" borderId="12" xfId="0" applyFont="1" applyFill="1" applyBorder="1" applyAlignment="1">
      <alignment horizontal="left" vertical="center"/>
    </xf>
    <xf numFmtId="0" fontId="5" fillId="0" borderId="5" xfId="0" applyFont="1" applyBorder="1" applyAlignment="1">
      <alignment horizontal="left"/>
    </xf>
    <xf numFmtId="0" fontId="5" fillId="0" borderId="6" xfId="0" applyFont="1" applyBorder="1" applyAlignment="1">
      <alignment horizontal="left"/>
    </xf>
    <xf numFmtId="0" fontId="22" fillId="0" borderId="4" xfId="0" applyFont="1" applyBorder="1"/>
    <xf numFmtId="0" fontId="22" fillId="0" borderId="5" xfId="0" applyFont="1" applyBorder="1"/>
    <xf numFmtId="0" fontId="22" fillId="0" borderId="6" xfId="0" applyFont="1" applyBorder="1"/>
    <xf numFmtId="0" fontId="24" fillId="0" borderId="13" xfId="0" applyFont="1" applyBorder="1" applyAlignment="1">
      <alignment horizontal="center" vertical="top"/>
    </xf>
    <xf numFmtId="0" fontId="24" fillId="0" borderId="2" xfId="0" applyFont="1" applyBorder="1" applyAlignment="1">
      <alignment horizontal="center" vertical="top"/>
    </xf>
    <xf numFmtId="164" fontId="13"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1" fillId="0" borderId="12" xfId="0" applyFont="1" applyBorder="1" applyAlignment="1">
      <alignment horizontal="left" vertical="center" wrapText="1"/>
    </xf>
    <xf numFmtId="0" fontId="21" fillId="8" borderId="1" xfId="0" applyFont="1" applyFill="1" applyBorder="1" applyAlignment="1">
      <alignment horizontal="left" vertical="center" wrapText="1"/>
    </xf>
    <xf numFmtId="0" fontId="13" fillId="2" borderId="3" xfId="0" applyFont="1" applyFill="1" applyBorder="1" applyAlignment="1">
      <alignment horizontal="right" vertical="center" wrapText="1"/>
    </xf>
    <xf numFmtId="0" fontId="13" fillId="2" borderId="13" xfId="0" applyFont="1" applyFill="1" applyBorder="1" applyAlignment="1">
      <alignment horizontal="right" vertical="center" wrapText="1"/>
    </xf>
    <xf numFmtId="0" fontId="13" fillId="2" borderId="2" xfId="0" applyFont="1" applyFill="1" applyBorder="1" applyAlignment="1">
      <alignment horizontal="right" vertical="center" wrapText="1"/>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65088</xdr:rowOff>
    </xdr:from>
    <xdr:to>
      <xdr:col>1</xdr:col>
      <xdr:colOff>1073150</xdr:colOff>
      <xdr:row>4</xdr:row>
      <xdr:rowOff>198438</xdr:rowOff>
    </xdr:to>
    <xdr:pic>
      <xdr:nvPicPr>
        <xdr:cNvPr id="4" name="Picture 1" descr="Lee-County-logo 2021 small">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5088"/>
          <a:ext cx="25019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110"/>
  <sheetViews>
    <sheetView tabSelected="1" zoomScale="80" zoomScaleNormal="80" workbookViewId="0">
      <selection activeCell="A12" sqref="A12:F15"/>
    </sheetView>
  </sheetViews>
  <sheetFormatPr defaultColWidth="9.140625" defaultRowHeight="15"/>
  <cols>
    <col min="1" max="1" width="20.42578125" style="1" customWidth="1"/>
    <col min="2" max="2" width="88" style="39" customWidth="1"/>
    <col min="3" max="3" width="18.140625" style="1" customWidth="1"/>
    <col min="4" max="4" width="17.85546875" style="1" customWidth="1"/>
    <col min="5" max="5" width="29.140625" style="4" customWidth="1"/>
    <col min="6" max="6" width="26.85546875" style="5" bestFit="1" customWidth="1"/>
  </cols>
  <sheetData>
    <row r="1" spans="1:6" ht="12.75">
      <c r="A1" s="17"/>
      <c r="B1" s="49" t="s">
        <v>13</v>
      </c>
      <c r="C1" s="50"/>
      <c r="D1" s="50"/>
      <c r="E1" s="50"/>
      <c r="F1" s="51"/>
    </row>
    <row r="2" spans="1:6" ht="12.75">
      <c r="A2" s="18"/>
      <c r="B2" s="52"/>
      <c r="C2" s="52"/>
      <c r="D2" s="52"/>
      <c r="E2" s="52"/>
      <c r="F2" s="53"/>
    </row>
    <row r="3" spans="1:6" s="2" customFormat="1" ht="12.75">
      <c r="A3" s="18"/>
      <c r="B3" s="52"/>
      <c r="C3" s="52"/>
      <c r="D3" s="52"/>
      <c r="E3" s="52"/>
      <c r="F3" s="53"/>
    </row>
    <row r="4" spans="1:6" ht="12.75">
      <c r="A4" s="18"/>
      <c r="B4" s="52"/>
      <c r="C4" s="52"/>
      <c r="D4" s="52"/>
      <c r="E4" s="52"/>
      <c r="F4" s="53"/>
    </row>
    <row r="5" spans="1:6" ht="20.25">
      <c r="A5" s="18"/>
      <c r="B5" s="10"/>
      <c r="C5" s="10"/>
      <c r="D5" s="10"/>
      <c r="E5" s="11"/>
      <c r="F5" s="19"/>
    </row>
    <row r="6" spans="1:6" ht="12.75">
      <c r="A6" s="18"/>
      <c r="B6" s="37"/>
      <c r="C6"/>
      <c r="D6" s="12"/>
      <c r="E6" s="3"/>
      <c r="F6" s="20"/>
    </row>
    <row r="7" spans="1:6" ht="12.75">
      <c r="A7" s="21" t="s">
        <v>0</v>
      </c>
      <c r="B7" s="71"/>
      <c r="C7" s="71"/>
      <c r="D7" s="71"/>
      <c r="E7" s="71"/>
      <c r="F7" s="72"/>
    </row>
    <row r="8" spans="1:6" ht="12.75">
      <c r="A8" s="18"/>
      <c r="B8" s="37"/>
      <c r="C8"/>
      <c r="D8" s="12"/>
      <c r="E8" s="3"/>
      <c r="F8" s="20"/>
    </row>
    <row r="9" spans="1:6" ht="12.75">
      <c r="A9" s="21" t="s">
        <v>1</v>
      </c>
      <c r="B9" s="54" t="s">
        <v>187</v>
      </c>
      <c r="C9" s="54"/>
      <c r="D9" s="54"/>
      <c r="E9" s="54"/>
      <c r="F9" s="55"/>
    </row>
    <row r="10" spans="1:6" ht="12.75">
      <c r="A10" s="18"/>
      <c r="B10" s="37"/>
      <c r="C10"/>
      <c r="D10" s="12"/>
      <c r="E10" s="3"/>
      <c r="F10" s="20"/>
    </row>
    <row r="11" spans="1:6" ht="12.75">
      <c r="A11" s="56" t="s">
        <v>11</v>
      </c>
      <c r="B11" s="57"/>
      <c r="C11" s="57"/>
      <c r="D11" s="57"/>
      <c r="E11" s="57"/>
      <c r="F11" s="58"/>
    </row>
    <row r="12" spans="1:6" ht="12.75">
      <c r="A12" s="59" t="s">
        <v>12</v>
      </c>
      <c r="B12" s="60"/>
      <c r="C12" s="60"/>
      <c r="D12" s="60"/>
      <c r="E12" s="60"/>
      <c r="F12" s="61"/>
    </row>
    <row r="13" spans="1:6" ht="59.25" customHeight="1">
      <c r="A13" s="59"/>
      <c r="B13" s="60"/>
      <c r="C13" s="60"/>
      <c r="D13" s="60"/>
      <c r="E13" s="60"/>
      <c r="F13" s="61"/>
    </row>
    <row r="14" spans="1:6" ht="37.5" customHeight="1">
      <c r="A14" s="59"/>
      <c r="B14" s="60"/>
      <c r="C14" s="60"/>
      <c r="D14" s="60"/>
      <c r="E14" s="60"/>
      <c r="F14" s="61"/>
    </row>
    <row r="15" spans="1:6" ht="72.75" customHeight="1">
      <c r="A15" s="62"/>
      <c r="B15" s="63"/>
      <c r="C15" s="63"/>
      <c r="D15" s="63"/>
      <c r="E15" s="63"/>
      <c r="F15" s="64"/>
    </row>
    <row r="16" spans="1:6" ht="12.75">
      <c r="A16" s="29"/>
      <c r="B16" s="30"/>
      <c r="C16" s="30"/>
      <c r="D16" s="30"/>
      <c r="E16" s="14"/>
      <c r="F16" s="22"/>
    </row>
    <row r="17" spans="1:6" s="16" customFormat="1" ht="23.25">
      <c r="A17" s="67" t="s">
        <v>184</v>
      </c>
      <c r="B17" s="68"/>
      <c r="C17" s="68"/>
      <c r="D17" s="68"/>
      <c r="E17" s="68"/>
      <c r="F17" s="68"/>
    </row>
    <row r="18" spans="1:6" ht="36" customHeight="1">
      <c r="A18" s="69" t="s">
        <v>172</v>
      </c>
      <c r="B18" s="70"/>
      <c r="C18" s="70"/>
      <c r="D18" s="70"/>
      <c r="E18" s="70"/>
      <c r="F18" s="70"/>
    </row>
    <row r="19" spans="1:6" s="15" customFormat="1" ht="36">
      <c r="A19" s="34" t="s">
        <v>2</v>
      </c>
      <c r="B19" s="32" t="s">
        <v>3</v>
      </c>
      <c r="C19" s="32" t="s">
        <v>14</v>
      </c>
      <c r="D19" s="32" t="s">
        <v>9</v>
      </c>
      <c r="E19" s="31" t="s">
        <v>4</v>
      </c>
      <c r="F19" s="35" t="s">
        <v>15</v>
      </c>
    </row>
    <row r="20" spans="1:6" ht="18">
      <c r="A20" s="6" t="s">
        <v>16</v>
      </c>
      <c r="B20" s="38" t="s">
        <v>17</v>
      </c>
      <c r="C20" s="7" t="s">
        <v>171</v>
      </c>
      <c r="D20" s="13">
        <v>1</v>
      </c>
      <c r="E20" s="9"/>
      <c r="F20" s="9">
        <f>E20*D20</f>
        <v>0</v>
      </c>
    </row>
    <row r="21" spans="1:6" ht="18">
      <c r="A21" s="6" t="s">
        <v>18</v>
      </c>
      <c r="B21" s="36" t="s">
        <v>19</v>
      </c>
      <c r="C21" s="7" t="s">
        <v>171</v>
      </c>
      <c r="D21" s="13">
        <v>1</v>
      </c>
      <c r="E21" s="9"/>
      <c r="F21" s="9">
        <f>E21*D21</f>
        <v>0</v>
      </c>
    </row>
    <row r="22" spans="1:6" ht="18">
      <c r="A22" s="65" t="s">
        <v>173</v>
      </c>
      <c r="B22" s="66"/>
      <c r="C22" s="66"/>
      <c r="D22" s="66"/>
      <c r="E22" s="66"/>
      <c r="F22" s="23">
        <f>SUM(F20:F21)</f>
        <v>0</v>
      </c>
    </row>
    <row r="23" spans="1:6" ht="36" customHeight="1">
      <c r="A23" s="69" t="s">
        <v>186</v>
      </c>
      <c r="B23" s="70"/>
      <c r="C23" s="70"/>
      <c r="D23" s="70"/>
      <c r="E23" s="70"/>
      <c r="F23" s="70"/>
    </row>
    <row r="24" spans="1:6" ht="36">
      <c r="A24" s="34" t="s">
        <v>2</v>
      </c>
      <c r="B24" s="32" t="s">
        <v>3</v>
      </c>
      <c r="C24" s="32" t="s">
        <v>14</v>
      </c>
      <c r="D24" s="32" t="s">
        <v>9</v>
      </c>
      <c r="E24" s="31" t="s">
        <v>4</v>
      </c>
      <c r="F24" s="35" t="s">
        <v>15</v>
      </c>
    </row>
    <row r="25" spans="1:6" ht="18">
      <c r="A25" s="41" t="s">
        <v>20</v>
      </c>
      <c r="B25" s="42" t="s">
        <v>21</v>
      </c>
      <c r="C25" s="46" t="s">
        <v>22</v>
      </c>
      <c r="D25" s="8">
        <v>4</v>
      </c>
      <c r="E25" s="9"/>
      <c r="F25" s="9">
        <f>E25*D25</f>
        <v>0</v>
      </c>
    </row>
    <row r="26" spans="1:6" ht="18">
      <c r="A26" s="6" t="s">
        <v>23</v>
      </c>
      <c r="B26" s="43" t="s">
        <v>24</v>
      </c>
      <c r="C26" s="7" t="s">
        <v>25</v>
      </c>
      <c r="D26" s="8">
        <v>30</v>
      </c>
      <c r="E26" s="9"/>
      <c r="F26" s="9">
        <f t="shared" ref="F26:F70" si="0">E26*D26</f>
        <v>0</v>
      </c>
    </row>
    <row r="27" spans="1:6" ht="18">
      <c r="A27" s="6" t="s">
        <v>26</v>
      </c>
      <c r="B27" s="43" t="s">
        <v>27</v>
      </c>
      <c r="C27" s="7" t="s">
        <v>25</v>
      </c>
      <c r="D27" s="8">
        <v>25</v>
      </c>
      <c r="E27" s="9"/>
      <c r="F27" s="9">
        <f t="shared" si="0"/>
        <v>0</v>
      </c>
    </row>
    <row r="28" spans="1:6" ht="36">
      <c r="A28" s="41" t="s">
        <v>28</v>
      </c>
      <c r="B28" s="42" t="s">
        <v>29</v>
      </c>
      <c r="C28" s="46" t="s">
        <v>182</v>
      </c>
      <c r="D28" s="8">
        <v>20</v>
      </c>
      <c r="E28" s="9"/>
      <c r="F28" s="9">
        <f t="shared" si="0"/>
        <v>0</v>
      </c>
    </row>
    <row r="29" spans="1:6" ht="36">
      <c r="A29" s="41" t="s">
        <v>30</v>
      </c>
      <c r="B29" s="42" t="s">
        <v>31</v>
      </c>
      <c r="C29" s="46" t="s">
        <v>25</v>
      </c>
      <c r="D29" s="8">
        <v>2335</v>
      </c>
      <c r="E29" s="9"/>
      <c r="F29" s="9">
        <f t="shared" si="0"/>
        <v>0</v>
      </c>
    </row>
    <row r="30" spans="1:6" ht="18">
      <c r="A30" s="6" t="s">
        <v>32</v>
      </c>
      <c r="B30" s="43" t="s">
        <v>33</v>
      </c>
      <c r="C30" s="46" t="s">
        <v>182</v>
      </c>
      <c r="D30" s="8">
        <v>19</v>
      </c>
      <c r="E30" s="9"/>
      <c r="F30" s="9">
        <f t="shared" si="0"/>
        <v>0</v>
      </c>
    </row>
    <row r="31" spans="1:6" ht="18">
      <c r="A31" s="41" t="s">
        <v>34</v>
      </c>
      <c r="B31" s="42" t="s">
        <v>35</v>
      </c>
      <c r="C31" s="46" t="s">
        <v>182</v>
      </c>
      <c r="D31" s="8">
        <v>10</v>
      </c>
      <c r="E31" s="9"/>
      <c r="F31" s="9">
        <f t="shared" si="0"/>
        <v>0</v>
      </c>
    </row>
    <row r="32" spans="1:6" ht="18">
      <c r="A32" s="41" t="s">
        <v>36</v>
      </c>
      <c r="B32" s="42" t="s">
        <v>37</v>
      </c>
      <c r="C32" s="46" t="s">
        <v>182</v>
      </c>
      <c r="D32" s="8">
        <v>5</v>
      </c>
      <c r="E32" s="9"/>
      <c r="F32" s="9">
        <f t="shared" si="0"/>
        <v>0</v>
      </c>
    </row>
    <row r="33" spans="1:6" ht="18">
      <c r="A33" s="41" t="s">
        <v>38</v>
      </c>
      <c r="B33" s="42" t="s">
        <v>39</v>
      </c>
      <c r="C33" s="46" t="s">
        <v>182</v>
      </c>
      <c r="D33" s="8">
        <v>6</v>
      </c>
      <c r="E33" s="9"/>
      <c r="F33" s="9">
        <f t="shared" si="0"/>
        <v>0</v>
      </c>
    </row>
    <row r="34" spans="1:6" ht="18">
      <c r="A34" s="41" t="s">
        <v>40</v>
      </c>
      <c r="B34" s="42" t="s">
        <v>41</v>
      </c>
      <c r="C34" s="46" t="s">
        <v>182</v>
      </c>
      <c r="D34" s="8">
        <v>14</v>
      </c>
      <c r="E34" s="9"/>
      <c r="F34" s="9">
        <f t="shared" si="0"/>
        <v>0</v>
      </c>
    </row>
    <row r="35" spans="1:6" ht="18">
      <c r="A35" s="41" t="s">
        <v>42</v>
      </c>
      <c r="B35" s="42" t="s">
        <v>43</v>
      </c>
      <c r="C35" s="46" t="s">
        <v>182</v>
      </c>
      <c r="D35" s="8">
        <v>7</v>
      </c>
      <c r="E35" s="9"/>
      <c r="F35" s="9">
        <f t="shared" si="0"/>
        <v>0</v>
      </c>
    </row>
    <row r="36" spans="1:6" ht="18">
      <c r="A36" s="41" t="s">
        <v>44</v>
      </c>
      <c r="B36" s="42" t="s">
        <v>45</v>
      </c>
      <c r="C36" s="46" t="s">
        <v>25</v>
      </c>
      <c r="D36" s="8">
        <v>185</v>
      </c>
      <c r="E36" s="9"/>
      <c r="F36" s="9">
        <f t="shared" si="0"/>
        <v>0</v>
      </c>
    </row>
    <row r="37" spans="1:6" ht="18">
      <c r="A37" s="41" t="s">
        <v>46</v>
      </c>
      <c r="B37" s="42" t="s">
        <v>47</v>
      </c>
      <c r="C37" s="46" t="s">
        <v>25</v>
      </c>
      <c r="D37" s="8">
        <v>770</v>
      </c>
      <c r="E37" s="9"/>
      <c r="F37" s="9">
        <f t="shared" si="0"/>
        <v>0</v>
      </c>
    </row>
    <row r="38" spans="1:6" ht="36">
      <c r="A38" s="41" t="s">
        <v>174</v>
      </c>
      <c r="B38" s="42" t="s">
        <v>178</v>
      </c>
      <c r="C38" s="46" t="s">
        <v>48</v>
      </c>
      <c r="D38" s="8">
        <v>1</v>
      </c>
      <c r="E38" s="9"/>
      <c r="F38" s="9">
        <f t="shared" si="0"/>
        <v>0</v>
      </c>
    </row>
    <row r="39" spans="1:6" ht="36">
      <c r="A39" s="41" t="s">
        <v>49</v>
      </c>
      <c r="B39" s="42" t="s">
        <v>50</v>
      </c>
      <c r="C39" s="46" t="s">
        <v>51</v>
      </c>
      <c r="D39" s="8">
        <v>1</v>
      </c>
      <c r="E39" s="9"/>
      <c r="F39" s="9">
        <f t="shared" si="0"/>
        <v>0</v>
      </c>
    </row>
    <row r="40" spans="1:6" ht="18">
      <c r="A40" s="41" t="s">
        <v>52</v>
      </c>
      <c r="B40" s="42" t="s">
        <v>53</v>
      </c>
      <c r="C40" s="46" t="s">
        <v>51</v>
      </c>
      <c r="D40" s="8">
        <v>1</v>
      </c>
      <c r="E40" s="9"/>
      <c r="F40" s="9">
        <f t="shared" si="0"/>
        <v>0</v>
      </c>
    </row>
    <row r="41" spans="1:6" ht="18">
      <c r="A41" s="41" t="s">
        <v>54</v>
      </c>
      <c r="B41" s="42" t="s">
        <v>55</v>
      </c>
      <c r="C41" s="46" t="s">
        <v>25</v>
      </c>
      <c r="D41" s="8">
        <v>310</v>
      </c>
      <c r="E41" s="9"/>
      <c r="F41" s="9">
        <f t="shared" si="0"/>
        <v>0</v>
      </c>
    </row>
    <row r="42" spans="1:6" ht="18">
      <c r="A42" s="41" t="s">
        <v>175</v>
      </c>
      <c r="B42" s="42" t="s">
        <v>179</v>
      </c>
      <c r="C42" s="46" t="s">
        <v>48</v>
      </c>
      <c r="D42" s="8">
        <v>1</v>
      </c>
      <c r="E42" s="9"/>
      <c r="F42" s="9">
        <f t="shared" si="0"/>
        <v>0</v>
      </c>
    </row>
    <row r="43" spans="1:6" ht="36">
      <c r="A43" s="41" t="s">
        <v>176</v>
      </c>
      <c r="B43" s="42" t="s">
        <v>180</v>
      </c>
      <c r="C43" s="46" t="s">
        <v>48</v>
      </c>
      <c r="D43" s="8">
        <v>1</v>
      </c>
      <c r="E43" s="9"/>
      <c r="F43" s="9">
        <f t="shared" si="0"/>
        <v>0</v>
      </c>
    </row>
    <row r="44" spans="1:6" ht="18">
      <c r="A44" s="41" t="s">
        <v>56</v>
      </c>
      <c r="B44" s="42" t="s">
        <v>57</v>
      </c>
      <c r="C44" s="46" t="s">
        <v>48</v>
      </c>
      <c r="D44" s="8">
        <v>7</v>
      </c>
      <c r="E44" s="9"/>
      <c r="F44" s="9">
        <f t="shared" si="0"/>
        <v>0</v>
      </c>
    </row>
    <row r="45" spans="1:6" ht="18">
      <c r="A45" s="41" t="s">
        <v>58</v>
      </c>
      <c r="B45" s="42" t="s">
        <v>59</v>
      </c>
      <c r="C45" s="46" t="s">
        <v>48</v>
      </c>
      <c r="D45" s="8">
        <v>1</v>
      </c>
      <c r="E45" s="9"/>
      <c r="F45" s="9">
        <f t="shared" si="0"/>
        <v>0</v>
      </c>
    </row>
    <row r="46" spans="1:6" ht="18">
      <c r="A46" s="41" t="s">
        <v>60</v>
      </c>
      <c r="B46" s="42" t="s">
        <v>61</v>
      </c>
      <c r="C46" s="46" t="s">
        <v>48</v>
      </c>
      <c r="D46" s="8">
        <v>3</v>
      </c>
      <c r="E46" s="9"/>
      <c r="F46" s="9">
        <f t="shared" si="0"/>
        <v>0</v>
      </c>
    </row>
    <row r="47" spans="1:6" ht="36">
      <c r="A47" s="41" t="s">
        <v>62</v>
      </c>
      <c r="B47" s="42" t="s">
        <v>63</v>
      </c>
      <c r="C47" s="46" t="s">
        <v>48</v>
      </c>
      <c r="D47" s="8">
        <v>4</v>
      </c>
      <c r="E47" s="9"/>
      <c r="F47" s="9">
        <f t="shared" si="0"/>
        <v>0</v>
      </c>
    </row>
    <row r="48" spans="1:6" ht="36">
      <c r="A48" s="41" t="s">
        <v>64</v>
      </c>
      <c r="B48" s="42" t="s">
        <v>65</v>
      </c>
      <c r="C48" s="46" t="s">
        <v>51</v>
      </c>
      <c r="D48" s="8">
        <v>93</v>
      </c>
      <c r="E48" s="9"/>
      <c r="F48" s="9">
        <f t="shared" si="0"/>
        <v>0</v>
      </c>
    </row>
    <row r="49" spans="1:6" ht="36">
      <c r="A49" s="41" t="s">
        <v>66</v>
      </c>
      <c r="B49" s="42" t="s">
        <v>67</v>
      </c>
      <c r="C49" s="46" t="s">
        <v>51</v>
      </c>
      <c r="D49" s="8">
        <v>15</v>
      </c>
      <c r="E49" s="9"/>
      <c r="F49" s="9">
        <f t="shared" si="0"/>
        <v>0</v>
      </c>
    </row>
    <row r="50" spans="1:6" ht="36">
      <c r="A50" s="41" t="s">
        <v>68</v>
      </c>
      <c r="B50" s="42" t="s">
        <v>69</v>
      </c>
      <c r="C50" s="46" t="s">
        <v>51</v>
      </c>
      <c r="D50" s="8">
        <v>4</v>
      </c>
      <c r="E50" s="9"/>
      <c r="F50" s="9">
        <f t="shared" si="0"/>
        <v>0</v>
      </c>
    </row>
    <row r="51" spans="1:6" ht="36">
      <c r="A51" s="41" t="s">
        <v>70</v>
      </c>
      <c r="B51" s="44" t="s">
        <v>71</v>
      </c>
      <c r="C51" s="46" t="s">
        <v>51</v>
      </c>
      <c r="D51" s="8">
        <v>22</v>
      </c>
      <c r="E51" s="9"/>
      <c r="F51" s="9">
        <f t="shared" si="0"/>
        <v>0</v>
      </c>
    </row>
    <row r="52" spans="1:6" ht="18">
      <c r="A52" s="41" t="s">
        <v>72</v>
      </c>
      <c r="B52" s="42" t="s">
        <v>73</v>
      </c>
      <c r="C52" s="46" t="s">
        <v>51</v>
      </c>
      <c r="D52" s="8">
        <v>67</v>
      </c>
      <c r="E52" s="9"/>
      <c r="F52" s="9">
        <f t="shared" si="0"/>
        <v>0</v>
      </c>
    </row>
    <row r="53" spans="1:6" ht="36">
      <c r="A53" s="41" t="s">
        <v>74</v>
      </c>
      <c r="B53" s="42" t="s">
        <v>75</v>
      </c>
      <c r="C53" s="46" t="s">
        <v>51</v>
      </c>
      <c r="D53" s="8">
        <v>16</v>
      </c>
      <c r="E53" s="9"/>
      <c r="F53" s="9">
        <f t="shared" si="0"/>
        <v>0</v>
      </c>
    </row>
    <row r="54" spans="1:6" ht="36">
      <c r="A54" s="41" t="s">
        <v>76</v>
      </c>
      <c r="B54" s="42" t="s">
        <v>77</v>
      </c>
      <c r="C54" s="46" t="s">
        <v>51</v>
      </c>
      <c r="D54" s="8">
        <v>109</v>
      </c>
      <c r="E54" s="9"/>
      <c r="F54" s="9">
        <f t="shared" si="0"/>
        <v>0</v>
      </c>
    </row>
    <row r="55" spans="1:6" ht="54">
      <c r="A55" s="41" t="s">
        <v>78</v>
      </c>
      <c r="B55" s="42" t="s">
        <v>79</v>
      </c>
      <c r="C55" s="46" t="s">
        <v>48</v>
      </c>
      <c r="D55" s="8">
        <v>116</v>
      </c>
      <c r="E55" s="9"/>
      <c r="F55" s="9">
        <f t="shared" si="0"/>
        <v>0</v>
      </c>
    </row>
    <row r="56" spans="1:6" ht="54">
      <c r="A56" s="41" t="s">
        <v>80</v>
      </c>
      <c r="B56" s="42" t="s">
        <v>81</v>
      </c>
      <c r="C56" s="46" t="s">
        <v>48</v>
      </c>
      <c r="D56" s="8">
        <v>365</v>
      </c>
      <c r="E56" s="9"/>
      <c r="F56" s="9">
        <f t="shared" si="0"/>
        <v>0</v>
      </c>
    </row>
    <row r="57" spans="1:6" ht="54">
      <c r="A57" s="41" t="s">
        <v>82</v>
      </c>
      <c r="B57" s="42" t="s">
        <v>83</v>
      </c>
      <c r="C57" s="46" t="s">
        <v>48</v>
      </c>
      <c r="D57" s="8">
        <v>7</v>
      </c>
      <c r="E57" s="9"/>
      <c r="F57" s="9">
        <f t="shared" si="0"/>
        <v>0</v>
      </c>
    </row>
    <row r="58" spans="1:6" ht="36">
      <c r="A58" s="41" t="s">
        <v>84</v>
      </c>
      <c r="B58" s="42" t="s">
        <v>85</v>
      </c>
      <c r="C58" s="46" t="s">
        <v>51</v>
      </c>
      <c r="D58" s="8">
        <v>8</v>
      </c>
      <c r="E58" s="9"/>
      <c r="F58" s="9">
        <f t="shared" si="0"/>
        <v>0</v>
      </c>
    </row>
    <row r="59" spans="1:6" ht="36">
      <c r="A59" s="41" t="s">
        <v>86</v>
      </c>
      <c r="B59" s="42" t="s">
        <v>87</v>
      </c>
      <c r="C59" s="46" t="s">
        <v>51</v>
      </c>
      <c r="D59" s="8">
        <v>5</v>
      </c>
      <c r="E59" s="9"/>
      <c r="F59" s="9">
        <f t="shared" si="0"/>
        <v>0</v>
      </c>
    </row>
    <row r="60" spans="1:6" ht="18">
      <c r="A60" s="41" t="s">
        <v>88</v>
      </c>
      <c r="B60" s="42" t="s">
        <v>89</v>
      </c>
      <c r="C60" s="46" t="s">
        <v>51</v>
      </c>
      <c r="D60" s="8">
        <v>20</v>
      </c>
      <c r="E60" s="9"/>
      <c r="F60" s="9">
        <f t="shared" si="0"/>
        <v>0</v>
      </c>
    </row>
    <row r="61" spans="1:6" ht="36">
      <c r="A61" s="41" t="s">
        <v>90</v>
      </c>
      <c r="B61" s="42" t="s">
        <v>91</v>
      </c>
      <c r="C61" s="46" t="s">
        <v>48</v>
      </c>
      <c r="D61" s="8">
        <v>8</v>
      </c>
      <c r="E61" s="9"/>
      <c r="F61" s="9">
        <f t="shared" si="0"/>
        <v>0</v>
      </c>
    </row>
    <row r="62" spans="1:6" ht="36">
      <c r="A62" s="41" t="s">
        <v>92</v>
      </c>
      <c r="B62" s="42" t="s">
        <v>93</v>
      </c>
      <c r="C62" s="46" t="s">
        <v>48</v>
      </c>
      <c r="D62" s="8">
        <v>61</v>
      </c>
      <c r="E62" s="9"/>
      <c r="F62" s="9">
        <f t="shared" si="0"/>
        <v>0</v>
      </c>
    </row>
    <row r="63" spans="1:6" ht="36">
      <c r="A63" s="41" t="s">
        <v>94</v>
      </c>
      <c r="B63" s="42" t="s">
        <v>95</v>
      </c>
      <c r="C63" s="46" t="s">
        <v>48</v>
      </c>
      <c r="D63" s="8">
        <v>14</v>
      </c>
      <c r="E63" s="9"/>
      <c r="F63" s="9">
        <f t="shared" si="0"/>
        <v>0</v>
      </c>
    </row>
    <row r="64" spans="1:6" ht="18">
      <c r="A64" s="41" t="s">
        <v>96</v>
      </c>
      <c r="B64" s="42" t="s">
        <v>97</v>
      </c>
      <c r="C64" s="46" t="s">
        <v>48</v>
      </c>
      <c r="D64" s="8">
        <v>142</v>
      </c>
      <c r="E64" s="9"/>
      <c r="F64" s="9">
        <f t="shared" si="0"/>
        <v>0</v>
      </c>
    </row>
    <row r="65" spans="1:6" ht="36">
      <c r="A65" s="41" t="s">
        <v>98</v>
      </c>
      <c r="B65" s="42" t="s">
        <v>99</v>
      </c>
      <c r="C65" s="46" t="s">
        <v>48</v>
      </c>
      <c r="D65" s="8">
        <v>12</v>
      </c>
      <c r="E65" s="9"/>
      <c r="F65" s="9">
        <f t="shared" si="0"/>
        <v>0</v>
      </c>
    </row>
    <row r="66" spans="1:6" ht="36">
      <c r="A66" s="41" t="s">
        <v>100</v>
      </c>
      <c r="B66" s="42" t="s">
        <v>101</v>
      </c>
      <c r="C66" s="46" t="s">
        <v>48</v>
      </c>
      <c r="D66" s="8">
        <v>46</v>
      </c>
      <c r="E66" s="9"/>
      <c r="F66" s="9">
        <f t="shared" si="0"/>
        <v>0</v>
      </c>
    </row>
    <row r="67" spans="1:6" ht="36">
      <c r="A67" s="41" t="s">
        <v>102</v>
      </c>
      <c r="B67" s="42" t="s">
        <v>103</v>
      </c>
      <c r="C67" s="46" t="s">
        <v>48</v>
      </c>
      <c r="D67" s="8">
        <v>4</v>
      </c>
      <c r="E67" s="9"/>
      <c r="F67" s="9">
        <f t="shared" si="0"/>
        <v>0</v>
      </c>
    </row>
    <row r="68" spans="1:6" ht="36">
      <c r="A68" s="41" t="s">
        <v>104</v>
      </c>
      <c r="B68" s="42" t="s">
        <v>105</v>
      </c>
      <c r="C68" s="46" t="s">
        <v>48</v>
      </c>
      <c r="D68" s="8">
        <v>12</v>
      </c>
      <c r="E68" s="9"/>
      <c r="F68" s="9">
        <f t="shared" si="0"/>
        <v>0</v>
      </c>
    </row>
    <row r="69" spans="1:6" ht="18">
      <c r="A69" s="41" t="s">
        <v>106</v>
      </c>
      <c r="B69" s="42" t="s">
        <v>107</v>
      </c>
      <c r="C69" s="46" t="s">
        <v>48</v>
      </c>
      <c r="D69" s="8">
        <v>28</v>
      </c>
      <c r="E69" s="9"/>
      <c r="F69" s="9">
        <f t="shared" si="0"/>
        <v>0</v>
      </c>
    </row>
    <row r="70" spans="1:6" ht="36">
      <c r="A70" s="41" t="s">
        <v>108</v>
      </c>
      <c r="B70" s="42" t="s">
        <v>109</v>
      </c>
      <c r="C70" s="46" t="s">
        <v>48</v>
      </c>
      <c r="D70" s="8">
        <v>5</v>
      </c>
      <c r="E70" s="9"/>
      <c r="F70" s="9">
        <f t="shared" si="0"/>
        <v>0</v>
      </c>
    </row>
    <row r="71" spans="1:6" ht="36">
      <c r="A71" s="41" t="s">
        <v>110</v>
      </c>
      <c r="B71" s="42" t="s">
        <v>111</v>
      </c>
      <c r="C71" s="46" t="s">
        <v>48</v>
      </c>
      <c r="D71" s="8">
        <v>9</v>
      </c>
      <c r="E71" s="9"/>
      <c r="F71" s="9">
        <f t="shared" ref="F71:F103" si="1">E71*D71</f>
        <v>0</v>
      </c>
    </row>
    <row r="72" spans="1:6" ht="36">
      <c r="A72" s="41" t="s">
        <v>112</v>
      </c>
      <c r="B72" s="42" t="s">
        <v>113</v>
      </c>
      <c r="C72" s="46" t="s">
        <v>48</v>
      </c>
      <c r="D72" s="8">
        <v>2</v>
      </c>
      <c r="E72" s="9"/>
      <c r="F72" s="9">
        <f t="shared" si="1"/>
        <v>0</v>
      </c>
    </row>
    <row r="73" spans="1:6" ht="18">
      <c r="A73" s="41" t="s">
        <v>114</v>
      </c>
      <c r="B73" s="42" t="s">
        <v>115</v>
      </c>
      <c r="C73" s="46" t="s">
        <v>48</v>
      </c>
      <c r="D73" s="8">
        <v>11</v>
      </c>
      <c r="E73" s="9"/>
      <c r="F73" s="9">
        <f t="shared" si="1"/>
        <v>0</v>
      </c>
    </row>
    <row r="74" spans="1:6" ht="36">
      <c r="A74" s="41" t="s">
        <v>116</v>
      </c>
      <c r="B74" s="42" t="s">
        <v>117</v>
      </c>
      <c r="C74" s="46" t="s">
        <v>48</v>
      </c>
      <c r="D74" s="8">
        <v>4</v>
      </c>
      <c r="E74" s="9"/>
      <c r="F74" s="9">
        <f t="shared" si="1"/>
        <v>0</v>
      </c>
    </row>
    <row r="75" spans="1:6" ht="18">
      <c r="A75" s="41" t="s">
        <v>118</v>
      </c>
      <c r="B75" s="42" t="s">
        <v>119</v>
      </c>
      <c r="C75" s="46" t="s">
        <v>51</v>
      </c>
      <c r="D75" s="8">
        <v>2</v>
      </c>
      <c r="E75" s="9"/>
      <c r="F75" s="9">
        <f t="shared" si="1"/>
        <v>0</v>
      </c>
    </row>
    <row r="76" spans="1:6" ht="36">
      <c r="A76" s="41" t="s">
        <v>120</v>
      </c>
      <c r="B76" s="42" t="s">
        <v>121</v>
      </c>
      <c r="C76" s="46" t="s">
        <v>51</v>
      </c>
      <c r="D76" s="8">
        <v>1</v>
      </c>
      <c r="E76" s="9"/>
      <c r="F76" s="9">
        <f t="shared" si="1"/>
        <v>0</v>
      </c>
    </row>
    <row r="77" spans="1:6" ht="36">
      <c r="A77" s="41" t="s">
        <v>122</v>
      </c>
      <c r="B77" s="45" t="s">
        <v>123</v>
      </c>
      <c r="C77" s="46" t="s">
        <v>51</v>
      </c>
      <c r="D77" s="8">
        <v>3</v>
      </c>
      <c r="E77" s="9"/>
      <c r="F77" s="9">
        <f t="shared" si="1"/>
        <v>0</v>
      </c>
    </row>
    <row r="78" spans="1:6" ht="36">
      <c r="A78" s="41" t="s">
        <v>124</v>
      </c>
      <c r="B78" s="45" t="s">
        <v>125</v>
      </c>
      <c r="C78" s="46" t="s">
        <v>48</v>
      </c>
      <c r="D78" s="8">
        <v>1</v>
      </c>
      <c r="E78" s="9"/>
      <c r="F78" s="9">
        <f t="shared" si="1"/>
        <v>0</v>
      </c>
    </row>
    <row r="79" spans="1:6" ht="18">
      <c r="A79" s="41" t="s">
        <v>126</v>
      </c>
      <c r="B79" s="45" t="s">
        <v>127</v>
      </c>
      <c r="C79" s="46" t="s">
        <v>48</v>
      </c>
      <c r="D79" s="8">
        <v>1</v>
      </c>
      <c r="E79" s="9"/>
      <c r="F79" s="9">
        <f t="shared" si="1"/>
        <v>0</v>
      </c>
    </row>
    <row r="80" spans="1:6" ht="18">
      <c r="A80" s="41" t="s">
        <v>128</v>
      </c>
      <c r="B80" s="45" t="s">
        <v>129</v>
      </c>
      <c r="C80" s="46" t="s">
        <v>48</v>
      </c>
      <c r="D80" s="8">
        <v>1</v>
      </c>
      <c r="E80" s="9"/>
      <c r="F80" s="9">
        <f t="shared" si="1"/>
        <v>0</v>
      </c>
    </row>
    <row r="81" spans="1:6" ht="18">
      <c r="A81" s="42" t="s">
        <v>130</v>
      </c>
      <c r="B81" s="45" t="s">
        <v>183</v>
      </c>
      <c r="C81" s="47" t="s">
        <v>48</v>
      </c>
      <c r="D81" s="48">
        <v>9</v>
      </c>
      <c r="E81" s="9"/>
      <c r="F81" s="9">
        <f t="shared" si="1"/>
        <v>0</v>
      </c>
    </row>
    <row r="82" spans="1:6" ht="36">
      <c r="A82" s="41" t="s">
        <v>131</v>
      </c>
      <c r="B82" s="45" t="s">
        <v>132</v>
      </c>
      <c r="C82" s="46" t="s">
        <v>48</v>
      </c>
      <c r="D82" s="8">
        <v>2</v>
      </c>
      <c r="E82" s="9"/>
      <c r="F82" s="9">
        <f t="shared" si="1"/>
        <v>0</v>
      </c>
    </row>
    <row r="83" spans="1:6" ht="36">
      <c r="A83" s="41" t="s">
        <v>133</v>
      </c>
      <c r="B83" s="45" t="s">
        <v>134</v>
      </c>
      <c r="C83" s="46" t="s">
        <v>48</v>
      </c>
      <c r="D83" s="8">
        <v>27</v>
      </c>
      <c r="E83" s="9"/>
      <c r="F83" s="9">
        <f t="shared" si="1"/>
        <v>0</v>
      </c>
    </row>
    <row r="84" spans="1:6" ht="36">
      <c r="A84" s="41" t="s">
        <v>135</v>
      </c>
      <c r="B84" s="45" t="s">
        <v>136</v>
      </c>
      <c r="C84" s="46" t="s">
        <v>48</v>
      </c>
      <c r="D84" s="8">
        <v>18</v>
      </c>
      <c r="E84" s="9"/>
      <c r="F84" s="9">
        <f t="shared" si="1"/>
        <v>0</v>
      </c>
    </row>
    <row r="85" spans="1:6" ht="36">
      <c r="A85" s="41" t="s">
        <v>137</v>
      </c>
      <c r="B85" s="45" t="s">
        <v>138</v>
      </c>
      <c r="C85" s="46" t="s">
        <v>48</v>
      </c>
      <c r="D85" s="8">
        <v>4</v>
      </c>
      <c r="E85" s="9"/>
      <c r="F85" s="9">
        <f t="shared" si="1"/>
        <v>0</v>
      </c>
    </row>
    <row r="86" spans="1:6" ht="18">
      <c r="A86" s="41" t="s">
        <v>177</v>
      </c>
      <c r="B86" s="45" t="s">
        <v>181</v>
      </c>
      <c r="C86" s="46" t="s">
        <v>48</v>
      </c>
      <c r="D86" s="8">
        <v>3</v>
      </c>
      <c r="E86" s="9"/>
      <c r="F86" s="9">
        <f t="shared" si="1"/>
        <v>0</v>
      </c>
    </row>
    <row r="87" spans="1:6" ht="36">
      <c r="A87" s="41" t="s">
        <v>139</v>
      </c>
      <c r="B87" s="45" t="s">
        <v>140</v>
      </c>
      <c r="C87" s="46" t="s">
        <v>48</v>
      </c>
      <c r="D87" s="8">
        <v>100</v>
      </c>
      <c r="E87" s="9"/>
      <c r="F87" s="9">
        <f t="shared" si="1"/>
        <v>0</v>
      </c>
    </row>
    <row r="88" spans="1:6" ht="36">
      <c r="A88" s="41" t="s">
        <v>141</v>
      </c>
      <c r="B88" s="45" t="s">
        <v>142</v>
      </c>
      <c r="C88" s="46" t="s">
        <v>48</v>
      </c>
      <c r="D88" s="8">
        <v>15</v>
      </c>
      <c r="E88" s="9"/>
      <c r="F88" s="9">
        <f t="shared" si="1"/>
        <v>0</v>
      </c>
    </row>
    <row r="89" spans="1:6" ht="18">
      <c r="A89" s="6" t="s">
        <v>143</v>
      </c>
      <c r="B89" s="33" t="s">
        <v>144</v>
      </c>
      <c r="C89" s="7" t="s">
        <v>48</v>
      </c>
      <c r="D89" s="8">
        <v>53</v>
      </c>
      <c r="E89" s="9"/>
      <c r="F89" s="9">
        <f t="shared" si="1"/>
        <v>0</v>
      </c>
    </row>
    <row r="90" spans="1:6" ht="18">
      <c r="A90" s="6" t="s">
        <v>145</v>
      </c>
      <c r="B90" s="33" t="s">
        <v>146</v>
      </c>
      <c r="C90" s="7" t="s">
        <v>48</v>
      </c>
      <c r="D90" s="8">
        <v>11</v>
      </c>
      <c r="E90" s="9"/>
      <c r="F90" s="9">
        <f t="shared" si="1"/>
        <v>0</v>
      </c>
    </row>
    <row r="91" spans="1:6" ht="18">
      <c r="A91" s="6" t="s">
        <v>147</v>
      </c>
      <c r="B91" s="33" t="s">
        <v>148</v>
      </c>
      <c r="C91" s="7" t="s">
        <v>48</v>
      </c>
      <c r="D91" s="8">
        <v>24</v>
      </c>
      <c r="E91" s="9"/>
      <c r="F91" s="9">
        <f t="shared" si="1"/>
        <v>0</v>
      </c>
    </row>
    <row r="92" spans="1:6" ht="18">
      <c r="A92" s="6" t="s">
        <v>149</v>
      </c>
      <c r="B92" s="33" t="s">
        <v>150</v>
      </c>
      <c r="C92" s="7" t="s">
        <v>48</v>
      </c>
      <c r="D92" s="8">
        <v>1</v>
      </c>
      <c r="E92" s="9"/>
      <c r="F92" s="9">
        <f t="shared" si="1"/>
        <v>0</v>
      </c>
    </row>
    <row r="93" spans="1:6" ht="36">
      <c r="A93" s="6" t="s">
        <v>151</v>
      </c>
      <c r="B93" s="33" t="s">
        <v>152</v>
      </c>
      <c r="C93" s="7" t="s">
        <v>48</v>
      </c>
      <c r="D93" s="8">
        <v>28</v>
      </c>
      <c r="E93" s="9"/>
      <c r="F93" s="9">
        <f t="shared" si="1"/>
        <v>0</v>
      </c>
    </row>
    <row r="94" spans="1:6" ht="36">
      <c r="A94" s="6" t="s">
        <v>153</v>
      </c>
      <c r="B94" s="33" t="s">
        <v>154</v>
      </c>
      <c r="C94" s="7" t="s">
        <v>48</v>
      </c>
      <c r="D94" s="8">
        <v>3</v>
      </c>
      <c r="E94" s="9"/>
      <c r="F94" s="9">
        <f t="shared" si="1"/>
        <v>0</v>
      </c>
    </row>
    <row r="95" spans="1:6" ht="18">
      <c r="A95" s="6" t="s">
        <v>155</v>
      </c>
      <c r="B95" s="33" t="s">
        <v>156</v>
      </c>
      <c r="C95" s="7" t="s">
        <v>48</v>
      </c>
      <c r="D95" s="8">
        <v>36</v>
      </c>
      <c r="E95" s="9"/>
      <c r="F95" s="9">
        <f t="shared" si="1"/>
        <v>0</v>
      </c>
    </row>
    <row r="96" spans="1:6" ht="18">
      <c r="A96" s="6" t="s">
        <v>157</v>
      </c>
      <c r="B96" s="33" t="s">
        <v>158</v>
      </c>
      <c r="C96" s="7" t="s">
        <v>48</v>
      </c>
      <c r="D96" s="8">
        <v>21</v>
      </c>
      <c r="E96" s="9"/>
      <c r="F96" s="9">
        <f t="shared" si="1"/>
        <v>0</v>
      </c>
    </row>
    <row r="97" spans="1:126" ht="18">
      <c r="A97" s="6" t="s">
        <v>159</v>
      </c>
      <c r="B97" s="33" t="s">
        <v>160</v>
      </c>
      <c r="C97" s="7" t="s">
        <v>25</v>
      </c>
      <c r="D97" s="8">
        <v>430</v>
      </c>
      <c r="E97" s="9"/>
      <c r="F97" s="9">
        <f t="shared" si="1"/>
        <v>0</v>
      </c>
    </row>
    <row r="98" spans="1:126" ht="36">
      <c r="A98" s="6" t="s">
        <v>161</v>
      </c>
      <c r="B98" s="33" t="s">
        <v>162</v>
      </c>
      <c r="C98" s="7" t="s">
        <v>48</v>
      </c>
      <c r="D98" s="8">
        <v>21</v>
      </c>
      <c r="E98" s="9"/>
      <c r="F98" s="9">
        <f t="shared" si="1"/>
        <v>0</v>
      </c>
    </row>
    <row r="99" spans="1:126" ht="36">
      <c r="A99" s="6" t="s">
        <v>163</v>
      </c>
      <c r="B99" s="33" t="s">
        <v>164</v>
      </c>
      <c r="C99" s="7" t="s">
        <v>48</v>
      </c>
      <c r="D99" s="8">
        <v>5</v>
      </c>
      <c r="E99" s="9"/>
      <c r="F99" s="9">
        <f t="shared" si="1"/>
        <v>0</v>
      </c>
    </row>
    <row r="100" spans="1:126" ht="36">
      <c r="A100" s="6" t="s">
        <v>165</v>
      </c>
      <c r="B100" s="33" t="s">
        <v>166</v>
      </c>
      <c r="C100" s="7" t="s">
        <v>48</v>
      </c>
      <c r="D100" s="8">
        <v>3</v>
      </c>
      <c r="E100" s="9"/>
      <c r="F100" s="9">
        <f t="shared" si="1"/>
        <v>0</v>
      </c>
    </row>
    <row r="101" spans="1:126" ht="36">
      <c r="A101" s="6" t="s">
        <v>167</v>
      </c>
      <c r="B101" s="33" t="s">
        <v>168</v>
      </c>
      <c r="C101" s="7" t="s">
        <v>48</v>
      </c>
      <c r="D101" s="8">
        <v>7</v>
      </c>
      <c r="E101" s="9"/>
      <c r="F101" s="9">
        <f t="shared" si="1"/>
        <v>0</v>
      </c>
    </row>
    <row r="102" spans="1:126" ht="18">
      <c r="A102" s="6" t="s">
        <v>169</v>
      </c>
      <c r="B102" s="33" t="s">
        <v>170</v>
      </c>
      <c r="C102" s="7" t="s">
        <v>48</v>
      </c>
      <c r="D102" s="8">
        <v>1</v>
      </c>
      <c r="E102" s="9"/>
      <c r="F102" s="9">
        <f t="shared" si="1"/>
        <v>0</v>
      </c>
    </row>
    <row r="103" spans="1:126" ht="18">
      <c r="A103" s="40"/>
      <c r="B103" s="33"/>
      <c r="C103" s="7"/>
      <c r="D103" s="8"/>
      <c r="E103" s="9"/>
      <c r="F103" s="9">
        <f t="shared" si="1"/>
        <v>0</v>
      </c>
    </row>
    <row r="104" spans="1:126" ht="18">
      <c r="A104" s="65" t="s">
        <v>185</v>
      </c>
      <c r="B104" s="66"/>
      <c r="C104" s="66"/>
      <c r="D104" s="66"/>
      <c r="E104" s="66"/>
      <c r="F104" s="23">
        <f>SUM(F25:F103)</f>
        <v>0</v>
      </c>
    </row>
    <row r="105" spans="1:126" s="27" customFormat="1" ht="12.75">
      <c r="A105" s="25"/>
      <c r="B105" s="24"/>
      <c r="C105" s="25"/>
      <c r="D105" s="25"/>
      <c r="E105" s="26"/>
      <c r="F105" s="26"/>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row>
    <row r="106" spans="1:126" s="27" customFormat="1" ht="20.25">
      <c r="A106" s="81" t="s">
        <v>6</v>
      </c>
      <c r="B106" s="81"/>
      <c r="C106" s="81"/>
      <c r="D106" s="81"/>
      <c r="E106" s="81"/>
      <c r="F106" s="81"/>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row>
    <row r="107" spans="1:126" s="27" customFormat="1" ht="20.25">
      <c r="A107" s="82" t="s">
        <v>5</v>
      </c>
      <c r="B107" s="83"/>
      <c r="C107" s="83"/>
      <c r="D107" s="84"/>
      <c r="E107" s="78">
        <f>SUM(F22,F104)</f>
        <v>0</v>
      </c>
      <c r="F107" s="79"/>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row>
    <row r="108" spans="1:126" s="27" customFormat="1" ht="12.75">
      <c r="A108" s="80" t="s">
        <v>7</v>
      </c>
      <c r="B108" s="80"/>
      <c r="C108" s="80"/>
      <c r="D108" s="80"/>
      <c r="E108" s="80"/>
      <c r="F108" s="80"/>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row>
    <row r="109" spans="1:126" ht="18">
      <c r="A109" s="73" t="s">
        <v>10</v>
      </c>
      <c r="B109" s="74"/>
      <c r="C109" s="74"/>
      <c r="D109" s="74"/>
      <c r="E109" s="74"/>
      <c r="F109" s="75"/>
    </row>
    <row r="110" spans="1:126" ht="12.75">
      <c r="A110" s="28"/>
      <c r="B110" s="76" t="s">
        <v>8</v>
      </c>
      <c r="C110" s="76"/>
      <c r="D110" s="76"/>
      <c r="E110" s="76"/>
      <c r="F110" s="77"/>
    </row>
  </sheetData>
  <mergeCells count="16">
    <mergeCell ref="A109:F109"/>
    <mergeCell ref="B110:F110"/>
    <mergeCell ref="A104:E104"/>
    <mergeCell ref="A23:F23"/>
    <mergeCell ref="E107:F107"/>
    <mergeCell ref="A108:F108"/>
    <mergeCell ref="A106:F106"/>
    <mergeCell ref="A107:D107"/>
    <mergeCell ref="B1:F4"/>
    <mergeCell ref="B9:F9"/>
    <mergeCell ref="A11:F11"/>
    <mergeCell ref="A12:F15"/>
    <mergeCell ref="A22:E22"/>
    <mergeCell ref="A17:F17"/>
    <mergeCell ref="A18:F18"/>
    <mergeCell ref="B7:F7"/>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3811B4-95E1-4235-973F-88C85C8DA665}">
  <ds:schemaRefs>
    <ds:schemaRef ds:uri="http://schemas.microsoft.com/sharepoint/events"/>
  </ds:schemaRefs>
</ds:datastoreItem>
</file>

<file path=customXml/itemProps2.xml><?xml version="1.0" encoding="utf-8"?>
<ds:datastoreItem xmlns:ds="http://schemas.openxmlformats.org/officeDocument/2006/customXml" ds:itemID="{58A5B670-78D3-4249-AB95-52CAE9CA4ECC}">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 ds:uri="d5ad96e6-46eb-43fa-b309-22506ea389e0"/>
  </ds:schemaRefs>
</ds:datastoreItem>
</file>

<file path=customXml/itemProps3.xml><?xml version="1.0" encoding="utf-8"?>
<ds:datastoreItem xmlns:ds="http://schemas.openxmlformats.org/officeDocument/2006/customXml" ds:itemID="{16F61EBD-F867-42F8-8A29-8BF859894211}"/>
</file>

<file path=customXml/itemProps4.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Lytle</dc:creator>
  <cp:lastModifiedBy>Green, Brooke</cp:lastModifiedBy>
  <cp:lastPrinted>2019-03-04T14:15:21Z</cp:lastPrinted>
  <dcterms:created xsi:type="dcterms:W3CDTF">1998-06-09T19:27:04Z</dcterms:created>
  <dcterms:modified xsi:type="dcterms:W3CDTF">2023-06-09T15:41:34Z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1fd2e2f4-0cdc-40dd-8e9c-427b7b374824</vt:lpwstr>
  </property>
</Properties>
</file>