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S:\Procurement Management\WORKAREA\BROOKE\ITB\FY22\B220405BAG Sunnyland Nine Mile Run Drainage Improvement Project\2 - Draft Solicitation Docs\"/>
    </mc:Choice>
  </mc:AlternateContent>
  <xr:revisionPtr revIDLastSave="0" documentId="8_{6E46BDB9-5717-4A47-AB88-3AE5528ED160}" xr6:coauthVersionLast="47" xr6:coauthVersionMax="47" xr10:uidLastSave="{00000000-0000-0000-0000-000000000000}"/>
  <bookViews>
    <workbookView xWindow="-28920" yWindow="1215" windowWidth="29040" windowHeight="15840" tabRatio="601" xr2:uid="{00000000-000D-0000-FFFF-FFFF00000000}"/>
  </bookViews>
  <sheets>
    <sheet name="BID-PROPOSAL FORM" sheetId="4" r:id="rId1"/>
  </sheets>
  <definedNames>
    <definedName name="_xlnm.Print_Area" localSheetId="0">'BID-PROPOSAL FORM'!$A$1:$F$57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4" l="1"/>
  <c r="F42" i="4"/>
  <c r="F34" i="4"/>
  <c r="F33" i="4"/>
  <c r="F31" i="4"/>
  <c r="F28" i="4"/>
  <c r="F39" i="4" l="1"/>
  <c r="F38" i="4"/>
  <c r="F20" i="4" l="1"/>
  <c r="F48" i="4" l="1"/>
  <c r="F49" i="4"/>
  <c r="F50" i="4"/>
  <c r="F47" i="4"/>
  <c r="F21" i="4"/>
  <c r="F22" i="4"/>
  <c r="F23" i="4"/>
  <c r="F24" i="4"/>
  <c r="F25" i="4"/>
  <c r="F26" i="4"/>
  <c r="F27" i="4"/>
  <c r="F29" i="4"/>
  <c r="F30" i="4"/>
  <c r="F32" i="4"/>
  <c r="F35" i="4"/>
  <c r="F36" i="4"/>
  <c r="F37" i="4"/>
  <c r="F40" i="4"/>
  <c r="F41" i="4"/>
  <c r="F51" i="4" l="1"/>
  <c r="F44" i="4"/>
  <c r="E54" i="4" l="1"/>
</calcChain>
</file>

<file path=xl/sharedStrings.xml><?xml version="1.0" encoding="utf-8"?>
<sst xmlns="http://schemas.openxmlformats.org/spreadsheetml/2006/main" count="82" uniqueCount="55">
  <si>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</si>
  <si>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</si>
  <si>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</si>
  <si>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</si>
  <si>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</si>
  <si>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</si>
  <si>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</si>
  <si>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</si>
  <si>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</si>
  <si>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</si>
  <si>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</si>
  <si>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</si>
  <si>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</si>
  <si>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</si>
  <si>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</si>
  <si>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Per Hour</t>
  </si>
  <si>
    <t>Alternative Items</t>
  </si>
  <si>
    <t>SUBTOTAL:  PRIMARY JOB DESCRIPTION</t>
  </si>
  <si>
    <t xml:space="preserve">SUBTOTAL: ALTERNATIVE ITEMS  </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</si>
  <si>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</si>
  <si>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</si>
  <si>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</si>
  <si>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Survey &amp; Construction Layout</t>
  </si>
  <si>
    <t>LS</t>
  </si>
  <si>
    <t>EARTHWORK AND DRAINAGE</t>
  </si>
  <si>
    <t>Erosion &amp; Sedimentation Control Devices</t>
  </si>
  <si>
    <t>NPDES Permit (Includes Inspection &amp; Reporting)</t>
  </si>
  <si>
    <t>Gopher Tortoise Burrow Protection</t>
  </si>
  <si>
    <t>EA</t>
  </si>
  <si>
    <t>Weir #1 Gates &amp; Appurtances</t>
  </si>
  <si>
    <t xml:space="preserve">Weir #2 Gates &amp; Appurtances </t>
  </si>
  <si>
    <t xml:space="preserve">30" RCP </t>
  </si>
  <si>
    <t xml:space="preserve">60" RCP Culvert Pipe </t>
  </si>
  <si>
    <t>LF</t>
  </si>
  <si>
    <t>SY</t>
  </si>
  <si>
    <t>14-ft gate</t>
  </si>
  <si>
    <t>Sod</t>
  </si>
  <si>
    <t>Flat bladed excavator w/ operator to assist with the relocation of up to ten (10) gopher tortoises</t>
  </si>
  <si>
    <t>Record Survey w/ Benchmarks on drainage structures (2 weirs &amp; 3 type D structures)</t>
  </si>
  <si>
    <t>HR</t>
  </si>
  <si>
    <t>Clearing &amp; Grubbing</t>
  </si>
  <si>
    <t xml:space="preserve">Modified FDOT Type 'D' Structure </t>
  </si>
  <si>
    <t>Regrade canal (all excess fill material/spoil to be stockpiled onsite)</t>
  </si>
  <si>
    <t xml:space="preserve">Weir #2 </t>
  </si>
  <si>
    <t>Weir #1</t>
  </si>
  <si>
    <t>Weir #1 FDOT Type 'H' Structure</t>
  </si>
  <si>
    <t>Weir #2 FDOT Type 'H' Structure</t>
  </si>
  <si>
    <t>Clalibrated Staff Guages</t>
  </si>
  <si>
    <t>24" RCP</t>
  </si>
  <si>
    <t>Rip Rap at base of weirs</t>
  </si>
  <si>
    <t>CY</t>
  </si>
  <si>
    <t>RIP RAP up and downstream of 60" RCP culverts</t>
  </si>
  <si>
    <t>Mobilization/Demobilzation</t>
  </si>
  <si>
    <t>AC</t>
  </si>
  <si>
    <t>B220405BAG Sunnyland / Nine Mile Run Drainage Improvement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</si>
</sst>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i/>
      <sz val="10"/>
      <name val="Arial"/>
      <family val="2"/>
    </font>
    <font>
      <i/>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82">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165" fontId="12" fillId="0" borderId="1" xfId="2" applyNumberFormat="1" applyFont="1" applyBorder="1" applyAlignment="1">
      <alignment horizontal="right"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165" fontId="12" fillId="0" borderId="1" xfId="0" applyNumberFormat="1" applyFont="1" applyBorder="1" applyAlignment="1">
      <alignment horizontal="right" vertical="center"/>
    </xf>
    <xf numFmtId="0" fontId="5" fillId="0" borderId="0" xfId="0" applyFont="1" applyAlignment="1">
      <alignment horizontal="left" vertical="top" wrapText="1"/>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5" fillId="0" borderId="11" xfId="0" applyFont="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27" fillId="0" borderId="0" xfId="0" applyFont="1"/>
    <xf numFmtId="0" fontId="28" fillId="0" borderId="0" xfId="0" applyFont="1"/>
    <xf numFmtId="44" fontId="28" fillId="0" borderId="0" xfId="0" applyNumberFormat="1" applyFont="1"/>
    <xf numFmtId="44" fontId="28" fillId="0" borderId="0" xfId="0" applyNumberFormat="1" applyFont="1" applyAlignment="1">
      <alignment horizontal="left"/>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12" fillId="0" borderId="1" xfId="0" applyFont="1" applyFill="1" applyBorder="1" applyAlignment="1">
      <alignment horizontal="center" vertical="center"/>
    </xf>
    <xf numFmtId="165" fontId="12" fillId="0" borderId="1" xfId="0" applyNumberFormat="1" applyFont="1" applyFill="1" applyBorder="1" applyAlignment="1">
      <alignment horizontal="right"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4"/>
  <sheetViews>
    <sheetView tabSelected="1" topLeftCell="A33" zoomScale="85" zoomScaleNormal="85" workbookViewId="0">
      <selection activeCell="A44" sqref="A44:XFD44"/>
    </sheetView>
  </sheetViews>
  <sheetFormatPr defaultColWidth="9.140625" defaultRowHeight="15"/>
  <cols>
    <col min="1" max="1" width="20.42578125" style="1" customWidth="1"/>
    <col min="2" max="2" width="90.28515625" style="1" customWidth="1"/>
    <col min="3" max="3" width="18.140625" style="1" customWidth="1"/>
    <col min="4" max="4" width="17.85546875" style="1" customWidth="1"/>
    <col min="5" max="5" width="29.140625" style="4" customWidth="1"/>
    <col min="6" max="6" width="26.85546875" style="5" bestFit="1" customWidth="1"/>
  </cols>
  <sheetData>
    <row r="1" spans="1:6" ht="12.75">
      <c r="A1" s="17"/>
      <c r="B1" s="60" t="s">
        <v>12</v>
      </c>
      <c r="C1" s="61"/>
      <c r="D1" s="61"/>
      <c r="E1" s="61"/>
      <c r="F1" s="62"/>
    </row>
    <row r="2" spans="1:6" ht="12.75">
      <c r="A2" s="18"/>
      <c r="B2" s="63"/>
      <c r="C2" s="63"/>
      <c r="D2" s="63"/>
      <c r="E2" s="63"/>
      <c r="F2" s="64"/>
    </row>
    <row r="3" spans="1:6" s="2" customFormat="1" ht="24.95" customHeight="1">
      <c r="A3" s="18"/>
      <c r="B3" s="63"/>
      <c r="C3" s="63"/>
      <c r="D3" s="63"/>
      <c r="E3" s="63"/>
      <c r="F3" s="64"/>
    </row>
    <row r="4" spans="1:6" ht="12.75">
      <c r="A4" s="18"/>
      <c r="B4" s="63"/>
      <c r="C4" s="63"/>
      <c r="D4" s="63"/>
      <c r="E4" s="63"/>
      <c r="F4" s="64"/>
    </row>
    <row r="5" spans="1:6" ht="20.25">
      <c r="A5" s="18"/>
      <c r="B5" s="10"/>
      <c r="C5" s="10"/>
      <c r="D5" s="10"/>
      <c r="E5" s="11"/>
      <c r="F5" s="19"/>
    </row>
    <row r="6" spans="1:6" ht="12.75">
      <c r="A6" s="18"/>
      <c r="B6"/>
      <c r="C6"/>
      <c r="D6" s="12"/>
      <c r="E6" s="3"/>
      <c r="F6" s="20"/>
    </row>
    <row r="7" spans="1:6" ht="29.25" customHeight="1">
      <c r="A7" s="21" t="s">
        <v>0</v>
      </c>
      <c r="B7" s="78"/>
      <c r="C7" s="78"/>
      <c r="D7" s="78"/>
      <c r="E7" s="78"/>
      <c r="F7" s="79"/>
    </row>
    <row r="8" spans="1:6" ht="12.75">
      <c r="A8" s="18"/>
      <c r="B8"/>
      <c r="C8"/>
      <c r="D8" s="12"/>
      <c r="E8" s="3"/>
      <c r="F8" s="20"/>
    </row>
    <row r="9" spans="1:6" ht="12.75">
      <c r="A9" s="21" t="s">
        <v>1</v>
      </c>
      <c r="B9" s="65" t="s">
        <v>54</v>
      </c>
      <c r="C9" s="65"/>
      <c r="D9" s="65"/>
      <c r="E9" s="65"/>
      <c r="F9" s="66"/>
    </row>
    <row r="10" spans="1:6" ht="12.75">
      <c r="A10" s="18"/>
      <c r="B10"/>
      <c r="C10"/>
      <c r="D10" s="12"/>
      <c r="E10" s="3"/>
      <c r="F10" s="20"/>
    </row>
    <row r="11" spans="1:6" ht="18" customHeight="1">
      <c r="A11" s="67" t="s">
        <v>11</v>
      </c>
      <c r="B11" s="68"/>
      <c r="C11" s="68"/>
      <c r="D11" s="68"/>
      <c r="E11" s="68"/>
      <c r="F11" s="69"/>
    </row>
    <row r="12" spans="1:6" ht="12.75">
      <c r="A12" s="70" t="s">
        <v>21</v>
      </c>
      <c r="B12" s="71"/>
      <c r="C12" s="71"/>
      <c r="D12" s="71"/>
      <c r="E12" s="71"/>
      <c r="F12" s="72"/>
    </row>
    <row r="13" spans="1:6" ht="12.75">
      <c r="A13" s="70"/>
      <c r="B13" s="71"/>
      <c r="C13" s="71"/>
      <c r="D13" s="71"/>
      <c r="E13" s="71"/>
      <c r="F13" s="72"/>
    </row>
    <row r="14" spans="1:6" ht="12.75">
      <c r="A14" s="70"/>
      <c r="B14" s="71"/>
      <c r="C14" s="71"/>
      <c r="D14" s="71"/>
      <c r="E14" s="71"/>
      <c r="F14" s="72"/>
    </row>
    <row r="15" spans="1:6" ht="165.75" customHeight="1">
      <c r="A15" s="73"/>
      <c r="B15" s="74"/>
      <c r="C15" s="74"/>
      <c r="D15" s="74"/>
      <c r="E15" s="74"/>
      <c r="F15" s="75"/>
    </row>
    <row r="16" spans="1:6" ht="3.75" customHeight="1">
      <c r="A16" s="29"/>
      <c r="B16" s="30"/>
      <c r="C16" s="30"/>
      <c r="D16" s="30"/>
      <c r="E16" s="14"/>
      <c r="F16" s="22"/>
    </row>
    <row r="17" spans="1:6" s="16" customFormat="1" ht="32.25" customHeight="1">
      <c r="A17" s="76" t="s">
        <v>54</v>
      </c>
      <c r="B17" s="77"/>
      <c r="C17" s="77"/>
      <c r="D17" s="77"/>
      <c r="E17" s="77"/>
      <c r="F17" s="77"/>
    </row>
    <row r="18" spans="1:6" ht="36.75" customHeight="1">
      <c r="A18" s="51" t="s">
        <v>24</v>
      </c>
      <c r="B18" s="52"/>
      <c r="C18" s="52"/>
      <c r="D18" s="52"/>
      <c r="E18" s="52"/>
      <c r="F18" s="52"/>
    </row>
    <row r="19" spans="1:6" s="15" customFormat="1" ht="42.2" customHeight="1">
      <c r="A19" s="38" t="s">
        <v>2</v>
      </c>
      <c r="B19" s="31" t="s">
        <v>3</v>
      </c>
      <c r="C19" s="33" t="s">
        <v>13</v>
      </c>
      <c r="D19" s="33" t="s">
        <v>9</v>
      </c>
      <c r="E19" s="32" t="s">
        <v>4</v>
      </c>
      <c r="F19" s="39" t="s">
        <v>14</v>
      </c>
    </row>
    <row r="20" spans="1:6" ht="20.100000000000001" customHeight="1">
      <c r="A20" s="6">
        <v>1</v>
      </c>
      <c r="B20" s="34" t="s">
        <v>22</v>
      </c>
      <c r="C20" s="7" t="s">
        <v>23</v>
      </c>
      <c r="D20" s="13">
        <v>1</v>
      </c>
      <c r="E20" s="9"/>
      <c r="F20" s="9">
        <f>E20*D20</f>
        <v>0</v>
      </c>
    </row>
    <row r="21" spans="1:6" ht="20.100000000000001" customHeight="1">
      <c r="A21" s="6">
        <v>2</v>
      </c>
      <c r="B21" s="34" t="s">
        <v>52</v>
      </c>
      <c r="C21" s="7" t="s">
        <v>23</v>
      </c>
      <c r="D21" s="13">
        <v>1</v>
      </c>
      <c r="E21" s="9"/>
      <c r="F21" s="9">
        <f t="shared" ref="F21:F31" si="0">E21*D21</f>
        <v>0</v>
      </c>
    </row>
    <row r="22" spans="1:6" ht="20.100000000000001" customHeight="1">
      <c r="A22" s="6">
        <v>3</v>
      </c>
      <c r="B22" s="35" t="s">
        <v>25</v>
      </c>
      <c r="C22" s="7" t="s">
        <v>23</v>
      </c>
      <c r="D22" s="13">
        <v>1</v>
      </c>
      <c r="E22" s="9"/>
      <c r="F22" s="9">
        <f t="shared" si="0"/>
        <v>0</v>
      </c>
    </row>
    <row r="23" spans="1:6" ht="20.100000000000001" customHeight="1">
      <c r="A23" s="6">
        <v>4</v>
      </c>
      <c r="B23" s="35" t="s">
        <v>26</v>
      </c>
      <c r="C23" s="7" t="s">
        <v>23</v>
      </c>
      <c r="D23" s="13">
        <v>1</v>
      </c>
      <c r="E23" s="9"/>
      <c r="F23" s="9">
        <f t="shared" si="0"/>
        <v>0</v>
      </c>
    </row>
    <row r="24" spans="1:6" ht="20.100000000000001" customHeight="1">
      <c r="A24" s="6">
        <v>5</v>
      </c>
      <c r="B24" s="35" t="s">
        <v>27</v>
      </c>
      <c r="C24" s="7" t="s">
        <v>28</v>
      </c>
      <c r="D24" s="13">
        <v>10</v>
      </c>
      <c r="E24" s="9"/>
      <c r="F24" s="9">
        <f t="shared" si="0"/>
        <v>0</v>
      </c>
    </row>
    <row r="25" spans="1:6" ht="20.100000000000001" customHeight="1">
      <c r="A25" s="6">
        <v>6</v>
      </c>
      <c r="B25" s="35" t="s">
        <v>40</v>
      </c>
      <c r="C25" s="80" t="s">
        <v>53</v>
      </c>
      <c r="D25" s="81">
        <v>4</v>
      </c>
      <c r="E25" s="9"/>
      <c r="F25" s="9">
        <f t="shared" si="0"/>
        <v>0</v>
      </c>
    </row>
    <row r="26" spans="1:6" ht="20.100000000000001" customHeight="1">
      <c r="A26" s="6">
        <v>7</v>
      </c>
      <c r="B26" s="35" t="s">
        <v>44</v>
      </c>
      <c r="C26" s="7" t="s">
        <v>23</v>
      </c>
      <c r="D26" s="13">
        <v>1</v>
      </c>
      <c r="E26" s="9"/>
      <c r="F26" s="9">
        <f t="shared" si="0"/>
        <v>0</v>
      </c>
    </row>
    <row r="27" spans="1:6" ht="20.100000000000001" customHeight="1">
      <c r="A27" s="6">
        <v>8</v>
      </c>
      <c r="B27" s="35" t="s">
        <v>29</v>
      </c>
      <c r="C27" s="7" t="s">
        <v>23</v>
      </c>
      <c r="D27" s="13">
        <v>1</v>
      </c>
      <c r="E27" s="9"/>
      <c r="F27" s="9">
        <f t="shared" si="0"/>
        <v>0</v>
      </c>
    </row>
    <row r="28" spans="1:6" ht="20.100000000000001" customHeight="1">
      <c r="A28" s="6">
        <v>9</v>
      </c>
      <c r="B28" s="35" t="s">
        <v>45</v>
      </c>
      <c r="C28" s="7" t="s">
        <v>28</v>
      </c>
      <c r="D28" s="13">
        <v>1</v>
      </c>
      <c r="E28" s="9"/>
      <c r="F28" s="9">
        <f t="shared" si="0"/>
        <v>0</v>
      </c>
    </row>
    <row r="29" spans="1:6" ht="20.100000000000001" customHeight="1">
      <c r="A29" s="6">
        <v>10</v>
      </c>
      <c r="B29" s="35" t="s">
        <v>43</v>
      </c>
      <c r="C29" s="7" t="s">
        <v>23</v>
      </c>
      <c r="D29" s="13">
        <v>1</v>
      </c>
      <c r="E29" s="9"/>
      <c r="F29" s="9">
        <f t="shared" si="0"/>
        <v>0</v>
      </c>
    </row>
    <row r="30" spans="1:6" ht="20.100000000000001" customHeight="1">
      <c r="A30" s="6">
        <v>11</v>
      </c>
      <c r="B30" s="35" t="s">
        <v>30</v>
      </c>
      <c r="C30" s="7" t="s">
        <v>23</v>
      </c>
      <c r="D30" s="13">
        <v>1</v>
      </c>
      <c r="E30" s="9"/>
      <c r="F30" s="9">
        <f t="shared" si="0"/>
        <v>0</v>
      </c>
    </row>
    <row r="31" spans="1:6" ht="20.100000000000001" customHeight="1">
      <c r="A31" s="6">
        <v>12</v>
      </c>
      <c r="B31" s="35" t="s">
        <v>46</v>
      </c>
      <c r="C31" s="7" t="s">
        <v>28</v>
      </c>
      <c r="D31" s="13">
        <v>1</v>
      </c>
      <c r="E31" s="9"/>
      <c r="F31" s="9">
        <f t="shared" si="0"/>
        <v>0</v>
      </c>
    </row>
    <row r="32" spans="1:6" ht="20.100000000000001" customHeight="1">
      <c r="A32" s="6">
        <v>13</v>
      </c>
      <c r="B32" s="36" t="s">
        <v>41</v>
      </c>
      <c r="C32" s="7" t="s">
        <v>28</v>
      </c>
      <c r="D32" s="13">
        <v>3</v>
      </c>
      <c r="E32" s="9"/>
      <c r="F32" s="9">
        <f t="shared" ref="F32:F43" si="1">E32*D32</f>
        <v>0</v>
      </c>
    </row>
    <row r="33" spans="1:6" ht="20.100000000000001" customHeight="1">
      <c r="A33" s="6">
        <v>14</v>
      </c>
      <c r="B33" s="36" t="s">
        <v>47</v>
      </c>
      <c r="C33" s="7" t="s">
        <v>28</v>
      </c>
      <c r="D33" s="13">
        <v>4</v>
      </c>
      <c r="E33" s="9"/>
      <c r="F33" s="9">
        <f t="shared" si="1"/>
        <v>0</v>
      </c>
    </row>
    <row r="34" spans="1:6" ht="20.100000000000001" customHeight="1">
      <c r="A34" s="6">
        <v>15</v>
      </c>
      <c r="B34" s="36" t="s">
        <v>48</v>
      </c>
      <c r="C34" s="7" t="s">
        <v>33</v>
      </c>
      <c r="D34" s="13">
        <v>105</v>
      </c>
      <c r="E34" s="9"/>
      <c r="F34" s="9">
        <f t="shared" si="1"/>
        <v>0</v>
      </c>
    </row>
    <row r="35" spans="1:6" ht="20.100000000000001" customHeight="1">
      <c r="A35" s="6">
        <v>16</v>
      </c>
      <c r="B35" s="36" t="s">
        <v>31</v>
      </c>
      <c r="C35" s="7" t="s">
        <v>33</v>
      </c>
      <c r="D35" s="13">
        <v>198</v>
      </c>
      <c r="E35" s="9"/>
      <c r="F35" s="9">
        <f t="shared" si="1"/>
        <v>0</v>
      </c>
    </row>
    <row r="36" spans="1:6" ht="20.100000000000001" customHeight="1">
      <c r="A36" s="6">
        <v>17</v>
      </c>
      <c r="B36" s="37" t="s">
        <v>32</v>
      </c>
      <c r="C36" s="7" t="s">
        <v>33</v>
      </c>
      <c r="D36" s="13">
        <v>360</v>
      </c>
      <c r="E36" s="9"/>
      <c r="F36" s="9">
        <f t="shared" si="1"/>
        <v>0</v>
      </c>
    </row>
    <row r="37" spans="1:6" ht="20.100000000000001" customHeight="1">
      <c r="A37" s="6">
        <v>18</v>
      </c>
      <c r="B37" s="34" t="s">
        <v>35</v>
      </c>
      <c r="C37" s="7" t="s">
        <v>28</v>
      </c>
      <c r="D37" s="13">
        <v>1</v>
      </c>
      <c r="E37" s="9"/>
      <c r="F37" s="9">
        <f t="shared" si="1"/>
        <v>0</v>
      </c>
    </row>
    <row r="38" spans="1:6" ht="20.100000000000001" customHeight="1">
      <c r="A38" s="6">
        <v>19</v>
      </c>
      <c r="B38" s="34" t="s">
        <v>42</v>
      </c>
      <c r="C38" s="7" t="s">
        <v>33</v>
      </c>
      <c r="D38" s="13">
        <v>3500</v>
      </c>
      <c r="E38" s="9"/>
      <c r="F38" s="9">
        <f t="shared" si="1"/>
        <v>0</v>
      </c>
    </row>
    <row r="39" spans="1:6" ht="20.100000000000001" customHeight="1">
      <c r="A39" s="6">
        <v>20</v>
      </c>
      <c r="B39" s="34" t="s">
        <v>36</v>
      </c>
      <c r="C39" s="7" t="s">
        <v>34</v>
      </c>
      <c r="D39" s="13">
        <v>15600</v>
      </c>
      <c r="E39" s="9"/>
      <c r="F39" s="9">
        <f t="shared" si="1"/>
        <v>0</v>
      </c>
    </row>
    <row r="40" spans="1:6" ht="41.25" customHeight="1">
      <c r="A40" s="6">
        <v>21</v>
      </c>
      <c r="B40" s="37" t="s">
        <v>38</v>
      </c>
      <c r="C40" s="7" t="s">
        <v>23</v>
      </c>
      <c r="D40" s="13">
        <v>1</v>
      </c>
      <c r="E40" s="9"/>
      <c r="F40" s="9">
        <f t="shared" si="1"/>
        <v>0</v>
      </c>
    </row>
    <row r="41" spans="1:6" ht="39.950000000000003" customHeight="1">
      <c r="A41" s="6">
        <v>22</v>
      </c>
      <c r="B41" s="37" t="s">
        <v>37</v>
      </c>
      <c r="C41" s="7" t="s">
        <v>39</v>
      </c>
      <c r="D41" s="13">
        <v>40</v>
      </c>
      <c r="E41" s="9"/>
      <c r="F41" s="9">
        <f t="shared" si="1"/>
        <v>0</v>
      </c>
    </row>
    <row r="42" spans="1:6" ht="39.950000000000003" customHeight="1">
      <c r="A42" s="6">
        <v>23</v>
      </c>
      <c r="B42" s="34" t="s">
        <v>49</v>
      </c>
      <c r="C42" s="7" t="s">
        <v>50</v>
      </c>
      <c r="D42" s="13">
        <v>875</v>
      </c>
      <c r="E42" s="9"/>
      <c r="F42" s="9">
        <f t="shared" si="1"/>
        <v>0</v>
      </c>
    </row>
    <row r="43" spans="1:6" ht="42.2" customHeight="1">
      <c r="A43" s="6">
        <v>24</v>
      </c>
      <c r="B43" s="34" t="s">
        <v>51</v>
      </c>
      <c r="C43" s="7" t="s">
        <v>50</v>
      </c>
      <c r="D43" s="13">
        <v>40</v>
      </c>
      <c r="E43" s="9"/>
      <c r="F43" s="9">
        <f t="shared" si="1"/>
        <v>0</v>
      </c>
    </row>
    <row r="44" spans="1:6" ht="20.100000000000001" customHeight="1">
      <c r="A44" s="49" t="s">
        <v>17</v>
      </c>
      <c r="B44" s="50"/>
      <c r="C44" s="50"/>
      <c r="D44" s="50"/>
      <c r="E44" s="50"/>
      <c r="F44" s="23">
        <f>SUM(F20:F41)</f>
        <v>0</v>
      </c>
    </row>
    <row r="45" spans="1:6" ht="20.100000000000001" customHeight="1">
      <c r="A45" s="51" t="s">
        <v>16</v>
      </c>
      <c r="B45" s="52"/>
      <c r="C45" s="52"/>
      <c r="D45" s="52"/>
      <c r="E45" s="52"/>
      <c r="F45" s="52"/>
    </row>
    <row r="46" spans="1:6" ht="34.5" customHeight="1">
      <c r="A46" s="38" t="s">
        <v>2</v>
      </c>
      <c r="B46" s="31" t="s">
        <v>3</v>
      </c>
      <c r="C46" s="33" t="s">
        <v>13</v>
      </c>
      <c r="D46" s="33" t="s">
        <v>9</v>
      </c>
      <c r="E46" s="32" t="s">
        <v>4</v>
      </c>
      <c r="F46" s="39" t="s">
        <v>14</v>
      </c>
    </row>
    <row r="47" spans="1:6" ht="20.100000000000001" customHeight="1">
      <c r="A47" s="6">
        <v>7</v>
      </c>
      <c r="B47" s="35"/>
      <c r="C47" s="7" t="s">
        <v>15</v>
      </c>
      <c r="D47" s="8">
        <v>1</v>
      </c>
      <c r="E47" s="9"/>
      <c r="F47" s="9">
        <f>E47*D47</f>
        <v>0</v>
      </c>
    </row>
    <row r="48" spans="1:6" ht="20.100000000000001" customHeight="1">
      <c r="A48" s="6">
        <v>8</v>
      </c>
      <c r="B48" s="35"/>
      <c r="C48" s="7" t="s">
        <v>15</v>
      </c>
      <c r="D48" s="8">
        <v>1</v>
      </c>
      <c r="E48" s="9"/>
      <c r="F48" s="9">
        <f t="shared" ref="F48:F50" si="2">E48*D48</f>
        <v>0</v>
      </c>
    </row>
    <row r="49" spans="1:126" ht="20.100000000000001" customHeight="1">
      <c r="A49" s="6">
        <v>9</v>
      </c>
      <c r="B49" s="35"/>
      <c r="C49" s="7" t="s">
        <v>15</v>
      </c>
      <c r="D49" s="8">
        <v>1</v>
      </c>
      <c r="E49" s="9"/>
      <c r="F49" s="9">
        <f t="shared" si="2"/>
        <v>0</v>
      </c>
    </row>
    <row r="50" spans="1:126" ht="20.100000000000001" customHeight="1">
      <c r="A50" s="6">
        <v>10</v>
      </c>
      <c r="B50" s="35"/>
      <c r="C50" s="7" t="s">
        <v>15</v>
      </c>
      <c r="D50" s="8">
        <v>1</v>
      </c>
      <c r="E50" s="9"/>
      <c r="F50" s="9">
        <f t="shared" si="2"/>
        <v>0</v>
      </c>
    </row>
    <row r="51" spans="1:126" s="27" customFormat="1" ht="42.2" customHeight="1">
      <c r="A51" s="49" t="s">
        <v>18</v>
      </c>
      <c r="B51" s="50"/>
      <c r="C51" s="50"/>
      <c r="D51" s="50"/>
      <c r="E51" s="50"/>
      <c r="F51" s="23">
        <f>SUM(F47:F50)</f>
        <v>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27" customFormat="1" ht="21.75" customHeight="1">
      <c r="A52" s="25"/>
      <c r="B52" s="24"/>
      <c r="C52" s="25"/>
      <c r="D52" s="25"/>
      <c r="E52" s="26"/>
      <c r="F52" s="26"/>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ht="42.75" customHeight="1">
      <c r="A53" s="56" t="s">
        <v>6</v>
      </c>
      <c r="B53" s="56"/>
      <c r="C53" s="56"/>
      <c r="D53" s="56"/>
      <c r="E53" s="56"/>
      <c r="F53" s="56"/>
    </row>
    <row r="54" spans="1:126" ht="20.100000000000001" customHeight="1">
      <c r="A54" s="57" t="s">
        <v>5</v>
      </c>
      <c r="B54" s="58"/>
      <c r="C54" s="58"/>
      <c r="D54" s="59"/>
      <c r="E54" s="53">
        <f>SUM(F44,F51)</f>
        <v>0</v>
      </c>
      <c r="F54" s="54"/>
    </row>
    <row r="55" spans="1:126" ht="20.100000000000001" customHeight="1">
      <c r="A55" s="55" t="s">
        <v>7</v>
      </c>
      <c r="B55" s="55"/>
      <c r="C55" s="55"/>
      <c r="D55" s="55"/>
      <c r="E55" s="55"/>
      <c r="F55" s="55"/>
    </row>
    <row r="56" spans="1:126" ht="20.100000000000001" customHeight="1">
      <c r="A56" s="44" t="s">
        <v>10</v>
      </c>
      <c r="B56" s="45"/>
      <c r="C56" s="45"/>
      <c r="D56" s="45"/>
      <c r="E56" s="45"/>
      <c r="F56" s="46"/>
    </row>
    <row r="57" spans="1:126" ht="20.100000000000001" customHeight="1">
      <c r="A57" s="28"/>
      <c r="B57" s="47" t="s">
        <v>8</v>
      </c>
      <c r="C57" s="47"/>
      <c r="D57" s="47"/>
      <c r="E57" s="47"/>
      <c r="F57" s="48"/>
    </row>
    <row r="58" spans="1:126" ht="20.100000000000001" customHeight="1"/>
    <row r="59" spans="1:126" s="41" customFormat="1" ht="20.100000000000001" customHeight="1">
      <c r="A59" s="40" t="s">
        <v>19</v>
      </c>
      <c r="E59" s="42"/>
      <c r="F59" s="43"/>
    </row>
    <row r="60" spans="1:126" s="41" customFormat="1" ht="20.100000000000001" customHeight="1">
      <c r="A60" s="40" t="s">
        <v>20</v>
      </c>
      <c r="E60" s="42"/>
      <c r="F60" s="43"/>
    </row>
    <row r="61" spans="1:126" ht="20.100000000000001" customHeight="1"/>
    <row r="62" spans="1:126" ht="20.100000000000001" customHeight="1"/>
    <row r="63" spans="1:126" ht="20.100000000000001" customHeight="1"/>
    <row r="64" spans="1:126" ht="20.100000000000001" customHeight="1"/>
  </sheetData>
  <mergeCells count="16">
    <mergeCell ref="B1:F4"/>
    <mergeCell ref="B9:F9"/>
    <mergeCell ref="A11:F11"/>
    <mergeCell ref="A12:F15"/>
    <mergeCell ref="A44:E44"/>
    <mergeCell ref="A17:F17"/>
    <mergeCell ref="A18:F18"/>
    <mergeCell ref="B7:F7"/>
    <mergeCell ref="A56:F56"/>
    <mergeCell ref="B57:F57"/>
    <mergeCell ref="A51:E51"/>
    <mergeCell ref="A45:F45"/>
    <mergeCell ref="E54:F54"/>
    <mergeCell ref="A55:F55"/>
    <mergeCell ref="A53:F53"/>
    <mergeCell ref="A54:D54"/>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5D96DD-94EE-4951-9E21-178421AC5A67}"/>
</file>

<file path=customXml/itemProps3.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d5ad96e6-46eb-43fa-b309-22506ea389e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Green, Brooke</cp:lastModifiedBy>
  <cp:lastPrinted>2019-03-04T14:15:21Z</cp:lastPrinted>
  <dcterms:created xsi:type="dcterms:W3CDTF">1998-06-09T19:27:04Z</dcterms:created>
  <dcterms:modified xsi:type="dcterms:W3CDTF">2023-08-16T13:29:16Z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