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S:\Procurement Management\WORKAREA\WILLIE\Active - Assigned Project Folder\BID\B220395WCD - Pressure Washing Services\2 - Draft Solicitation Docs\"/>
    </mc:Choice>
  </mc:AlternateContent>
  <xr:revisionPtr revIDLastSave="0" documentId="13_ncr:1_{3790F031-DD8A-4EA0-8C71-F68E3B556EB5}" xr6:coauthVersionLast="47" xr6:coauthVersionMax="47" xr10:uidLastSave="{00000000-0000-0000-0000-000000000000}"/>
  <bookViews>
    <workbookView xWindow="-120" yWindow="-120" windowWidth="29040" windowHeight="15840" tabRatio="601" xr2:uid="{00000000-000D-0000-FFFF-FFFF00000000}"/>
  </bookViews>
  <sheets>
    <sheet name="BID-PROPOSAL FORM" sheetId="4" r:id="rId1"/>
  </sheets>
  <definedNames>
    <definedName name="_xlnm.Print_Area" localSheetId="0">'BID-PROPOSAL FORM'!$A$1:$F$68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4" l="1"/>
  <c r="F62" i="4"/>
  <c r="F60" i="4"/>
  <c r="F58" i="4"/>
  <c r="F56" i="4"/>
  <c r="F42" i="4"/>
  <c r="F23" i="4"/>
  <c r="F30" i="4"/>
  <c r="F31" i="4"/>
  <c r="F32" i="4"/>
  <c r="F33" i="4"/>
  <c r="F34" i="4"/>
  <c r="F35" i="4" l="1"/>
  <c r="F43" i="4"/>
  <c r="F44" i="4"/>
  <c r="F45" i="4"/>
  <c r="F46" i="4"/>
  <c r="F47" i="4"/>
  <c r="F48" i="4"/>
  <c r="F41" i="4"/>
  <c r="F40" i="4"/>
  <c r="F39" i="4"/>
  <c r="F38" i="4"/>
  <c r="F37" i="4"/>
  <c r="F49" i="4" l="1"/>
  <c r="F27" i="4"/>
  <c r="F21" i="4"/>
  <c r="F52" i="4" l="1"/>
  <c r="F54" i="4"/>
  <c r="F24" i="4"/>
  <c r="F25" i="4"/>
  <c r="F26" i="4"/>
  <c r="F63" i="4" l="1"/>
  <c r="F28" i="4"/>
</calcChain>
</file>

<file path=xl/sharedStrings.xml><?xml version="1.0" encoding="utf-8"?>
<sst xmlns="http://schemas.openxmlformats.org/spreadsheetml/2006/main" count="94" uniqueCount="58">
  <si>
    <t>COMPANY NAME:</t>
  </si>
  <si>
    <t>SOLICITATION:</t>
  </si>
  <si>
    <t>Item</t>
  </si>
  <si>
    <t>Description</t>
  </si>
  <si>
    <t>Unit Price</t>
  </si>
  <si>
    <t>**Quantities are not guaranteed.  Final payment will be based on actual quantities.</t>
  </si>
  <si>
    <t>Estimated
Quantity</t>
  </si>
  <si>
    <t>Having carefully examined the Contract Documents, Contractor/Vendor proposes to furnish the following which meeting these specifications.</t>
  </si>
  <si>
    <r>
      <t xml:space="preserve">PROCUREMENT MANAGEMENT DEPARTMENT
</t>
    </r>
    <r>
      <rPr>
        <b/>
        <u/>
        <sz val="18"/>
        <rFont val="Arial"/>
        <family val="2"/>
      </rPr>
      <t>BID/PROPOSAL FORM</t>
    </r>
  </si>
  <si>
    <t xml:space="preserve">Unit of
Measure </t>
  </si>
  <si>
    <t>Extended
Amount</t>
  </si>
  <si>
    <t>*Please provide a list of job titles and hourly rate for any positions you feel may fall under the duties of this solicitation package.</t>
  </si>
  <si>
    <t>*The hourly rate should include nay and all costs associated with this osition.  IE: direct pay, benefits, indirect personnel costs, general administativbe costs, overhead, profit, multiplier, etc…)</t>
  </si>
  <si>
    <t>B220395WCD - Pressure Washing Services - Countywide</t>
  </si>
  <si>
    <t>Pressure Washing Services - Countywide</t>
  </si>
  <si>
    <t>Category 1 Facilities</t>
  </si>
  <si>
    <t>Square Feet</t>
  </si>
  <si>
    <t xml:space="preserve">Category 1 Facilities </t>
  </si>
  <si>
    <t xml:space="preserve">Category 2 Tolls </t>
  </si>
  <si>
    <t>Midpoint Memorial Toll Facility - 1930 SE 23rd Terrace</t>
  </si>
  <si>
    <t>Sanibel Toll Facility - 18700 McGregor Blvd</t>
  </si>
  <si>
    <t>LeeWay Service Center - 1366 Colonial Blvd</t>
  </si>
  <si>
    <t xml:space="preserve">Category 3 Boardwalks and Nature Observations Areas </t>
  </si>
  <si>
    <t>Maintenance of Traffic</t>
  </si>
  <si>
    <t>Lump Sum</t>
  </si>
  <si>
    <r>
      <rPr>
        <b/>
        <sz val="11"/>
        <rFont val="Arial"/>
        <family val="2"/>
      </rPr>
      <t>PRICING</t>
    </r>
    <r>
      <rPr>
        <sz val="11"/>
        <rFont val="Arial"/>
        <family val="2"/>
      </rPr>
      <t xml:space="preserve">                                                                                                                                                                                                                                                                                                                                                                                                                                                         
Pricing shall be inclusive of all labor, equipment, supplies, overhead, profit, material, and any other incidental costs required to perform and complete all work as specified in the Contract Documents.   All Unit Prices will be bid at the nearest whole penny.  The Excel document contains formulas for convenience, however it is the Contractor’s/Vendor's responsibility to verify all pricing and calculations are CORRECT.  Lee County is not responsible for errors in formulas or calculations contained within Excel document(s).  
In the event there is a discrepancy between a subtotal or total amount and the unit prices and extended amounts, the unit prices will prevail and the corrected extension(s) and total(s) will be considered the price.
The County will only accept bids submitted on bid forms provided by the County.  Bids submitted on other forms, other than those provided by the County, will be deemed non-responsive and ineligible for award.
</t>
    </r>
    <r>
      <rPr>
        <b/>
        <sz val="11"/>
        <rFont val="Arial"/>
        <family val="2"/>
      </rPr>
      <t>Bidders may not adjust or modify data provided within the Bid/Proposal Form.  Bids received with modified data may deem the Bidder as non-responsive and ineligible for award.</t>
    </r>
    <r>
      <rPr>
        <sz val="11"/>
        <rFont val="Arial"/>
        <family val="2"/>
      </rPr>
      <t xml:space="preserve">
</t>
    </r>
    <r>
      <rPr>
        <b/>
        <sz val="11"/>
        <rFont val="Arial"/>
        <family val="2"/>
      </rPr>
      <t xml:space="preserve">
PLEASE ENSURE you have provided a printed copy of the Bid Schedule with your hard copy submission packages and provided the excel version with your digital submission package.</t>
    </r>
    <r>
      <rPr>
        <sz val="11"/>
        <rFont val="Arial"/>
        <family val="2"/>
      </rPr>
      <t xml:space="preserve">                                                                                </t>
    </r>
  </si>
  <si>
    <t>Jet Blue Stadium</t>
  </si>
  <si>
    <t xml:space="preserve">Category 5 - Pricing is required for all stadiums collectively and seperately; each structure listed for each stadium and additional lime items.   </t>
  </si>
  <si>
    <t>Six Mile Cypress Slough Preserve</t>
  </si>
  <si>
    <t>Prairie Pines Preserve</t>
  </si>
  <si>
    <t>Galt Preserve</t>
  </si>
  <si>
    <t>Wild Turkey Strand Preserve</t>
  </si>
  <si>
    <t>Caloosahatchee Creeks Preserve</t>
  </si>
  <si>
    <t xml:space="preserve">Jet Blue Stadium-The entire stadium-Item </t>
  </si>
  <si>
    <t>Centurylink Sports Complex</t>
  </si>
  <si>
    <t>Terry Park</t>
  </si>
  <si>
    <t>Player Development Complex</t>
  </si>
  <si>
    <t>Twins Baseball Academey</t>
  </si>
  <si>
    <t xml:space="preserve">Cape Coral Toll Facility  </t>
  </si>
  <si>
    <t>Spot Pressure Cleaning at any stadium facility</t>
  </si>
  <si>
    <t xml:space="preserve">Bonita Springs Public Library-10560 Reynold St, </t>
  </si>
  <si>
    <t>Cape Coral -Lee County Public Library-901 SW 39th Ter.</t>
  </si>
  <si>
    <t>Dunbar-Jupiter Hammon Library-3095 Blount St.</t>
  </si>
  <si>
    <t>East Lee County Regional Library-881 Gunnery Rd. North</t>
  </si>
  <si>
    <t>Fort Myers Regional Library-2450 First Street</t>
  </si>
  <si>
    <t>Fort Myers Regional Library-Plaza/Amphitheater/Meeting Rooms-2450 First Street</t>
  </si>
  <si>
    <t>Lakes Regional Library-15290 Bass Rd</t>
  </si>
  <si>
    <t>North Fort Myers Public Library-2001 N. Tamiami Trail</t>
  </si>
  <si>
    <t>Northwest Regional Library-519 N. Chiquita Blvd.</t>
  </si>
  <si>
    <t>Pine Island Public Library-10701</t>
  </si>
  <si>
    <t>Riverdale Branch Library-2421 Buckingham Rd</t>
  </si>
  <si>
    <t>South Lee County Regional Library-21100 Three Oaks Pkwy</t>
  </si>
  <si>
    <t>Category 4 Buildings "Library"</t>
  </si>
  <si>
    <t>Category 1 Total:</t>
  </si>
  <si>
    <t>Category 2 Total:</t>
  </si>
  <si>
    <t>Category 3 Total:</t>
  </si>
  <si>
    <t>Category 4 Total:</t>
  </si>
  <si>
    <t>Category 5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</si>
</sst>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23">
    <font>
      <sz val="10"/>
      <name val="Arial"/>
    </font>
    <font>
      <sz val="11"/>
      <color theme="1"/>
      <name val="Calibri"/>
      <family val="2"/>
      <scheme val="minor"/>
    </font>
    <font>
      <sz val="10"/>
      <name val="Arial"/>
      <family val="2"/>
    </font>
    <font>
      <sz val="12"/>
      <name val="Arial"/>
      <family val="2"/>
    </font>
    <font>
      <b/>
      <sz val="12"/>
      <name val="Arial"/>
      <family val="2"/>
    </font>
    <font>
      <sz val="10"/>
      <name val="Arial"/>
      <family val="2"/>
    </font>
    <font>
      <b/>
      <sz val="10"/>
      <name val="Arial"/>
      <family val="2"/>
    </font>
    <font>
      <sz val="16"/>
      <name val="Arial"/>
      <family val="2"/>
    </font>
    <font>
      <sz val="18"/>
      <name val="Arial"/>
      <family val="2"/>
    </font>
    <font>
      <b/>
      <u/>
      <sz val="18"/>
      <name val="Arial"/>
      <family val="2"/>
    </font>
    <font>
      <b/>
      <sz val="9"/>
      <name val="Arial"/>
      <family val="2"/>
    </font>
    <font>
      <sz val="9"/>
      <name val="Arial"/>
      <family val="2"/>
    </font>
    <font>
      <sz val="14"/>
      <name val="FDOT"/>
    </font>
    <font>
      <sz val="14"/>
      <name val="Arial"/>
      <family val="2"/>
    </font>
    <font>
      <sz val="11"/>
      <color theme="1"/>
      <name val="Arial"/>
      <family val="2"/>
    </font>
    <font>
      <b/>
      <i/>
      <sz val="14"/>
      <color rgb="FF0070C0"/>
      <name val="Arial"/>
      <family val="2"/>
    </font>
    <font>
      <sz val="14"/>
      <color rgb="FF0070C0"/>
      <name val="Arial"/>
      <family val="2"/>
    </font>
    <font>
      <b/>
      <i/>
      <sz val="18"/>
      <color rgb="FF000000"/>
      <name val="Arial"/>
      <family val="2"/>
    </font>
    <font>
      <b/>
      <sz val="14"/>
      <name val="Arial"/>
      <family val="2"/>
    </font>
    <font>
      <b/>
      <sz val="14"/>
      <name val="FDOT"/>
    </font>
    <font>
      <b/>
      <sz val="18"/>
      <name val="Arial"/>
      <family val="2"/>
    </font>
    <font>
      <sz val="11"/>
      <name val="Arial"/>
      <family val="2"/>
    </font>
    <font>
      <b/>
      <sz val="11"/>
      <name val="Arial"/>
      <family val="2"/>
    </font>
  </fonts>
  <fills count="7">
    <fill>
      <patternFill patternType="none"/>
    </fill>
    <fill>
      <patternFill patternType="gray125"/>
    </fill>
    <fill>
      <patternFill patternType="solid">
        <fgColor theme="6" tint="0.3999755851924192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5" fillId="0" borderId="0"/>
    <xf numFmtId="0" fontId="5" fillId="0" borderId="0"/>
    <xf numFmtId="0" fontId="1" fillId="0" borderId="0"/>
  </cellStyleXfs>
  <cellXfs count="74">
    <xf numFmtId="0" fontId="0" fillId="0" borderId="0" xfId="0"/>
    <xf numFmtId="0" fontId="3" fillId="0" borderId="0" xfId="0" applyFont="1" applyFill="1"/>
    <xf numFmtId="0" fontId="0" fillId="0" borderId="0" xfId="0" applyFill="1"/>
    <xf numFmtId="0" fontId="0" fillId="0" borderId="0" xfId="0" applyFill="1" applyBorder="1"/>
    <xf numFmtId="0" fontId="0" fillId="0" borderId="0" xfId="0" applyFill="1" applyBorder="1" applyAlignment="1">
      <alignment vertical="center"/>
    </xf>
    <xf numFmtId="0" fontId="0" fillId="0" borderId="0" xfId="0" applyFill="1" applyAlignment="1">
      <alignment vertical="center"/>
    </xf>
    <xf numFmtId="44" fontId="0" fillId="0" borderId="0" xfId="0" applyNumberFormat="1" applyFill="1" applyBorder="1" applyAlignment="1">
      <alignment horizontal="center" vertical="center"/>
    </xf>
    <xf numFmtId="44" fontId="3" fillId="0" borderId="0" xfId="0" applyNumberFormat="1" applyFont="1" applyFill="1"/>
    <xf numFmtId="44" fontId="3" fillId="0" borderId="0" xfId="0" applyNumberFormat="1" applyFont="1" applyFill="1" applyAlignment="1">
      <alignment horizontal="left"/>
    </xf>
    <xf numFmtId="0" fontId="12" fillId="0" borderId="1" xfId="0" applyFont="1" applyFill="1" applyBorder="1" applyAlignment="1">
      <alignment horizontal="center" vertical="center"/>
    </xf>
    <xf numFmtId="44" fontId="12" fillId="0" borderId="1" xfId="0" applyNumberFormat="1" applyFont="1" applyFill="1" applyBorder="1" applyAlignment="1">
      <alignment horizontal="right" vertical="center"/>
    </xf>
    <xf numFmtId="0" fontId="7" fillId="0" borderId="0" xfId="0" applyFont="1" applyFill="1" applyBorder="1" applyAlignment="1">
      <alignment horizontal="center" wrapText="1"/>
    </xf>
    <xf numFmtId="44" fontId="7" fillId="0" borderId="0" xfId="0" applyNumberFormat="1" applyFont="1" applyFill="1" applyBorder="1" applyAlignment="1">
      <alignment horizontal="center" wrapText="1"/>
    </xf>
    <xf numFmtId="0" fontId="0" fillId="0" borderId="0" xfId="0" applyFill="1" applyBorder="1" applyAlignment="1">
      <alignment horizontal="center"/>
    </xf>
    <xf numFmtId="0" fontId="5" fillId="0" borderId="0" xfId="0" applyFont="1" applyFill="1" applyBorder="1" applyAlignment="1">
      <alignment horizontal="left" vertical="top" wrapText="1"/>
    </xf>
    <xf numFmtId="0" fontId="13" fillId="0" borderId="0" xfId="0" applyFont="1" applyFill="1" applyBorder="1"/>
    <xf numFmtId="0" fontId="13" fillId="0" borderId="0" xfId="0" applyFont="1" applyFill="1"/>
    <xf numFmtId="0" fontId="14" fillId="0" borderId="0" xfId="0" applyFont="1" applyProtection="1"/>
    <xf numFmtId="0" fontId="0" fillId="0" borderId="6" xfId="0" applyFill="1" applyBorder="1"/>
    <xf numFmtId="0" fontId="0" fillId="0" borderId="9" xfId="0" applyFill="1" applyBorder="1"/>
    <xf numFmtId="44" fontId="5" fillId="0" borderId="10" xfId="0" applyNumberFormat="1" applyFont="1" applyFill="1" applyBorder="1" applyAlignment="1">
      <alignment horizontal="center" wrapText="1"/>
    </xf>
    <xf numFmtId="44" fontId="5" fillId="0" borderId="10" xfId="0" applyNumberFormat="1" applyFont="1" applyFill="1" applyBorder="1" applyAlignment="1">
      <alignment horizontal="center" vertical="center"/>
    </xf>
    <xf numFmtId="0" fontId="6" fillId="0" borderId="9" xfId="0" applyFont="1" applyFill="1" applyBorder="1"/>
    <xf numFmtId="0" fontId="5" fillId="0" borderId="10" xfId="0" applyFont="1" applyFill="1" applyBorder="1" applyAlignment="1">
      <alignment horizontal="left" vertical="top" wrapText="1"/>
    </xf>
    <xf numFmtId="44" fontId="19" fillId="2" borderId="1" xfId="0" applyNumberFormat="1" applyFont="1" applyFill="1" applyBorder="1" applyAlignment="1">
      <alignment horizontal="right" vertical="center"/>
    </xf>
    <xf numFmtId="0" fontId="2" fillId="6" borderId="1" xfId="0" applyFont="1" applyFill="1" applyBorder="1" applyAlignment="1">
      <alignment vertical="center" wrapText="1"/>
    </xf>
    <xf numFmtId="0" fontId="2" fillId="6" borderId="1" xfId="0" applyFont="1" applyFill="1" applyBorder="1" applyAlignment="1">
      <alignment horizontal="center" vertical="center" wrapText="1"/>
    </xf>
    <xf numFmtId="164" fontId="2" fillId="6" borderId="1" xfId="0" applyNumberFormat="1" applyFont="1" applyFill="1" applyBorder="1" applyAlignment="1">
      <alignment horizontal="center" vertical="center" wrapText="1"/>
    </xf>
    <xf numFmtId="0" fontId="0" fillId="0" borderId="1" xfId="0" applyBorder="1"/>
    <xf numFmtId="0" fontId="14" fillId="0" borderId="0" xfId="0" applyFont="1" applyBorder="1" applyProtection="1"/>
    <xf numFmtId="0" fontId="0" fillId="0" borderId="0" xfId="0" applyBorder="1"/>
    <xf numFmtId="0" fontId="5" fillId="0" borderId="3" xfId="0" applyFont="1" applyFill="1" applyBorder="1" applyAlignment="1">
      <alignment horizontal="left" vertical="top" wrapText="1"/>
    </xf>
    <xf numFmtId="0" fontId="5" fillId="0" borderId="4" xfId="0" applyFont="1" applyFill="1" applyBorder="1" applyAlignment="1">
      <alignment horizontal="left" vertical="top" wrapText="1"/>
    </xf>
    <xf numFmtId="0" fontId="18" fillId="5" borderId="1" xfId="0" applyFont="1" applyFill="1" applyBorder="1" applyAlignment="1">
      <alignment horizontal="center" vertical="center"/>
    </xf>
    <xf numFmtId="44" fontId="18" fillId="5" borderId="1" xfId="0" applyNumberFormat="1" applyFont="1" applyFill="1" applyBorder="1" applyAlignment="1">
      <alignment horizontal="center" vertical="center"/>
    </xf>
    <xf numFmtId="0" fontId="18" fillId="5" borderId="1" xfId="0" applyFont="1" applyFill="1" applyBorder="1" applyAlignment="1">
      <alignment horizontal="center" vertical="center" wrapText="1"/>
    </xf>
    <xf numFmtId="0" fontId="12" fillId="0" borderId="2" xfId="0" applyNumberFormat="1" applyFont="1" applyFill="1" applyBorder="1" applyAlignment="1" applyProtection="1">
      <alignment horizontal="left" vertical="center"/>
      <protection locked="0"/>
    </xf>
    <xf numFmtId="0" fontId="12" fillId="0" borderId="2" xfId="0" applyFont="1" applyFill="1" applyBorder="1" applyAlignment="1">
      <alignment horizontal="left" vertical="center"/>
    </xf>
    <xf numFmtId="0" fontId="18" fillId="5" borderId="11" xfId="0" applyFont="1" applyFill="1" applyBorder="1" applyAlignment="1">
      <alignment horizontal="center" vertical="center"/>
    </xf>
    <xf numFmtId="44" fontId="18" fillId="5" borderId="1" xfId="0" applyNumberFormat="1" applyFont="1" applyFill="1" applyBorder="1" applyAlignment="1">
      <alignment horizontal="center" vertical="center" wrapText="1"/>
    </xf>
    <xf numFmtId="0" fontId="4" fillId="0" borderId="0" xfId="0" applyFont="1" applyFill="1"/>
    <xf numFmtId="0" fontId="12" fillId="0" borderId="12" xfId="0" applyFont="1" applyFill="1" applyBorder="1" applyAlignment="1">
      <alignment horizontal="center" vertical="center"/>
    </xf>
    <xf numFmtId="0" fontId="12" fillId="0" borderId="5" xfId="0" applyFont="1" applyFill="1" applyBorder="1" applyAlignment="1">
      <alignment horizontal="left" vertical="center"/>
    </xf>
    <xf numFmtId="0" fontId="12" fillId="0" borderId="1" xfId="0" applyNumberFormat="1" applyFont="1" applyFill="1" applyBorder="1" applyAlignment="1">
      <alignment horizontal="center" vertical="center"/>
    </xf>
    <xf numFmtId="0" fontId="12" fillId="0" borderId="1" xfId="2" applyNumberFormat="1" applyFont="1" applyFill="1" applyBorder="1" applyAlignment="1">
      <alignment horizontal="center" vertical="center"/>
    </xf>
    <xf numFmtId="0" fontId="12" fillId="0" borderId="12" xfId="2" applyNumberFormat="1" applyFont="1" applyFill="1" applyBorder="1" applyAlignment="1">
      <alignment horizontal="center" vertical="center"/>
    </xf>
    <xf numFmtId="49" fontId="4" fillId="2" borderId="12" xfId="0" applyNumberFormat="1" applyFont="1" applyFill="1" applyBorder="1" applyAlignment="1">
      <alignment horizontal="right" vertical="center"/>
    </xf>
    <xf numFmtId="49" fontId="4" fillId="2" borderId="1" xfId="0" applyNumberFormat="1" applyFont="1" applyFill="1" applyBorder="1" applyAlignment="1">
      <alignment horizontal="right" vertical="center"/>
    </xf>
    <xf numFmtId="0" fontId="20" fillId="0" borderId="7" xfId="0" applyFont="1" applyFill="1" applyBorder="1" applyAlignment="1">
      <alignment horizontal="center" wrapText="1"/>
    </xf>
    <xf numFmtId="0" fontId="8" fillId="0" borderId="7" xfId="0" applyFont="1" applyFill="1" applyBorder="1" applyAlignment="1">
      <alignment horizontal="center" wrapText="1"/>
    </xf>
    <xf numFmtId="0" fontId="8" fillId="0" borderId="8" xfId="0" applyFont="1" applyFill="1" applyBorder="1" applyAlignment="1">
      <alignment horizontal="center" wrapText="1"/>
    </xf>
    <xf numFmtId="0" fontId="8" fillId="0" borderId="0" xfId="0" applyFont="1" applyFill="1" applyBorder="1" applyAlignment="1">
      <alignment horizontal="center" wrapText="1"/>
    </xf>
    <xf numFmtId="0" fontId="8" fillId="0" borderId="10" xfId="0" applyFont="1" applyFill="1" applyBorder="1" applyAlignment="1">
      <alignment horizontal="center" wrapText="1"/>
    </xf>
    <xf numFmtId="0" fontId="6" fillId="0" borderId="4" xfId="0" applyFont="1" applyFill="1" applyBorder="1" applyAlignment="1">
      <alignment horizontal="left"/>
    </xf>
    <xf numFmtId="0" fontId="6" fillId="0" borderId="5" xfId="0" applyFont="1" applyFill="1" applyBorder="1" applyAlignment="1">
      <alignment horizontal="left"/>
    </xf>
    <xf numFmtId="0" fontId="10" fillId="0" borderId="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21" fillId="0" borderId="9" xfId="0" applyFont="1" applyFill="1" applyBorder="1" applyAlignment="1">
      <alignment horizontal="left" vertical="top" wrapText="1"/>
    </xf>
    <xf numFmtId="0" fontId="21" fillId="0" borderId="0" xfId="0" applyFont="1" applyFill="1" applyBorder="1" applyAlignment="1">
      <alignment horizontal="left" vertical="top" wrapText="1"/>
    </xf>
    <xf numFmtId="0" fontId="21" fillId="0" borderId="10" xfId="0" applyFont="1" applyFill="1" applyBorder="1" applyAlignment="1">
      <alignment horizontal="left" vertical="top" wrapText="1"/>
    </xf>
    <xf numFmtId="0" fontId="21" fillId="0" borderId="3" xfId="0" applyFont="1" applyFill="1" applyBorder="1" applyAlignment="1">
      <alignment horizontal="left" vertical="top" wrapText="1"/>
    </xf>
    <xf numFmtId="0" fontId="21" fillId="0" borderId="4" xfId="0" applyFont="1" applyFill="1" applyBorder="1" applyAlignment="1">
      <alignment horizontal="left" vertical="top" wrapText="1"/>
    </xf>
    <xf numFmtId="0" fontId="21" fillId="0" borderId="5" xfId="0" applyFont="1" applyFill="1" applyBorder="1" applyAlignment="1">
      <alignment horizontal="left" vertical="top" wrapText="1"/>
    </xf>
    <xf numFmtId="0" fontId="17" fillId="4" borderId="1" xfId="0" applyFont="1" applyFill="1" applyBorder="1" applyAlignment="1" applyProtection="1">
      <alignment horizontal="center" vertical="center" wrapText="1"/>
    </xf>
    <xf numFmtId="0" fontId="17" fillId="4" borderId="1" xfId="0" applyFont="1" applyFill="1" applyBorder="1" applyAlignment="1" applyProtection="1">
      <alignment horizontal="center" vertical="center"/>
    </xf>
    <xf numFmtId="0" fontId="15" fillId="3" borderId="11" xfId="0" applyFont="1" applyFill="1" applyBorder="1" applyAlignment="1">
      <alignment horizontal="left" vertical="center"/>
    </xf>
    <xf numFmtId="0" fontId="16" fillId="3" borderId="11" xfId="0" applyFont="1" applyFill="1" applyBorder="1" applyAlignment="1">
      <alignment horizontal="left" vertical="center"/>
    </xf>
    <xf numFmtId="0" fontId="5" fillId="0" borderId="4" xfId="0" applyFont="1" applyFill="1" applyBorder="1" applyAlignment="1">
      <alignment horizontal="left"/>
    </xf>
    <xf numFmtId="0" fontId="5" fillId="0" borderId="5" xfId="0" applyFont="1" applyFill="1" applyBorder="1" applyAlignment="1">
      <alignment horizontal="left"/>
    </xf>
    <xf numFmtId="0" fontId="15" fillId="3" borderId="1" xfId="0" applyFont="1" applyFill="1" applyBorder="1" applyAlignment="1">
      <alignment horizontal="left" vertical="center"/>
    </xf>
    <xf numFmtId="0" fontId="16" fillId="3" borderId="1" xfId="0" applyFont="1" applyFill="1" applyBorder="1" applyAlignment="1">
      <alignment horizontal="left" vertical="center"/>
    </xf>
    <xf numFmtId="0" fontId="11" fillId="0" borderId="11" xfId="0" applyFont="1" applyFill="1" applyBorder="1" applyAlignment="1">
      <alignment horizontal="left" vertical="center" wrapText="1"/>
    </xf>
    <xf numFmtId="0" fontId="4" fillId="0" borderId="0" xfId="0" applyFont="1" applyFill="1" applyAlignment="1">
      <alignment wrapText="1"/>
    </xf>
  </cellXfs>
  <cellStyles count="4">
    <cellStyle name="Normal" xfId="0" builtinId="0"/>
    <cellStyle name="Normal 2" xfId="1" xr:uid="{00000000-0005-0000-0000-000001000000}"/>
    <cellStyle name="Normal 2 3" xfId="2" xr:uid="{00000000-0005-0000-0000-000002000000}"/>
    <cellStyle name="Normal 2 4" xfId="3" xr:uid="{00000000-0005-0000-0000-000003000000}"/>
  </cellStyles>
  <dxfs count="0"/>
  <tableStyles count="0" defaultTableStyle="TableStyleMedium9" defaultPivotStyle="PivotStyleLight16"/>
  <colors>
    <mruColors>
      <color rgb="FF66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313685</xdr:colOff>
      <xdr:row>0</xdr:row>
      <xdr:rowOff>31749</xdr:rowOff>
    </xdr:from>
    <xdr:to>
      <xdr:col>1</xdr:col>
      <xdr:colOff>1583905</xdr:colOff>
      <xdr:row>4</xdr:row>
      <xdr:rowOff>238125</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3685" y="31749"/>
          <a:ext cx="2698970" cy="10001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V74"/>
  <sheetViews>
    <sheetView tabSelected="1" view="pageBreakPreview" zoomScale="60" zoomScaleNormal="80" workbookViewId="0">
      <selection activeCell="F68" sqref="F68"/>
    </sheetView>
  </sheetViews>
  <sheetFormatPr defaultColWidth="9.140625" defaultRowHeight="15"/>
  <cols>
    <col min="1" max="1" width="20.42578125" style="1" customWidth="1"/>
    <col min="2" max="2" width="102.7109375" style="1" bestFit="1" customWidth="1"/>
    <col min="3" max="3" width="18.140625" style="1" customWidth="1"/>
    <col min="4" max="4" width="17.85546875" style="1" customWidth="1"/>
    <col min="5" max="5" width="29.140625" style="7" customWidth="1"/>
    <col min="6" max="6" width="26.85546875" style="8" bestFit="1" customWidth="1"/>
    <col min="7" max="126" width="9.140625" style="3"/>
    <col min="127" max="16384" width="9.140625" style="2"/>
  </cols>
  <sheetData>
    <row r="1" spans="1:126" ht="12.75">
      <c r="A1" s="18"/>
      <c r="B1" s="48" t="s">
        <v>8</v>
      </c>
      <c r="C1" s="49"/>
      <c r="D1" s="49"/>
      <c r="E1" s="49"/>
      <c r="F1" s="50"/>
    </row>
    <row r="2" spans="1:126" ht="12.75">
      <c r="A2" s="19"/>
      <c r="B2" s="51"/>
      <c r="C2" s="51"/>
      <c r="D2" s="51"/>
      <c r="E2" s="51"/>
      <c r="F2" s="52"/>
    </row>
    <row r="3" spans="1:126" s="5" customFormat="1" ht="24.95" customHeight="1">
      <c r="A3" s="19"/>
      <c r="B3" s="51"/>
      <c r="C3" s="51"/>
      <c r="D3" s="51"/>
      <c r="E3" s="51"/>
      <c r="F3" s="52"/>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row>
    <row r="4" spans="1:126" ht="12.75">
      <c r="A4" s="19"/>
      <c r="B4" s="51"/>
      <c r="C4" s="51"/>
      <c r="D4" s="51"/>
      <c r="E4" s="51"/>
      <c r="F4" s="52"/>
    </row>
    <row r="5" spans="1:126" ht="20.25">
      <c r="A5" s="19"/>
      <c r="B5" s="11"/>
      <c r="C5" s="11"/>
      <c r="D5" s="11"/>
      <c r="E5" s="12"/>
      <c r="F5" s="20"/>
    </row>
    <row r="6" spans="1:126" ht="12.75">
      <c r="A6" s="19"/>
      <c r="B6" s="3"/>
      <c r="C6" s="3"/>
      <c r="D6" s="13"/>
      <c r="E6" s="6"/>
      <c r="F6" s="21"/>
    </row>
    <row r="7" spans="1:126" ht="29.25" customHeight="1">
      <c r="A7" s="22" t="s">
        <v>0</v>
      </c>
      <c r="B7" s="68"/>
      <c r="C7" s="68"/>
      <c r="D7" s="68"/>
      <c r="E7" s="68"/>
      <c r="F7" s="69"/>
    </row>
    <row r="8" spans="1:126" ht="12.75">
      <c r="A8" s="19"/>
      <c r="B8" s="3"/>
      <c r="C8" s="3"/>
      <c r="D8" s="13"/>
      <c r="E8" s="6"/>
      <c r="F8" s="21"/>
    </row>
    <row r="9" spans="1:126" ht="12.75">
      <c r="A9" s="22" t="s">
        <v>1</v>
      </c>
      <c r="B9" s="53" t="s">
        <v>13</v>
      </c>
      <c r="C9" s="53"/>
      <c r="D9" s="53"/>
      <c r="E9" s="53"/>
      <c r="F9" s="54"/>
    </row>
    <row r="10" spans="1:126" ht="12.75">
      <c r="A10" s="19"/>
      <c r="B10" s="3"/>
      <c r="C10" s="3"/>
      <c r="D10" s="13"/>
      <c r="E10" s="6"/>
      <c r="F10" s="21"/>
    </row>
    <row r="11" spans="1:126" ht="18" customHeight="1">
      <c r="A11" s="55" t="s">
        <v>7</v>
      </c>
      <c r="B11" s="56"/>
      <c r="C11" s="56"/>
      <c r="D11" s="56"/>
      <c r="E11" s="56"/>
      <c r="F11" s="57"/>
    </row>
    <row r="12" spans="1:126" ht="12.75">
      <c r="A12" s="58" t="s">
        <v>25</v>
      </c>
      <c r="B12" s="59"/>
      <c r="C12" s="59"/>
      <c r="D12" s="59"/>
      <c r="E12" s="59"/>
      <c r="F12" s="60"/>
    </row>
    <row r="13" spans="1:126" ht="12.75">
      <c r="A13" s="58"/>
      <c r="B13" s="59"/>
      <c r="C13" s="59"/>
      <c r="D13" s="59"/>
      <c r="E13" s="59"/>
      <c r="F13" s="60"/>
    </row>
    <row r="14" spans="1:126" ht="12.75">
      <c r="A14" s="58"/>
      <c r="B14" s="59"/>
      <c r="C14" s="59"/>
      <c r="D14" s="59"/>
      <c r="E14" s="59"/>
      <c r="F14" s="60"/>
    </row>
    <row r="15" spans="1:126" ht="165.75" customHeight="1">
      <c r="A15" s="61"/>
      <c r="B15" s="62"/>
      <c r="C15" s="62"/>
      <c r="D15" s="62"/>
      <c r="E15" s="62"/>
      <c r="F15" s="63"/>
    </row>
    <row r="16" spans="1:126" ht="3.75" customHeight="1">
      <c r="A16" s="31"/>
      <c r="B16" s="32"/>
      <c r="C16" s="32"/>
      <c r="D16" s="32"/>
      <c r="E16" s="14"/>
      <c r="F16" s="23"/>
    </row>
    <row r="17" spans="1:126" s="17" customFormat="1" ht="32.25" customHeight="1">
      <c r="A17" s="64" t="s">
        <v>14</v>
      </c>
      <c r="B17" s="65"/>
      <c r="C17" s="65"/>
      <c r="D17" s="65"/>
      <c r="E17" s="65"/>
      <c r="F17" s="65"/>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9"/>
      <c r="BO17" s="29"/>
      <c r="BP17" s="29"/>
      <c r="BQ17" s="29"/>
      <c r="BR17" s="29"/>
      <c r="BS17" s="29"/>
      <c r="BT17" s="29"/>
      <c r="BU17" s="29"/>
      <c r="BV17" s="29"/>
      <c r="BW17" s="29"/>
      <c r="BX17" s="29"/>
      <c r="BY17" s="29"/>
      <c r="BZ17" s="29"/>
      <c r="CA17" s="29"/>
      <c r="CB17" s="29"/>
      <c r="CC17" s="29"/>
      <c r="CD17" s="29"/>
      <c r="CE17" s="29"/>
      <c r="CF17" s="29"/>
      <c r="CG17" s="29"/>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row>
    <row r="18" spans="1:126" ht="36.75" customHeight="1">
      <c r="A18" s="66" t="s">
        <v>17</v>
      </c>
      <c r="B18" s="67"/>
      <c r="C18" s="67"/>
      <c r="D18" s="67"/>
      <c r="E18" s="67"/>
      <c r="F18" s="67"/>
    </row>
    <row r="19" spans="1:126" s="16" customFormat="1" ht="42.2" customHeight="1">
      <c r="A19" s="38" t="s">
        <v>2</v>
      </c>
      <c r="B19" s="33" t="s">
        <v>3</v>
      </c>
      <c r="C19" s="35" t="s">
        <v>9</v>
      </c>
      <c r="D19" s="35" t="s">
        <v>6</v>
      </c>
      <c r="E19" s="34" t="s">
        <v>4</v>
      </c>
      <c r="F19" s="39" t="s">
        <v>10</v>
      </c>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c r="DQ19" s="15"/>
      <c r="DR19" s="15"/>
      <c r="DS19" s="15"/>
      <c r="DT19" s="15"/>
      <c r="DU19" s="15"/>
      <c r="DV19" s="15"/>
    </row>
    <row r="20" spans="1:126" ht="20.100000000000001" customHeight="1">
      <c r="A20" s="9">
        <v>1</v>
      </c>
      <c r="B20" s="36" t="s">
        <v>15</v>
      </c>
      <c r="C20" s="9" t="s">
        <v>16</v>
      </c>
      <c r="D20" s="43">
        <v>1</v>
      </c>
      <c r="E20" s="10"/>
      <c r="F20" s="10">
        <f>D20*E20</f>
        <v>0</v>
      </c>
    </row>
    <row r="21" spans="1:126" ht="20.100000000000001" customHeight="1">
      <c r="A21" s="46" t="s">
        <v>53</v>
      </c>
      <c r="B21" s="47"/>
      <c r="C21" s="47"/>
      <c r="D21" s="47"/>
      <c r="E21" s="47"/>
      <c r="F21" s="24">
        <f>SUM(F20)</f>
        <v>0</v>
      </c>
    </row>
    <row r="22" spans="1:126" ht="20.100000000000001" customHeight="1">
      <c r="A22" s="66" t="s">
        <v>18</v>
      </c>
      <c r="B22" s="67"/>
      <c r="C22" s="67"/>
      <c r="D22" s="67"/>
      <c r="E22" s="67"/>
      <c r="F22" s="67"/>
    </row>
    <row r="23" spans="1:126" ht="20.100000000000001" customHeight="1">
      <c r="A23" s="9">
        <v>1</v>
      </c>
      <c r="B23" s="36" t="s">
        <v>38</v>
      </c>
      <c r="C23" s="9" t="s">
        <v>16</v>
      </c>
      <c r="D23" s="43">
        <v>3500</v>
      </c>
      <c r="E23" s="10"/>
      <c r="F23" s="10">
        <f t="shared" ref="F23:F34" si="0">E23*D23</f>
        <v>0</v>
      </c>
    </row>
    <row r="24" spans="1:126" ht="20.100000000000001" customHeight="1">
      <c r="A24" s="9">
        <v>2</v>
      </c>
      <c r="B24" s="37" t="s">
        <v>19</v>
      </c>
      <c r="C24" s="9" t="s">
        <v>16</v>
      </c>
      <c r="D24" s="43">
        <v>4500</v>
      </c>
      <c r="E24" s="10"/>
      <c r="F24" s="10">
        <f t="shared" si="0"/>
        <v>0</v>
      </c>
    </row>
    <row r="25" spans="1:126" ht="20.100000000000001" customHeight="1">
      <c r="A25" s="9">
        <v>3</v>
      </c>
      <c r="B25" s="37" t="s">
        <v>20</v>
      </c>
      <c r="C25" s="9" t="s">
        <v>16</v>
      </c>
      <c r="D25" s="43">
        <v>5600</v>
      </c>
      <c r="E25" s="10"/>
      <c r="F25" s="10">
        <f t="shared" si="0"/>
        <v>0</v>
      </c>
    </row>
    <row r="26" spans="1:126" ht="20.100000000000001" customHeight="1">
      <c r="A26" s="9">
        <v>4</v>
      </c>
      <c r="B26" s="37" t="s">
        <v>21</v>
      </c>
      <c r="C26" s="9" t="s">
        <v>16</v>
      </c>
      <c r="D26" s="43">
        <v>4000</v>
      </c>
      <c r="E26" s="10"/>
      <c r="F26" s="10">
        <f t="shared" si="0"/>
        <v>0</v>
      </c>
    </row>
    <row r="27" spans="1:126" ht="20.25" customHeight="1">
      <c r="A27" s="41">
        <v>5</v>
      </c>
      <c r="B27" s="37" t="s">
        <v>23</v>
      </c>
      <c r="C27" s="9" t="s">
        <v>16</v>
      </c>
      <c r="D27" s="43">
        <v>4000</v>
      </c>
      <c r="E27" s="10"/>
      <c r="F27" s="10">
        <f t="shared" si="0"/>
        <v>0</v>
      </c>
    </row>
    <row r="28" spans="1:126" ht="20.100000000000001" customHeight="1">
      <c r="A28" s="46" t="s">
        <v>54</v>
      </c>
      <c r="B28" s="47"/>
      <c r="C28" s="47"/>
      <c r="D28" s="47"/>
      <c r="E28" s="47"/>
      <c r="F28" s="24">
        <f>SUM(F23:F27)</f>
        <v>0</v>
      </c>
    </row>
    <row r="29" spans="1:126" ht="20.100000000000001" customHeight="1">
      <c r="A29" s="66" t="s">
        <v>22</v>
      </c>
      <c r="B29" s="67"/>
      <c r="C29" s="67"/>
      <c r="D29" s="67"/>
      <c r="E29" s="67"/>
      <c r="F29" s="67"/>
    </row>
    <row r="30" spans="1:126" ht="20.100000000000001" customHeight="1">
      <c r="A30" s="9">
        <v>1</v>
      </c>
      <c r="B30" s="37" t="s">
        <v>28</v>
      </c>
      <c r="C30" s="9" t="s">
        <v>24</v>
      </c>
      <c r="D30" s="43">
        <v>1</v>
      </c>
      <c r="E30" s="10"/>
      <c r="F30" s="10">
        <f t="shared" si="0"/>
        <v>0</v>
      </c>
    </row>
    <row r="31" spans="1:126" ht="20.100000000000001" customHeight="1">
      <c r="A31" s="41">
        <v>2</v>
      </c>
      <c r="B31" s="37" t="s">
        <v>29</v>
      </c>
      <c r="C31" s="9" t="s">
        <v>24</v>
      </c>
      <c r="D31" s="43">
        <v>1</v>
      </c>
      <c r="E31" s="10"/>
      <c r="F31" s="10">
        <f t="shared" si="0"/>
        <v>0</v>
      </c>
    </row>
    <row r="32" spans="1:126" ht="20.100000000000001" customHeight="1">
      <c r="A32" s="41">
        <v>3</v>
      </c>
      <c r="B32" s="37" t="s">
        <v>30</v>
      </c>
      <c r="C32" s="9" t="s">
        <v>24</v>
      </c>
      <c r="D32" s="43">
        <v>1</v>
      </c>
      <c r="E32" s="10"/>
      <c r="F32" s="10">
        <f t="shared" si="0"/>
        <v>0</v>
      </c>
    </row>
    <row r="33" spans="1:6" ht="20.100000000000001" customHeight="1">
      <c r="A33" s="41">
        <v>4</v>
      </c>
      <c r="B33" s="37" t="s">
        <v>31</v>
      </c>
      <c r="C33" s="9" t="s">
        <v>24</v>
      </c>
      <c r="D33" s="43">
        <v>1</v>
      </c>
      <c r="E33" s="10"/>
      <c r="F33" s="10">
        <f t="shared" si="0"/>
        <v>0</v>
      </c>
    </row>
    <row r="34" spans="1:6" ht="20.100000000000001" customHeight="1">
      <c r="A34" s="41">
        <v>5</v>
      </c>
      <c r="B34" s="37" t="s">
        <v>32</v>
      </c>
      <c r="C34" s="9" t="s">
        <v>24</v>
      </c>
      <c r="D34" s="43">
        <v>1</v>
      </c>
      <c r="E34" s="10"/>
      <c r="F34" s="10">
        <f t="shared" si="0"/>
        <v>0</v>
      </c>
    </row>
    <row r="35" spans="1:6" ht="32.450000000000003" customHeight="1">
      <c r="A35" s="46" t="s">
        <v>55</v>
      </c>
      <c r="B35" s="47"/>
      <c r="C35" s="47"/>
      <c r="D35" s="47"/>
      <c r="E35" s="47"/>
      <c r="F35" s="24">
        <f>SUM(F30:F34)</f>
        <v>0</v>
      </c>
    </row>
    <row r="36" spans="1:6" ht="20.100000000000001" customHeight="1">
      <c r="A36" s="66" t="s">
        <v>52</v>
      </c>
      <c r="B36" s="67"/>
      <c r="C36" s="67"/>
      <c r="D36" s="67"/>
      <c r="E36" s="67"/>
      <c r="F36" s="67"/>
    </row>
    <row r="37" spans="1:6" ht="20.100000000000001" customHeight="1">
      <c r="A37" s="9">
        <v>1</v>
      </c>
      <c r="B37" s="36" t="s">
        <v>40</v>
      </c>
      <c r="C37" s="9" t="s">
        <v>16</v>
      </c>
      <c r="D37" s="43">
        <v>132500</v>
      </c>
      <c r="E37" s="10"/>
      <c r="F37" s="10">
        <f t="shared" ref="F37:F48" si="1">E37*D37</f>
        <v>0</v>
      </c>
    </row>
    <row r="38" spans="1:6" ht="20.100000000000001" customHeight="1">
      <c r="A38" s="41">
        <v>2</v>
      </c>
      <c r="B38" s="36" t="s">
        <v>41</v>
      </c>
      <c r="C38" s="9" t="s">
        <v>16</v>
      </c>
      <c r="D38" s="43">
        <v>71515</v>
      </c>
      <c r="E38" s="10"/>
      <c r="F38" s="10">
        <f t="shared" si="1"/>
        <v>0</v>
      </c>
    </row>
    <row r="39" spans="1:6" ht="20.100000000000001" customHeight="1">
      <c r="A39" s="41">
        <v>3</v>
      </c>
      <c r="B39" s="36" t="s">
        <v>42</v>
      </c>
      <c r="C39" s="9" t="s">
        <v>16</v>
      </c>
      <c r="D39" s="43">
        <v>17500</v>
      </c>
      <c r="E39" s="10"/>
      <c r="F39" s="10">
        <f t="shared" si="1"/>
        <v>0</v>
      </c>
    </row>
    <row r="40" spans="1:6" ht="20.100000000000001" customHeight="1">
      <c r="A40" s="41">
        <v>4</v>
      </c>
      <c r="B40" s="36" t="s">
        <v>43</v>
      </c>
      <c r="C40" s="9" t="s">
        <v>16</v>
      </c>
      <c r="D40" s="43">
        <v>78500</v>
      </c>
      <c r="E40" s="10"/>
      <c r="F40" s="10">
        <f t="shared" si="1"/>
        <v>0</v>
      </c>
    </row>
    <row r="41" spans="1:6" ht="20.100000000000001" customHeight="1">
      <c r="A41" s="41">
        <v>5</v>
      </c>
      <c r="B41" s="36" t="s">
        <v>44</v>
      </c>
      <c r="C41" s="9" t="s">
        <v>16</v>
      </c>
      <c r="D41" s="43">
        <v>59200</v>
      </c>
      <c r="E41" s="10"/>
      <c r="F41" s="10">
        <f t="shared" si="1"/>
        <v>0</v>
      </c>
    </row>
    <row r="42" spans="1:6" ht="20.100000000000001" customHeight="1">
      <c r="A42" s="41">
        <v>6</v>
      </c>
      <c r="B42" s="36" t="s">
        <v>45</v>
      </c>
      <c r="C42" s="9" t="s">
        <v>16</v>
      </c>
      <c r="D42" s="43">
        <v>38500</v>
      </c>
      <c r="E42" s="10"/>
      <c r="F42" s="10">
        <f t="shared" si="1"/>
        <v>0</v>
      </c>
    </row>
    <row r="43" spans="1:6" ht="20.100000000000001" customHeight="1">
      <c r="A43" s="41">
        <v>7</v>
      </c>
      <c r="B43" s="36" t="s">
        <v>46</v>
      </c>
      <c r="C43" s="9" t="s">
        <v>16</v>
      </c>
      <c r="D43" s="43">
        <v>87346</v>
      </c>
      <c r="E43" s="10"/>
      <c r="F43" s="10">
        <f t="shared" si="1"/>
        <v>0</v>
      </c>
    </row>
    <row r="44" spans="1:6" ht="20.100000000000001" customHeight="1">
      <c r="A44" s="41">
        <v>8</v>
      </c>
      <c r="B44" s="36" t="s">
        <v>47</v>
      </c>
      <c r="C44" s="9" t="s">
        <v>16</v>
      </c>
      <c r="D44" s="43">
        <v>117550</v>
      </c>
      <c r="E44" s="10"/>
      <c r="F44" s="10">
        <f t="shared" si="1"/>
        <v>0</v>
      </c>
    </row>
    <row r="45" spans="1:6" ht="20.100000000000001" customHeight="1">
      <c r="A45" s="41">
        <v>9</v>
      </c>
      <c r="B45" s="36" t="s">
        <v>48</v>
      </c>
      <c r="C45" s="9" t="s">
        <v>16</v>
      </c>
      <c r="D45" s="43">
        <v>56500</v>
      </c>
      <c r="E45" s="10"/>
      <c r="F45" s="10">
        <f t="shared" si="1"/>
        <v>0</v>
      </c>
    </row>
    <row r="46" spans="1:6" ht="20.100000000000001" customHeight="1">
      <c r="A46" s="41">
        <v>10</v>
      </c>
      <c r="B46" s="36" t="s">
        <v>49</v>
      </c>
      <c r="C46" s="9" t="s">
        <v>16</v>
      </c>
      <c r="D46" s="43">
        <v>43700</v>
      </c>
      <c r="E46" s="10"/>
      <c r="F46" s="10">
        <f t="shared" si="1"/>
        <v>0</v>
      </c>
    </row>
    <row r="47" spans="1:6" ht="20.100000000000001" customHeight="1">
      <c r="A47" s="41">
        <v>11</v>
      </c>
      <c r="B47" s="36" t="s">
        <v>50</v>
      </c>
      <c r="C47" s="9" t="s">
        <v>16</v>
      </c>
      <c r="D47" s="43">
        <v>1500</v>
      </c>
      <c r="E47" s="10"/>
      <c r="F47" s="10">
        <f t="shared" si="1"/>
        <v>0</v>
      </c>
    </row>
    <row r="48" spans="1:6" ht="20.100000000000001" customHeight="1">
      <c r="A48" s="41">
        <v>12</v>
      </c>
      <c r="B48" s="36" t="s">
        <v>51</v>
      </c>
      <c r="C48" s="9" t="s">
        <v>16</v>
      </c>
      <c r="D48" s="43">
        <v>44500</v>
      </c>
      <c r="E48" s="10"/>
      <c r="F48" s="10">
        <f t="shared" si="1"/>
        <v>0</v>
      </c>
    </row>
    <row r="49" spans="1:126" ht="42.2" customHeight="1">
      <c r="A49" s="46" t="s">
        <v>56</v>
      </c>
      <c r="B49" s="47"/>
      <c r="C49" s="47"/>
      <c r="D49" s="47"/>
      <c r="E49" s="47"/>
      <c r="F49" s="24">
        <f>SUM(F37:F48)</f>
        <v>0</v>
      </c>
    </row>
    <row r="50" spans="1:126" ht="37.5" customHeight="1">
      <c r="A50" s="66" t="s">
        <v>27</v>
      </c>
      <c r="B50" s="67"/>
      <c r="C50" s="67"/>
      <c r="D50" s="67"/>
      <c r="E50" s="67"/>
      <c r="F50" s="67"/>
    </row>
    <row r="51" spans="1:126" ht="39" customHeight="1">
      <c r="A51" s="38" t="s">
        <v>2</v>
      </c>
      <c r="B51" s="33" t="s">
        <v>3</v>
      </c>
      <c r="C51" s="35" t="s">
        <v>9</v>
      </c>
      <c r="D51" s="35" t="s">
        <v>6</v>
      </c>
      <c r="E51" s="34" t="s">
        <v>4</v>
      </c>
      <c r="F51" s="39" t="s">
        <v>10</v>
      </c>
    </row>
    <row r="52" spans="1:126" ht="20.100000000000001" customHeight="1">
      <c r="A52" s="9">
        <v>1</v>
      </c>
      <c r="B52" s="37" t="s">
        <v>39</v>
      </c>
      <c r="C52" s="9" t="s">
        <v>16</v>
      </c>
      <c r="D52" s="44">
        <v>1</v>
      </c>
      <c r="E52" s="10"/>
      <c r="F52" s="10">
        <f t="shared" ref="F52:F54" si="2">E52*D52</f>
        <v>0</v>
      </c>
    </row>
    <row r="53" spans="1:126" ht="20.100000000000001" customHeight="1">
      <c r="A53" s="66" t="s">
        <v>26</v>
      </c>
      <c r="B53" s="67"/>
      <c r="C53" s="67"/>
      <c r="D53" s="67"/>
      <c r="E53" s="67"/>
      <c r="F53" s="67"/>
    </row>
    <row r="54" spans="1:126" ht="20.100000000000001" customHeight="1">
      <c r="A54" s="9">
        <v>1</v>
      </c>
      <c r="B54" s="37" t="s">
        <v>33</v>
      </c>
      <c r="C54" s="9" t="s">
        <v>24</v>
      </c>
      <c r="D54" s="44">
        <v>1</v>
      </c>
      <c r="E54" s="10"/>
      <c r="F54" s="10">
        <f t="shared" si="2"/>
        <v>0</v>
      </c>
    </row>
    <row r="55" spans="1:126" ht="20.100000000000001" customHeight="1">
      <c r="A55" s="66" t="s">
        <v>34</v>
      </c>
      <c r="B55" s="67"/>
      <c r="C55" s="67"/>
      <c r="D55" s="67"/>
      <c r="E55" s="67"/>
      <c r="F55" s="67"/>
    </row>
    <row r="56" spans="1:126" ht="20.100000000000001" customHeight="1">
      <c r="A56" s="9">
        <v>1</v>
      </c>
      <c r="B56" s="37" t="s">
        <v>34</v>
      </c>
      <c r="C56" s="9" t="s">
        <v>24</v>
      </c>
      <c r="D56" s="44">
        <v>1</v>
      </c>
      <c r="E56" s="10"/>
      <c r="F56" s="10">
        <f t="shared" ref="F56" si="3">E56*D56</f>
        <v>0</v>
      </c>
    </row>
    <row r="57" spans="1:126" ht="20.100000000000001" customHeight="1">
      <c r="A57" s="70" t="s">
        <v>35</v>
      </c>
      <c r="B57" s="71"/>
      <c r="C57" s="71"/>
      <c r="D57" s="71"/>
      <c r="E57" s="71"/>
      <c r="F57" s="71"/>
    </row>
    <row r="58" spans="1:126" ht="20.100000000000001" customHeight="1">
      <c r="A58" s="41">
        <v>1</v>
      </c>
      <c r="B58" s="42" t="s">
        <v>35</v>
      </c>
      <c r="C58" s="41" t="s">
        <v>24</v>
      </c>
      <c r="D58" s="45">
        <v>1</v>
      </c>
      <c r="E58" s="10"/>
      <c r="F58" s="10">
        <f t="shared" ref="F58" si="4">E58*D58</f>
        <v>0</v>
      </c>
    </row>
    <row r="59" spans="1:126" ht="20.100000000000001" customHeight="1">
      <c r="A59" s="70" t="s">
        <v>36</v>
      </c>
      <c r="B59" s="71"/>
      <c r="C59" s="71"/>
      <c r="D59" s="71"/>
      <c r="E59" s="71"/>
      <c r="F59" s="71"/>
    </row>
    <row r="60" spans="1:126" ht="20.100000000000001" customHeight="1">
      <c r="A60" s="41">
        <v>1</v>
      </c>
      <c r="B60" s="37" t="s">
        <v>36</v>
      </c>
      <c r="C60" s="9" t="s">
        <v>24</v>
      </c>
      <c r="D60" s="44">
        <v>1</v>
      </c>
      <c r="E60" s="10"/>
      <c r="F60" s="10">
        <f t="shared" ref="F60" si="5">E60*D60</f>
        <v>0</v>
      </c>
    </row>
    <row r="61" spans="1:126" ht="20.100000000000001" customHeight="1">
      <c r="A61" s="70">
        <v>1</v>
      </c>
      <c r="B61" s="71"/>
      <c r="C61" s="71"/>
      <c r="D61" s="71"/>
      <c r="E61" s="71"/>
      <c r="F61" s="71"/>
    </row>
    <row r="62" spans="1:126" ht="20.100000000000001" customHeight="1">
      <c r="A62" s="41">
        <v>1</v>
      </c>
      <c r="B62" s="37" t="s">
        <v>37</v>
      </c>
      <c r="C62" s="9" t="s">
        <v>24</v>
      </c>
      <c r="D62" s="44">
        <v>1</v>
      </c>
      <c r="E62" s="10"/>
      <c r="F62" s="10">
        <f t="shared" ref="F62" si="6">E62*D62</f>
        <v>0</v>
      </c>
    </row>
    <row r="63" spans="1:126" ht="20.100000000000001" customHeight="1">
      <c r="A63" s="46" t="s">
        <v>57</v>
      </c>
      <c r="B63" s="47"/>
      <c r="C63" s="47"/>
      <c r="D63" s="47"/>
      <c r="E63" s="47"/>
      <c r="F63" s="24">
        <f>SUM(F52,F54,F56,F58,F60,F62)</f>
        <v>0</v>
      </c>
    </row>
    <row r="64" spans="1:126" s="28" customFormat="1" ht="12.75">
      <c r="A64" s="26"/>
      <c r="B64" s="25"/>
      <c r="C64" s="26"/>
      <c r="D64" s="26"/>
      <c r="E64" s="27"/>
      <c r="F64" s="27"/>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0"/>
      <c r="CY64" s="30"/>
      <c r="CZ64" s="30"/>
      <c r="DA64" s="30"/>
      <c r="DB64" s="30"/>
      <c r="DC64" s="30"/>
      <c r="DD64" s="30"/>
      <c r="DE64" s="30"/>
      <c r="DF64" s="30"/>
      <c r="DG64" s="30"/>
      <c r="DH64" s="30"/>
      <c r="DI64" s="30"/>
      <c r="DJ64" s="30"/>
      <c r="DK64" s="30"/>
      <c r="DL64" s="30"/>
      <c r="DM64" s="30"/>
      <c r="DN64" s="30"/>
      <c r="DO64" s="30"/>
      <c r="DP64" s="30"/>
      <c r="DQ64" s="30"/>
      <c r="DR64" s="30"/>
      <c r="DS64" s="30"/>
      <c r="DT64" s="30"/>
      <c r="DU64" s="30"/>
      <c r="DV64" s="30"/>
    </row>
    <row r="65" spans="1:126" s="28" customFormat="1" ht="21.75" customHeight="1">
      <c r="A65" s="72" t="s">
        <v>5</v>
      </c>
      <c r="B65" s="72"/>
      <c r="C65" s="72"/>
      <c r="D65" s="72"/>
      <c r="E65" s="72"/>
      <c r="F65" s="72"/>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0"/>
      <c r="BK65" s="30"/>
      <c r="BL65" s="30"/>
      <c r="BM65" s="30"/>
      <c r="BN65" s="30"/>
      <c r="BO65" s="30"/>
      <c r="BP65" s="30"/>
      <c r="BQ65" s="30"/>
      <c r="BR65" s="30"/>
      <c r="BS65" s="30"/>
      <c r="BT65" s="30"/>
      <c r="BU65" s="30"/>
      <c r="BV65" s="30"/>
      <c r="BW65" s="30"/>
      <c r="BX65" s="30"/>
      <c r="BY65" s="30"/>
      <c r="BZ65" s="30"/>
      <c r="CA65" s="30"/>
      <c r="CB65" s="30"/>
      <c r="CC65" s="30"/>
      <c r="CD65" s="30"/>
      <c r="CE65" s="30"/>
      <c r="CF65" s="30"/>
      <c r="CG65" s="30"/>
      <c r="CH65" s="30"/>
      <c r="CI65" s="30"/>
      <c r="CJ65" s="30"/>
      <c r="CK65" s="30"/>
      <c r="CL65" s="30"/>
      <c r="CM65" s="30"/>
      <c r="CN65" s="30"/>
      <c r="CO65" s="30"/>
      <c r="CP65" s="30"/>
      <c r="CQ65" s="30"/>
      <c r="CR65" s="30"/>
      <c r="CS65" s="30"/>
      <c r="CT65" s="30"/>
      <c r="CU65" s="30"/>
      <c r="CV65" s="30"/>
      <c r="CW65" s="30"/>
      <c r="CX65" s="30"/>
      <c r="CY65" s="30"/>
      <c r="CZ65" s="30"/>
      <c r="DA65" s="30"/>
      <c r="DB65" s="30"/>
      <c r="DC65" s="30"/>
      <c r="DD65" s="30"/>
      <c r="DE65" s="30"/>
      <c r="DF65" s="30"/>
      <c r="DG65" s="30"/>
      <c r="DH65" s="30"/>
      <c r="DI65" s="30"/>
      <c r="DJ65" s="30"/>
      <c r="DK65" s="30"/>
      <c r="DL65" s="30"/>
      <c r="DM65" s="30"/>
      <c r="DN65" s="30"/>
      <c r="DO65" s="30"/>
      <c r="DP65" s="30"/>
      <c r="DQ65" s="30"/>
      <c r="DR65" s="30"/>
      <c r="DS65" s="30"/>
      <c r="DT65" s="30"/>
      <c r="DU65" s="30"/>
      <c r="DV65" s="30"/>
    </row>
    <row r="66" spans="1:126" ht="41.25" customHeight="1">
      <c r="A66" s="40" t="s">
        <v>11</v>
      </c>
    </row>
    <row r="67" spans="1:126" ht="20.100000000000001" customHeight="1">
      <c r="A67" s="73" t="s">
        <v>12</v>
      </c>
      <c r="B67" s="73"/>
      <c r="C67" s="73"/>
      <c r="D67" s="73"/>
      <c r="E67" s="73"/>
      <c r="F67" s="73"/>
    </row>
    <row r="68" spans="1:126" ht="20.100000000000001" customHeight="1"/>
    <row r="69" spans="1:126" ht="20.100000000000001" customHeight="1"/>
    <row r="70" spans="1:126" ht="20.100000000000001" customHeight="1"/>
    <row r="71" spans="1:126" ht="20.100000000000001" customHeight="1"/>
    <row r="72" spans="1:126" ht="20.100000000000001" customHeight="1"/>
    <row r="73" spans="1:126" ht="20.100000000000001" customHeight="1"/>
    <row r="74" spans="1:126" ht="20.100000000000001" customHeight="1"/>
  </sheetData>
  <mergeCells count="22">
    <mergeCell ref="A59:F59"/>
    <mergeCell ref="A35:E35"/>
    <mergeCell ref="A36:F36"/>
    <mergeCell ref="A50:F50"/>
    <mergeCell ref="A65:F65"/>
    <mergeCell ref="A53:F53"/>
    <mergeCell ref="A55:F55"/>
    <mergeCell ref="A57:F57"/>
    <mergeCell ref="A61:F61"/>
    <mergeCell ref="A63:E63"/>
    <mergeCell ref="B1:F4"/>
    <mergeCell ref="B9:F9"/>
    <mergeCell ref="A11:F11"/>
    <mergeCell ref="A12:F15"/>
    <mergeCell ref="A49:E49"/>
    <mergeCell ref="A17:F17"/>
    <mergeCell ref="A18:F18"/>
    <mergeCell ref="B7:F7"/>
    <mergeCell ref="A21:E21"/>
    <mergeCell ref="A22:F22"/>
    <mergeCell ref="A28:E28"/>
    <mergeCell ref="A29:F29"/>
  </mergeCells>
  <phoneticPr fontId="0" type="noConversion"/>
  <printOptions horizontalCentered="1"/>
  <pageMargins left="0.2" right="0.2" top="0.25" bottom="0.5" header="0.3" footer="0.3"/>
  <pageSetup scale="47" fitToHeight="4" orientation="portrait" r:id="rId1"/>
  <headerFooter alignWithMargins="0">
    <oddFooter>&amp;RPage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A5B670-78D3-4249-AB95-52CAE9CA4ECC}">
  <ds:schemaRefs>
    <ds:schemaRef ds:uri="d5ad96e6-46eb-43fa-b309-22506ea389e0"/>
    <ds:schemaRef ds:uri="http://purl.org/dc/dcmitype/"/>
    <ds:schemaRef ds:uri="http://schemas.openxmlformats.org/package/2006/metadata/core-properties"/>
    <ds:schemaRef ds:uri="http://purl.org/dc/elements/1.1/"/>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A60A3BC-8940-4C30-B1ED-DCB3EAAFA654}">
  <ds:schemaRefs>
    <ds:schemaRef ds:uri="http://schemas.microsoft.com/sharepoint/events"/>
  </ds:schemaRefs>
</ds:datastoreItem>
</file>

<file path=customXml/itemProps3.xml><?xml version="1.0" encoding="utf-8"?>
<ds:datastoreItem xmlns:ds="http://schemas.openxmlformats.org/officeDocument/2006/customXml" ds:itemID="{9FBFDA52-ED13-4EFB-9B19-6DE6568CCBC5}"/>
</file>

<file path=customXml/itemProps4.xml><?xml version="1.0" encoding="utf-8"?>
<ds:datastoreItem xmlns:ds="http://schemas.openxmlformats.org/officeDocument/2006/customXml" ds:itemID="{B0DAC873-4641-4531-AD27-C0465866CC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BID-PROPOSAL FORM</vt:lpstr>
      <vt:lpstr>'BID-PROPOSAL FORM'!Print_Area</vt:lpstr>
    </vt:vector>
  </TitlesOfParts>
  <Company>HDR,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Stephanie Lytle</dc:creator>
  <cp:lastModifiedBy>Brooke, Adam</cp:lastModifiedBy>
  <cp:lastPrinted>2019-03-04T14:15:21Z</cp:lastPrinted>
  <dcterms:created xsi:type="dcterms:W3CDTF">1998-06-09T19:27:04Z</dcterms:created>
  <dcterms:modified xsi:type="dcterms:W3CDTF">2022-07-25T17:41:03Z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0x01010044117080EC7F984FB31AAEB0DFA8F7A3</vt:lpwstr>
  </property>
  <property fmtid="{D5CDD505-2E9C-101B-9397-08002B2CF9AE}" pid="3" name="_dlc_DocIdItemGuid">
    <vt:lpwstr>a4de41a3-f06d-4232-b2da-9a008b05d26e</vt:lpwstr>
  </property>
</Properties>
</file>