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S:\Procurement Management\WORKAREA\WILLIE\Active - Assigned Project Folder\BID\B220395WCD - Pressure Washing Services\2 - Draft Solicitation Docs\"/>
    </mc:Choice>
  </mc:AlternateContent>
  <xr:revisionPtr revIDLastSave="0" documentId="13_ncr:1_{3790F031-DD8A-4EA0-8C71-F68E3B556EB5}"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4" l="1"/>
  <c r="F62" i="4"/>
  <c r="F60" i="4"/>
  <c r="F58" i="4"/>
  <c r="F56" i="4"/>
  <c r="F42" i="4"/>
  <c r="F23" i="4"/>
  <c r="F30" i="4"/>
  <c r="F31" i="4"/>
  <c r="F32" i="4"/>
  <c r="F33" i="4"/>
  <c r="F34" i="4"/>
  <c r="F35" i="4" l="1"/>
  <c r="F43" i="4"/>
  <c r="F44" i="4"/>
  <c r="F45" i="4"/>
  <c r="F46" i="4"/>
  <c r="F47" i="4"/>
  <c r="F48" i="4"/>
  <c r="F41" i="4"/>
  <c r="F40" i="4"/>
  <c r="F39" i="4"/>
  <c r="F38" i="4"/>
  <c r="F37" i="4"/>
  <c r="F49" i="4" l="1"/>
  <c r="F27" i="4"/>
  <c r="F21" i="4"/>
  <c r="F52" i="4" l="1"/>
  <c r="F54" i="4"/>
  <c r="F24" i="4"/>
  <c r="F25" i="4"/>
  <c r="F26" i="4"/>
  <c r="F63" i="4" l="1"/>
  <c r="F28" i="4"/>
</calcChain>
</file>

<file path=xl/sharedStrings.xml><?xml version="1.0" encoding="utf-8"?>
<sst xmlns="http://schemas.openxmlformats.org/spreadsheetml/2006/main" count="94" uniqueCount="58">
  <si>
    <t>COMPANY NAME:</t>
  </si>
  <si>
    <t>SOLICITATION:</t>
  </si>
  <si>
    <t>Item</t>
  </si>
  <si>
    <t>Description</t>
  </si>
  <si>
    <t>Unit Price</t>
  </si>
  <si>
    <t>**Quantities are not guaranteed.  Final payment will be based on actual quantities.</t>
  </si>
  <si>
    <t>Estimated
Quantity</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</si>
  <si>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</si>
  <si>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</si>
  <si>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</si>
  <si>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</si>
  <si>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*Please provide a list of job titles and hourly rate for any positions you feel may fall under the duties of this solicitation package.</t>
  </si>
  <si>
    <t>*The hourly rate should include nay and all costs associated with this osition.  IE: direct pay, benefits, indirect personnel costs, general administativbe costs, overhead, profit, multiplier, etc…)</t>
  </si>
  <si>
    <t>B220395WCD - Pressure Washing Services - Countywide</t>
  </si>
  <si>
    <t>Pressure Washing Services - Countywide</t>
  </si>
  <si>
    <t>Category 1 Facilities</t>
  </si>
  <si>
    <t>Square Feet</t>
  </si>
  <si>
    <t xml:space="preserve">Category 1 Facilities </t>
  </si>
  <si>
    <t xml:space="preserve">Category 2 Tolls </t>
  </si>
  <si>
    <t>Midpoint Memorial Toll Facility - 1930 SE 23rd Terrace</t>
  </si>
  <si>
    <t>Sanibel Toll Facility - 18700 McGregor Blvd</t>
  </si>
  <si>
    <t>LeeWay Service Center - 1366 Colonial Blvd</t>
  </si>
  <si>
    <t xml:space="preserve">Category 3 Boardwalks and Nature Observations Areas </t>
  </si>
  <si>
    <t>Maintenance of Traffic</t>
  </si>
  <si>
    <t>Lump Sum</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</si>
  <si>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r>
      <rPr>
        <sz val="11"/>
        <rFont val="Arial"/>
        <family val="2"/>
      </rPr>
      <t xml:space="preserve">                                                                                </t>
    </r>
  </si>
  <si>
    <t>Jet Blue Stadium</t>
  </si>
  <si>
    <t xml:space="preserve">Category 5 - Pricing is required for all stadiums collectively and seperately; each structure listed for each stadium and additional lime items.   </t>
  </si>
  <si>
    <t>Six Mile Cypress Slough Preserve</t>
  </si>
  <si>
    <t>Prairie Pines Preserve</t>
  </si>
  <si>
    <t>Galt Preserve</t>
  </si>
  <si>
    <t>Wild Turkey Strand Preserve</t>
  </si>
  <si>
    <t>Caloosahatchee Creeks Preserve</t>
  </si>
  <si>
    <t xml:space="preserve">Jet Blue Stadium-The entire stadium-Item </t>
  </si>
  <si>
    <t>Centurylink Sports Complex</t>
  </si>
  <si>
    <t>Terry Park</t>
  </si>
  <si>
    <t>Player Development Complex</t>
  </si>
  <si>
    <t>Twins Baseball Academey</t>
  </si>
  <si>
    <t xml:space="preserve">Cape Coral Toll Facility  </t>
  </si>
  <si>
    <t>Spot Pressure Cleaning at any stadium facility</t>
  </si>
  <si>
    <t xml:space="preserve">Bonita Springs Public Library-10560 Reynold St, </t>
  </si>
  <si>
    <t>Cape Coral -Lee County Public Library-901 SW 39th Ter.</t>
  </si>
  <si>
    <t>Dunbar-Jupiter Hammon Library-3095 Blount St.</t>
  </si>
  <si>
    <t>East Lee County Regional Library-881 Gunnery Rd. North</t>
  </si>
  <si>
    <t>Fort Myers Regional Library-2450 First Street</t>
  </si>
  <si>
    <t>Fort Myers Regional Library-Plaza/Amphitheater/Meeting Rooms-2450 First Street</t>
  </si>
  <si>
    <t>Lakes Regional Library-15290 Bass Rd</t>
  </si>
  <si>
    <t>North Fort Myers Public Library-2001 N. Tamiami Trail</t>
  </si>
  <si>
    <t>Northwest Regional Library-519 N. Chiquita Blvd.</t>
  </si>
  <si>
    <t>Pine Island Public Library-10701</t>
  </si>
  <si>
    <t>Riverdale Branch Library-2421 Buckingham Rd</t>
  </si>
  <si>
    <t>South Lee County Regional Library-21100 Three Oaks Pkwy</t>
  </si>
  <si>
    <t>Category 4 Buildings "Library"</t>
  </si>
  <si>
    <t>Category 1 Total:</t>
  </si>
  <si>
    <t>Category 2 Total:</t>
  </si>
  <si>
    <t>Category 3 Total:</t>
  </si>
  <si>
    <t>Category 4 Total:</t>
  </si>
  <si>
    <t>Category 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</si>
</sst>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sz val="18"/>
      <name val="Arial"/>
      <family val="2"/>
    </font>
    <font>
      <sz val="11"/>
      <name val="Arial"/>
      <family val="2"/>
    </font>
    <font>
      <b/>
      <sz val="11"/>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74">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2" fillId="0" borderId="1" xfId="0" applyFont="1" applyFill="1" applyBorder="1" applyAlignment="1">
      <alignment horizontal="center" vertical="center"/>
    </xf>
    <xf numFmtId="44" fontId="12" fillId="0" borderId="1" xfId="0" applyNumberFormat="1" applyFont="1" applyFill="1" applyBorder="1" applyAlignment="1">
      <alignment horizontal="right" vertical="center"/>
    </xf>
    <xf numFmtId="0" fontId="7" fillId="0" borderId="0" xfId="0" applyFont="1" applyFill="1" applyBorder="1" applyAlignment="1">
      <alignment horizontal="center" wrapText="1"/>
    </xf>
    <xf numFmtId="44" fontId="7" fillId="0" borderId="0" xfId="0" applyNumberFormat="1" applyFont="1" applyFill="1" applyBorder="1" applyAlignment="1">
      <alignment horizontal="center" wrapText="1"/>
    </xf>
    <xf numFmtId="0" fontId="0" fillId="0" borderId="0" xfId="0" applyFill="1" applyBorder="1" applyAlignment="1">
      <alignment horizontal="center"/>
    </xf>
    <xf numFmtId="0" fontId="5" fillId="0" borderId="0" xfId="0" applyFont="1" applyFill="1" applyBorder="1" applyAlignment="1">
      <alignment horizontal="left" vertical="top" wrapText="1"/>
    </xf>
    <xf numFmtId="0" fontId="13" fillId="0" borderId="0" xfId="0" applyFont="1" applyFill="1" applyBorder="1"/>
    <xf numFmtId="0" fontId="13" fillId="0" borderId="0" xfId="0" applyFont="1" applyFill="1"/>
    <xf numFmtId="0" fontId="14" fillId="0" borderId="0" xfId="0" applyFont="1" applyProtection="1"/>
    <xf numFmtId="0" fontId="0" fillId="0" borderId="6" xfId="0" applyFill="1" applyBorder="1"/>
    <xf numFmtId="0" fontId="0" fillId="0" borderId="9" xfId="0" applyFill="1" applyBorder="1"/>
    <xf numFmtId="44" fontId="5" fillId="0" borderId="10" xfId="0" applyNumberFormat="1" applyFont="1" applyFill="1" applyBorder="1" applyAlignment="1">
      <alignment horizontal="center" wrapText="1"/>
    </xf>
    <xf numFmtId="44" fontId="5" fillId="0" borderId="10" xfId="0" applyNumberFormat="1" applyFont="1" applyFill="1" applyBorder="1" applyAlignment="1">
      <alignment horizontal="center" vertical="center"/>
    </xf>
    <xf numFmtId="0" fontId="6" fillId="0" borderId="9" xfId="0" applyFont="1" applyFill="1" applyBorder="1"/>
    <xf numFmtId="0" fontId="5" fillId="0" borderId="10" xfId="0" applyFont="1" applyFill="1" applyBorder="1" applyAlignment="1">
      <alignment horizontal="left" vertical="top" wrapText="1"/>
    </xf>
    <xf numFmtId="44" fontId="19" fillId="2" borderId="1" xfId="0" applyNumberFormat="1" applyFont="1" applyFill="1" applyBorder="1" applyAlignment="1">
      <alignment horizontal="right" vertical="center"/>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0" fillId="0" borderId="1" xfId="0" applyBorder="1"/>
    <xf numFmtId="0" fontId="14" fillId="0" borderId="0" xfId="0" applyFont="1" applyBorder="1" applyProtection="1"/>
    <xf numFmtId="0" fontId="0" fillId="0" borderId="0" xfId="0" applyBorder="1"/>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18" fillId="5" borderId="1" xfId="0" applyFont="1" applyFill="1" applyBorder="1" applyAlignment="1">
      <alignment horizontal="center" vertical="center"/>
    </xf>
    <xf numFmtId="44" fontId="18" fillId="5" borderId="1" xfId="0" applyNumberFormat="1" applyFont="1" applyFill="1" applyBorder="1" applyAlignment="1">
      <alignment horizontal="center" vertical="center"/>
    </xf>
    <xf numFmtId="0" fontId="18" fillId="5" borderId="1" xfId="0" applyFont="1" applyFill="1" applyBorder="1" applyAlignment="1">
      <alignment horizontal="center" vertical="center" wrapText="1"/>
    </xf>
    <xf numFmtId="0" fontId="12" fillId="0" borderId="2" xfId="0" applyNumberFormat="1" applyFont="1" applyFill="1" applyBorder="1" applyAlignment="1" applyProtection="1">
      <alignment horizontal="left" vertical="center"/>
      <protection locked="0"/>
    </xf>
    <xf numFmtId="0" fontId="12" fillId="0" borderId="2" xfId="0" applyFont="1" applyFill="1" applyBorder="1" applyAlignment="1">
      <alignment horizontal="left" vertical="center"/>
    </xf>
    <xf numFmtId="0" fontId="18" fillId="5" borderId="11" xfId="0" applyFont="1" applyFill="1" applyBorder="1" applyAlignment="1">
      <alignment horizontal="center" vertical="center"/>
    </xf>
    <xf numFmtId="44" fontId="18" fillId="5" borderId="1" xfId="0" applyNumberFormat="1" applyFont="1" applyFill="1" applyBorder="1" applyAlignment="1">
      <alignment horizontal="center" vertical="center" wrapText="1"/>
    </xf>
    <xf numFmtId="0" fontId="4" fillId="0" borderId="0" xfId="0" applyFont="1" applyFill="1"/>
    <xf numFmtId="0" fontId="12" fillId="0" borderId="12" xfId="0" applyFont="1" applyFill="1" applyBorder="1" applyAlignment="1">
      <alignment horizontal="center" vertical="center"/>
    </xf>
    <xf numFmtId="0" fontId="12" fillId="0" borderId="5" xfId="0" applyFont="1" applyFill="1" applyBorder="1" applyAlignment="1">
      <alignment horizontal="left" vertical="center"/>
    </xf>
    <xf numFmtId="0" fontId="12" fillId="0" borderId="1" xfId="0" applyNumberFormat="1" applyFont="1" applyFill="1" applyBorder="1" applyAlignment="1">
      <alignment horizontal="center" vertical="center"/>
    </xf>
    <xf numFmtId="0" fontId="12" fillId="0" borderId="1" xfId="2" applyNumberFormat="1" applyFont="1" applyFill="1" applyBorder="1" applyAlignment="1">
      <alignment horizontal="center" vertical="center"/>
    </xf>
    <xf numFmtId="0" fontId="12" fillId="0" borderId="12" xfId="2" applyNumberFormat="1" applyFont="1" applyFill="1" applyBorder="1" applyAlignment="1">
      <alignment horizontal="center" vertical="center"/>
    </xf>
    <xf numFmtId="49" fontId="4" fillId="2" borderId="12" xfId="0" applyNumberFormat="1" applyFont="1" applyFill="1" applyBorder="1" applyAlignment="1">
      <alignment horizontal="right" vertical="center"/>
    </xf>
    <xf numFmtId="49" fontId="4" fillId="2" borderId="1" xfId="0" applyNumberFormat="1" applyFont="1" applyFill="1" applyBorder="1" applyAlignment="1">
      <alignment horizontal="right" vertical="center"/>
    </xf>
    <xf numFmtId="0" fontId="20" fillId="0" borderId="7"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8" fillId="0" borderId="0" xfId="0" applyFont="1" applyFill="1" applyBorder="1" applyAlignment="1">
      <alignment horizontal="center" wrapText="1"/>
    </xf>
    <xf numFmtId="0" fontId="8" fillId="0" borderId="10" xfId="0" applyFont="1" applyFill="1" applyBorder="1" applyAlignment="1">
      <alignment horizontal="center" wrapText="1"/>
    </xf>
    <xf numFmtId="0" fontId="6" fillId="0" borderId="4" xfId="0" applyFont="1" applyFill="1" applyBorder="1" applyAlignment="1">
      <alignment horizontal="left"/>
    </xf>
    <xf numFmtId="0" fontId="6" fillId="0" borderId="5" xfId="0" applyFont="1" applyFill="1" applyBorder="1" applyAlignment="1">
      <alignment horizontal="left"/>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21" fillId="0" borderId="9"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5" xfId="0" applyFont="1" applyFill="1" applyBorder="1" applyAlignment="1">
      <alignment horizontal="left" vertical="top" wrapText="1"/>
    </xf>
    <xf numFmtId="0" fontId="17" fillId="4" borderId="1" xfId="0" applyFont="1" applyFill="1" applyBorder="1" applyAlignment="1" applyProtection="1">
      <alignment horizontal="center" vertical="center" wrapText="1"/>
    </xf>
    <xf numFmtId="0" fontId="17" fillId="4" borderId="1" xfId="0" applyFont="1" applyFill="1" applyBorder="1" applyAlignment="1" applyProtection="1">
      <alignment horizontal="center" vertical="center"/>
    </xf>
    <xf numFmtId="0" fontId="15" fillId="3" borderId="11" xfId="0" applyFont="1" applyFill="1" applyBorder="1" applyAlignment="1">
      <alignment horizontal="left" vertical="center"/>
    </xf>
    <xf numFmtId="0" fontId="16" fillId="3" borderId="11" xfId="0" applyFont="1" applyFill="1" applyBorder="1" applyAlignment="1">
      <alignment horizontal="left" vertical="center"/>
    </xf>
    <xf numFmtId="0" fontId="5" fillId="0" borderId="4" xfId="0" applyFont="1" applyFill="1" applyBorder="1" applyAlignment="1">
      <alignment horizontal="left"/>
    </xf>
    <xf numFmtId="0" fontId="5" fillId="0" borderId="5" xfId="0" applyFont="1" applyFill="1" applyBorder="1" applyAlignment="1">
      <alignment horizontal="left"/>
    </xf>
    <xf numFmtId="0" fontId="15" fillId="3" borderId="1" xfId="0" applyFont="1" applyFill="1" applyBorder="1" applyAlignment="1">
      <alignment horizontal="left" vertical="center"/>
    </xf>
    <xf numFmtId="0" fontId="16" fillId="3" borderId="1" xfId="0" applyFont="1" applyFill="1" applyBorder="1" applyAlignment="1">
      <alignment horizontal="left" vertical="center"/>
    </xf>
    <xf numFmtId="0" fontId="11" fillId="0" borderId="11" xfId="0" applyFont="1" applyFill="1" applyBorder="1" applyAlignment="1">
      <alignment horizontal="left" vertical="center" wrapText="1"/>
    </xf>
    <xf numFmtId="0" fontId="4" fillId="0" borderId="0" xfId="0" applyFont="1" applyFill="1" applyAlignment="1">
      <alignment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74"/>
  <sheetViews>
    <sheetView tabSelected="1" view="pageBreakPreview" zoomScale="60" zoomScaleNormal="80" workbookViewId="0">
      <selection activeCell="F68" sqref="F68"/>
    </sheetView>
  </sheetViews>
  <sheetFormatPr defaultColWidth="9.140625" defaultRowHeight="15"/>
  <cols>
    <col min="1" max="1" width="20.42578125" style="1" customWidth="1"/>
    <col min="2" max="2" width="102.7109375" style="1" bestFit="1" customWidth="1"/>
    <col min="3" max="3" width="18.140625" style="1" customWidth="1"/>
    <col min="4" max="4" width="17.85546875" style="1" customWidth="1"/>
    <col min="5" max="5" width="29.140625" style="7" customWidth="1"/>
    <col min="6" max="6" width="26.85546875" style="8" bestFit="1" customWidth="1"/>
    <col min="7" max="126" width="9.140625" style="3"/>
    <col min="127" max="16384" width="9.140625" style="2"/>
  </cols>
  <sheetData>
    <row r="1" spans="1:126" ht="12.75">
      <c r="A1" s="18"/>
      <c r="B1" s="48" t="s">
        <v>8</v>
      </c>
      <c r="C1" s="49"/>
      <c r="D1" s="49"/>
      <c r="E1" s="49"/>
      <c r="F1" s="50"/>
    </row>
    <row r="2" spans="1:126" ht="12.75">
      <c r="A2" s="19"/>
      <c r="B2" s="51"/>
      <c r="C2" s="51"/>
      <c r="D2" s="51"/>
      <c r="E2" s="51"/>
      <c r="F2" s="52"/>
    </row>
    <row r="3" spans="1:126" s="5" customFormat="1" ht="24.95" customHeight="1">
      <c r="A3" s="19"/>
      <c r="B3" s="51"/>
      <c r="C3" s="51"/>
      <c r="D3" s="51"/>
      <c r="E3" s="51"/>
      <c r="F3" s="52"/>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12.75">
      <c r="A4" s="19"/>
      <c r="B4" s="51"/>
      <c r="C4" s="51"/>
      <c r="D4" s="51"/>
      <c r="E4" s="51"/>
      <c r="F4" s="52"/>
    </row>
    <row r="5" spans="1:126" ht="20.25">
      <c r="A5" s="19"/>
      <c r="B5" s="11"/>
      <c r="C5" s="11"/>
      <c r="D5" s="11"/>
      <c r="E5" s="12"/>
      <c r="F5" s="20"/>
    </row>
    <row r="6" spans="1:126" ht="12.75">
      <c r="A6" s="19"/>
      <c r="B6" s="3"/>
      <c r="C6" s="3"/>
      <c r="D6" s="13"/>
      <c r="E6" s="6"/>
      <c r="F6" s="21"/>
    </row>
    <row r="7" spans="1:126" ht="29.25" customHeight="1">
      <c r="A7" s="22" t="s">
        <v>0</v>
      </c>
      <c r="B7" s="68"/>
      <c r="C7" s="68"/>
      <c r="D7" s="68"/>
      <c r="E7" s="68"/>
      <c r="F7" s="69"/>
    </row>
    <row r="8" spans="1:126" ht="12.75">
      <c r="A8" s="19"/>
      <c r="B8" s="3"/>
      <c r="C8" s="3"/>
      <c r="D8" s="13"/>
      <c r="E8" s="6"/>
      <c r="F8" s="21"/>
    </row>
    <row r="9" spans="1:126" ht="12.75">
      <c r="A9" s="22" t="s">
        <v>1</v>
      </c>
      <c r="B9" s="53" t="s">
        <v>13</v>
      </c>
      <c r="C9" s="53"/>
      <c r="D9" s="53"/>
      <c r="E9" s="53"/>
      <c r="F9" s="54"/>
    </row>
    <row r="10" spans="1:126" ht="12.75">
      <c r="A10" s="19"/>
      <c r="B10" s="3"/>
      <c r="C10" s="3"/>
      <c r="D10" s="13"/>
      <c r="E10" s="6"/>
      <c r="F10" s="21"/>
    </row>
    <row r="11" spans="1:126" ht="18" customHeight="1">
      <c r="A11" s="55" t="s">
        <v>7</v>
      </c>
      <c r="B11" s="56"/>
      <c r="C11" s="56"/>
      <c r="D11" s="56"/>
      <c r="E11" s="56"/>
      <c r="F11" s="57"/>
    </row>
    <row r="12" spans="1:126" ht="12.75">
      <c r="A12" s="58" t="s">
        <v>25</v>
      </c>
      <c r="B12" s="59"/>
      <c r="C12" s="59"/>
      <c r="D12" s="59"/>
      <c r="E12" s="59"/>
      <c r="F12" s="60"/>
    </row>
    <row r="13" spans="1:126" ht="12.75">
      <c r="A13" s="58"/>
      <c r="B13" s="59"/>
      <c r="C13" s="59"/>
      <c r="D13" s="59"/>
      <c r="E13" s="59"/>
      <c r="F13" s="60"/>
    </row>
    <row r="14" spans="1:126" ht="12.75">
      <c r="A14" s="58"/>
      <c r="B14" s="59"/>
      <c r="C14" s="59"/>
      <c r="D14" s="59"/>
      <c r="E14" s="59"/>
      <c r="F14" s="60"/>
    </row>
    <row r="15" spans="1:126" ht="165.75" customHeight="1">
      <c r="A15" s="61"/>
      <c r="B15" s="62"/>
      <c r="C15" s="62"/>
      <c r="D15" s="62"/>
      <c r="E15" s="62"/>
      <c r="F15" s="63"/>
    </row>
    <row r="16" spans="1:126" ht="3.75" customHeight="1">
      <c r="A16" s="31"/>
      <c r="B16" s="32"/>
      <c r="C16" s="32"/>
      <c r="D16" s="32"/>
      <c r="E16" s="14"/>
      <c r="F16" s="23"/>
    </row>
    <row r="17" spans="1:126" s="17" customFormat="1" ht="32.25" customHeight="1">
      <c r="A17" s="64" t="s">
        <v>14</v>
      </c>
      <c r="B17" s="65"/>
      <c r="C17" s="65"/>
      <c r="D17" s="65"/>
      <c r="E17" s="65"/>
      <c r="F17" s="65"/>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row>
    <row r="18" spans="1:126" ht="36.75" customHeight="1">
      <c r="A18" s="66" t="s">
        <v>17</v>
      </c>
      <c r="B18" s="67"/>
      <c r="C18" s="67"/>
      <c r="D18" s="67"/>
      <c r="E18" s="67"/>
      <c r="F18" s="67"/>
    </row>
    <row r="19" spans="1:126" s="16" customFormat="1" ht="42.2" customHeight="1">
      <c r="A19" s="38" t="s">
        <v>2</v>
      </c>
      <c r="B19" s="33" t="s">
        <v>3</v>
      </c>
      <c r="C19" s="35" t="s">
        <v>9</v>
      </c>
      <c r="D19" s="35" t="s">
        <v>6</v>
      </c>
      <c r="E19" s="34" t="s">
        <v>4</v>
      </c>
      <c r="F19" s="39" t="s">
        <v>10</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row>
    <row r="20" spans="1:126" ht="20.100000000000001" customHeight="1">
      <c r="A20" s="9">
        <v>1</v>
      </c>
      <c r="B20" s="36" t="s">
        <v>15</v>
      </c>
      <c r="C20" s="9" t="s">
        <v>16</v>
      </c>
      <c r="D20" s="43">
        <v>1</v>
      </c>
      <c r="E20" s="10"/>
      <c r="F20" s="10">
        <f>D20*E20</f>
        <v>0</v>
      </c>
    </row>
    <row r="21" spans="1:126" ht="20.100000000000001" customHeight="1">
      <c r="A21" s="46" t="s">
        <v>53</v>
      </c>
      <c r="B21" s="47"/>
      <c r="C21" s="47"/>
      <c r="D21" s="47"/>
      <c r="E21" s="47"/>
      <c r="F21" s="24">
        <f>SUM(F20)</f>
        <v>0</v>
      </c>
    </row>
    <row r="22" spans="1:126" ht="20.100000000000001" customHeight="1">
      <c r="A22" s="66" t="s">
        <v>18</v>
      </c>
      <c r="B22" s="67"/>
      <c r="C22" s="67"/>
      <c r="D22" s="67"/>
      <c r="E22" s="67"/>
      <c r="F22" s="67"/>
    </row>
    <row r="23" spans="1:126" ht="20.100000000000001" customHeight="1">
      <c r="A23" s="9">
        <v>1</v>
      </c>
      <c r="B23" s="36" t="s">
        <v>38</v>
      </c>
      <c r="C23" s="9" t="s">
        <v>16</v>
      </c>
      <c r="D23" s="43">
        <v>3500</v>
      </c>
      <c r="E23" s="10"/>
      <c r="F23" s="10">
        <f t="shared" ref="F23:F34" si="0">E23*D23</f>
        <v>0</v>
      </c>
    </row>
    <row r="24" spans="1:126" ht="20.100000000000001" customHeight="1">
      <c r="A24" s="9">
        <v>2</v>
      </c>
      <c r="B24" s="37" t="s">
        <v>19</v>
      </c>
      <c r="C24" s="9" t="s">
        <v>16</v>
      </c>
      <c r="D24" s="43">
        <v>4500</v>
      </c>
      <c r="E24" s="10"/>
      <c r="F24" s="10">
        <f t="shared" si="0"/>
        <v>0</v>
      </c>
    </row>
    <row r="25" spans="1:126" ht="20.100000000000001" customHeight="1">
      <c r="A25" s="9">
        <v>3</v>
      </c>
      <c r="B25" s="37" t="s">
        <v>20</v>
      </c>
      <c r="C25" s="9" t="s">
        <v>16</v>
      </c>
      <c r="D25" s="43">
        <v>5600</v>
      </c>
      <c r="E25" s="10"/>
      <c r="F25" s="10">
        <f t="shared" si="0"/>
        <v>0</v>
      </c>
    </row>
    <row r="26" spans="1:126" ht="20.100000000000001" customHeight="1">
      <c r="A26" s="9">
        <v>4</v>
      </c>
      <c r="B26" s="37" t="s">
        <v>21</v>
      </c>
      <c r="C26" s="9" t="s">
        <v>16</v>
      </c>
      <c r="D26" s="43">
        <v>4000</v>
      </c>
      <c r="E26" s="10"/>
      <c r="F26" s="10">
        <f t="shared" si="0"/>
        <v>0</v>
      </c>
    </row>
    <row r="27" spans="1:126" ht="20.25" customHeight="1">
      <c r="A27" s="41">
        <v>5</v>
      </c>
      <c r="B27" s="37" t="s">
        <v>23</v>
      </c>
      <c r="C27" s="9" t="s">
        <v>16</v>
      </c>
      <c r="D27" s="43">
        <v>4000</v>
      </c>
      <c r="E27" s="10"/>
      <c r="F27" s="10">
        <f t="shared" si="0"/>
        <v>0</v>
      </c>
    </row>
    <row r="28" spans="1:126" ht="20.100000000000001" customHeight="1">
      <c r="A28" s="46" t="s">
        <v>54</v>
      </c>
      <c r="B28" s="47"/>
      <c r="C28" s="47"/>
      <c r="D28" s="47"/>
      <c r="E28" s="47"/>
      <c r="F28" s="24">
        <f>SUM(F23:F27)</f>
        <v>0</v>
      </c>
    </row>
    <row r="29" spans="1:126" ht="20.100000000000001" customHeight="1">
      <c r="A29" s="66" t="s">
        <v>22</v>
      </c>
      <c r="B29" s="67"/>
      <c r="C29" s="67"/>
      <c r="D29" s="67"/>
      <c r="E29" s="67"/>
      <c r="F29" s="67"/>
    </row>
    <row r="30" spans="1:126" ht="20.100000000000001" customHeight="1">
      <c r="A30" s="9">
        <v>1</v>
      </c>
      <c r="B30" s="37" t="s">
        <v>28</v>
      </c>
      <c r="C30" s="9" t="s">
        <v>24</v>
      </c>
      <c r="D30" s="43">
        <v>1</v>
      </c>
      <c r="E30" s="10"/>
      <c r="F30" s="10">
        <f t="shared" si="0"/>
        <v>0</v>
      </c>
    </row>
    <row r="31" spans="1:126" ht="20.100000000000001" customHeight="1">
      <c r="A31" s="41">
        <v>2</v>
      </c>
      <c r="B31" s="37" t="s">
        <v>29</v>
      </c>
      <c r="C31" s="9" t="s">
        <v>24</v>
      </c>
      <c r="D31" s="43">
        <v>1</v>
      </c>
      <c r="E31" s="10"/>
      <c r="F31" s="10">
        <f t="shared" si="0"/>
        <v>0</v>
      </c>
    </row>
    <row r="32" spans="1:126" ht="20.100000000000001" customHeight="1">
      <c r="A32" s="41">
        <v>3</v>
      </c>
      <c r="B32" s="37" t="s">
        <v>30</v>
      </c>
      <c r="C32" s="9" t="s">
        <v>24</v>
      </c>
      <c r="D32" s="43">
        <v>1</v>
      </c>
      <c r="E32" s="10"/>
      <c r="F32" s="10">
        <f t="shared" si="0"/>
        <v>0</v>
      </c>
    </row>
    <row r="33" spans="1:6" ht="20.100000000000001" customHeight="1">
      <c r="A33" s="41">
        <v>4</v>
      </c>
      <c r="B33" s="37" t="s">
        <v>31</v>
      </c>
      <c r="C33" s="9" t="s">
        <v>24</v>
      </c>
      <c r="D33" s="43">
        <v>1</v>
      </c>
      <c r="E33" s="10"/>
      <c r="F33" s="10">
        <f t="shared" si="0"/>
        <v>0</v>
      </c>
    </row>
    <row r="34" spans="1:6" ht="20.100000000000001" customHeight="1">
      <c r="A34" s="41">
        <v>5</v>
      </c>
      <c r="B34" s="37" t="s">
        <v>32</v>
      </c>
      <c r="C34" s="9" t="s">
        <v>24</v>
      </c>
      <c r="D34" s="43">
        <v>1</v>
      </c>
      <c r="E34" s="10"/>
      <c r="F34" s="10">
        <f t="shared" si="0"/>
        <v>0</v>
      </c>
    </row>
    <row r="35" spans="1:6" ht="32.450000000000003" customHeight="1">
      <c r="A35" s="46" t="s">
        <v>55</v>
      </c>
      <c r="B35" s="47"/>
      <c r="C35" s="47"/>
      <c r="D35" s="47"/>
      <c r="E35" s="47"/>
      <c r="F35" s="24">
        <f>SUM(F30:F34)</f>
        <v>0</v>
      </c>
    </row>
    <row r="36" spans="1:6" ht="20.100000000000001" customHeight="1">
      <c r="A36" s="66" t="s">
        <v>52</v>
      </c>
      <c r="B36" s="67"/>
      <c r="C36" s="67"/>
      <c r="D36" s="67"/>
      <c r="E36" s="67"/>
      <c r="F36" s="67"/>
    </row>
    <row r="37" spans="1:6" ht="20.100000000000001" customHeight="1">
      <c r="A37" s="9">
        <v>1</v>
      </c>
      <c r="B37" s="36" t="s">
        <v>40</v>
      </c>
      <c r="C37" s="9" t="s">
        <v>16</v>
      </c>
      <c r="D37" s="43">
        <v>132500</v>
      </c>
      <c r="E37" s="10"/>
      <c r="F37" s="10">
        <f t="shared" ref="F37:F48" si="1">E37*D37</f>
        <v>0</v>
      </c>
    </row>
    <row r="38" spans="1:6" ht="20.100000000000001" customHeight="1">
      <c r="A38" s="41">
        <v>2</v>
      </c>
      <c r="B38" s="36" t="s">
        <v>41</v>
      </c>
      <c r="C38" s="9" t="s">
        <v>16</v>
      </c>
      <c r="D38" s="43">
        <v>71515</v>
      </c>
      <c r="E38" s="10"/>
      <c r="F38" s="10">
        <f t="shared" si="1"/>
        <v>0</v>
      </c>
    </row>
    <row r="39" spans="1:6" ht="20.100000000000001" customHeight="1">
      <c r="A39" s="41">
        <v>3</v>
      </c>
      <c r="B39" s="36" t="s">
        <v>42</v>
      </c>
      <c r="C39" s="9" t="s">
        <v>16</v>
      </c>
      <c r="D39" s="43">
        <v>17500</v>
      </c>
      <c r="E39" s="10"/>
      <c r="F39" s="10">
        <f t="shared" si="1"/>
        <v>0</v>
      </c>
    </row>
    <row r="40" spans="1:6" ht="20.100000000000001" customHeight="1">
      <c r="A40" s="41">
        <v>4</v>
      </c>
      <c r="B40" s="36" t="s">
        <v>43</v>
      </c>
      <c r="C40" s="9" t="s">
        <v>16</v>
      </c>
      <c r="D40" s="43">
        <v>78500</v>
      </c>
      <c r="E40" s="10"/>
      <c r="F40" s="10">
        <f t="shared" si="1"/>
        <v>0</v>
      </c>
    </row>
    <row r="41" spans="1:6" ht="20.100000000000001" customHeight="1">
      <c r="A41" s="41">
        <v>5</v>
      </c>
      <c r="B41" s="36" t="s">
        <v>44</v>
      </c>
      <c r="C41" s="9" t="s">
        <v>16</v>
      </c>
      <c r="D41" s="43">
        <v>59200</v>
      </c>
      <c r="E41" s="10"/>
      <c r="F41" s="10">
        <f t="shared" si="1"/>
        <v>0</v>
      </c>
    </row>
    <row r="42" spans="1:6" ht="20.100000000000001" customHeight="1">
      <c r="A42" s="41">
        <v>6</v>
      </c>
      <c r="B42" s="36" t="s">
        <v>45</v>
      </c>
      <c r="C42" s="9" t="s">
        <v>16</v>
      </c>
      <c r="D42" s="43">
        <v>38500</v>
      </c>
      <c r="E42" s="10"/>
      <c r="F42" s="10">
        <f t="shared" si="1"/>
        <v>0</v>
      </c>
    </row>
    <row r="43" spans="1:6" ht="20.100000000000001" customHeight="1">
      <c r="A43" s="41">
        <v>7</v>
      </c>
      <c r="B43" s="36" t="s">
        <v>46</v>
      </c>
      <c r="C43" s="9" t="s">
        <v>16</v>
      </c>
      <c r="D43" s="43">
        <v>87346</v>
      </c>
      <c r="E43" s="10"/>
      <c r="F43" s="10">
        <f t="shared" si="1"/>
        <v>0</v>
      </c>
    </row>
    <row r="44" spans="1:6" ht="20.100000000000001" customHeight="1">
      <c r="A44" s="41">
        <v>8</v>
      </c>
      <c r="B44" s="36" t="s">
        <v>47</v>
      </c>
      <c r="C44" s="9" t="s">
        <v>16</v>
      </c>
      <c r="D44" s="43">
        <v>117550</v>
      </c>
      <c r="E44" s="10"/>
      <c r="F44" s="10">
        <f t="shared" si="1"/>
        <v>0</v>
      </c>
    </row>
    <row r="45" spans="1:6" ht="20.100000000000001" customHeight="1">
      <c r="A45" s="41">
        <v>9</v>
      </c>
      <c r="B45" s="36" t="s">
        <v>48</v>
      </c>
      <c r="C45" s="9" t="s">
        <v>16</v>
      </c>
      <c r="D45" s="43">
        <v>56500</v>
      </c>
      <c r="E45" s="10"/>
      <c r="F45" s="10">
        <f t="shared" si="1"/>
        <v>0</v>
      </c>
    </row>
    <row r="46" spans="1:6" ht="20.100000000000001" customHeight="1">
      <c r="A46" s="41">
        <v>10</v>
      </c>
      <c r="B46" s="36" t="s">
        <v>49</v>
      </c>
      <c r="C46" s="9" t="s">
        <v>16</v>
      </c>
      <c r="D46" s="43">
        <v>43700</v>
      </c>
      <c r="E46" s="10"/>
      <c r="F46" s="10">
        <f t="shared" si="1"/>
        <v>0</v>
      </c>
    </row>
    <row r="47" spans="1:6" ht="20.100000000000001" customHeight="1">
      <c r="A47" s="41">
        <v>11</v>
      </c>
      <c r="B47" s="36" t="s">
        <v>50</v>
      </c>
      <c r="C47" s="9" t="s">
        <v>16</v>
      </c>
      <c r="D47" s="43">
        <v>1500</v>
      </c>
      <c r="E47" s="10"/>
      <c r="F47" s="10">
        <f t="shared" si="1"/>
        <v>0</v>
      </c>
    </row>
    <row r="48" spans="1:6" ht="20.100000000000001" customHeight="1">
      <c r="A48" s="41">
        <v>12</v>
      </c>
      <c r="B48" s="36" t="s">
        <v>51</v>
      </c>
      <c r="C48" s="9" t="s">
        <v>16</v>
      </c>
      <c r="D48" s="43">
        <v>44500</v>
      </c>
      <c r="E48" s="10"/>
      <c r="F48" s="10">
        <f t="shared" si="1"/>
        <v>0</v>
      </c>
    </row>
    <row r="49" spans="1:126" ht="42.2" customHeight="1">
      <c r="A49" s="46" t="s">
        <v>56</v>
      </c>
      <c r="B49" s="47"/>
      <c r="C49" s="47"/>
      <c r="D49" s="47"/>
      <c r="E49" s="47"/>
      <c r="F49" s="24">
        <f>SUM(F37:F48)</f>
        <v>0</v>
      </c>
    </row>
    <row r="50" spans="1:126" ht="37.5" customHeight="1">
      <c r="A50" s="66" t="s">
        <v>27</v>
      </c>
      <c r="B50" s="67"/>
      <c r="C50" s="67"/>
      <c r="D50" s="67"/>
      <c r="E50" s="67"/>
      <c r="F50" s="67"/>
    </row>
    <row r="51" spans="1:126" ht="39" customHeight="1">
      <c r="A51" s="38" t="s">
        <v>2</v>
      </c>
      <c r="B51" s="33" t="s">
        <v>3</v>
      </c>
      <c r="C51" s="35" t="s">
        <v>9</v>
      </c>
      <c r="D51" s="35" t="s">
        <v>6</v>
      </c>
      <c r="E51" s="34" t="s">
        <v>4</v>
      </c>
      <c r="F51" s="39" t="s">
        <v>10</v>
      </c>
    </row>
    <row r="52" spans="1:126" ht="20.100000000000001" customHeight="1">
      <c r="A52" s="9">
        <v>1</v>
      </c>
      <c r="B52" s="37" t="s">
        <v>39</v>
      </c>
      <c r="C52" s="9" t="s">
        <v>16</v>
      </c>
      <c r="D52" s="44">
        <v>1</v>
      </c>
      <c r="E52" s="10"/>
      <c r="F52" s="10">
        <f t="shared" ref="F52:F54" si="2">E52*D52</f>
        <v>0</v>
      </c>
    </row>
    <row r="53" spans="1:126" ht="20.100000000000001" customHeight="1">
      <c r="A53" s="66" t="s">
        <v>26</v>
      </c>
      <c r="B53" s="67"/>
      <c r="C53" s="67"/>
      <c r="D53" s="67"/>
      <c r="E53" s="67"/>
      <c r="F53" s="67"/>
    </row>
    <row r="54" spans="1:126" ht="20.100000000000001" customHeight="1">
      <c r="A54" s="9">
        <v>1</v>
      </c>
      <c r="B54" s="37" t="s">
        <v>33</v>
      </c>
      <c r="C54" s="9" t="s">
        <v>24</v>
      </c>
      <c r="D54" s="44">
        <v>1</v>
      </c>
      <c r="E54" s="10"/>
      <c r="F54" s="10">
        <f t="shared" si="2"/>
        <v>0</v>
      </c>
    </row>
    <row r="55" spans="1:126" ht="20.100000000000001" customHeight="1">
      <c r="A55" s="66" t="s">
        <v>34</v>
      </c>
      <c r="B55" s="67"/>
      <c r="C55" s="67"/>
      <c r="D55" s="67"/>
      <c r="E55" s="67"/>
      <c r="F55" s="67"/>
    </row>
    <row r="56" spans="1:126" ht="20.100000000000001" customHeight="1">
      <c r="A56" s="9">
        <v>1</v>
      </c>
      <c r="B56" s="37" t="s">
        <v>34</v>
      </c>
      <c r="C56" s="9" t="s">
        <v>24</v>
      </c>
      <c r="D56" s="44">
        <v>1</v>
      </c>
      <c r="E56" s="10"/>
      <c r="F56" s="10">
        <f t="shared" ref="F56" si="3">E56*D56</f>
        <v>0</v>
      </c>
    </row>
    <row r="57" spans="1:126" ht="20.100000000000001" customHeight="1">
      <c r="A57" s="70" t="s">
        <v>35</v>
      </c>
      <c r="B57" s="71"/>
      <c r="C57" s="71"/>
      <c r="D57" s="71"/>
      <c r="E57" s="71"/>
      <c r="F57" s="71"/>
    </row>
    <row r="58" spans="1:126" ht="20.100000000000001" customHeight="1">
      <c r="A58" s="41">
        <v>1</v>
      </c>
      <c r="B58" s="42" t="s">
        <v>35</v>
      </c>
      <c r="C58" s="41" t="s">
        <v>24</v>
      </c>
      <c r="D58" s="45">
        <v>1</v>
      </c>
      <c r="E58" s="10"/>
      <c r="F58" s="10">
        <f t="shared" ref="F58" si="4">E58*D58</f>
        <v>0</v>
      </c>
    </row>
    <row r="59" spans="1:126" ht="20.100000000000001" customHeight="1">
      <c r="A59" s="70" t="s">
        <v>36</v>
      </c>
      <c r="B59" s="71"/>
      <c r="C59" s="71"/>
      <c r="D59" s="71"/>
      <c r="E59" s="71"/>
      <c r="F59" s="71"/>
    </row>
    <row r="60" spans="1:126" ht="20.100000000000001" customHeight="1">
      <c r="A60" s="41">
        <v>1</v>
      </c>
      <c r="B60" s="37" t="s">
        <v>36</v>
      </c>
      <c r="C60" s="9" t="s">
        <v>24</v>
      </c>
      <c r="D60" s="44">
        <v>1</v>
      </c>
      <c r="E60" s="10"/>
      <c r="F60" s="10">
        <f t="shared" ref="F60" si="5">E60*D60</f>
        <v>0</v>
      </c>
    </row>
    <row r="61" spans="1:126" ht="20.100000000000001" customHeight="1">
      <c r="A61" s="70">
        <v>1</v>
      </c>
      <c r="B61" s="71"/>
      <c r="C61" s="71"/>
      <c r="D61" s="71"/>
      <c r="E61" s="71"/>
      <c r="F61" s="71"/>
    </row>
    <row r="62" spans="1:126" ht="20.100000000000001" customHeight="1">
      <c r="A62" s="41">
        <v>1</v>
      </c>
      <c r="B62" s="37" t="s">
        <v>37</v>
      </c>
      <c r="C62" s="9" t="s">
        <v>24</v>
      </c>
      <c r="D62" s="44">
        <v>1</v>
      </c>
      <c r="E62" s="10"/>
      <c r="F62" s="10">
        <f t="shared" ref="F62" si="6">E62*D62</f>
        <v>0</v>
      </c>
    </row>
    <row r="63" spans="1:126" ht="20.100000000000001" customHeight="1">
      <c r="A63" s="46" t="s">
        <v>57</v>
      </c>
      <c r="B63" s="47"/>
      <c r="C63" s="47"/>
      <c r="D63" s="47"/>
      <c r="E63" s="47"/>
      <c r="F63" s="24">
        <f>SUM(F52,F54,F56,F58,F60,F62)</f>
        <v>0</v>
      </c>
    </row>
    <row r="64" spans="1:126" s="28" customFormat="1" ht="12.75">
      <c r="A64" s="26"/>
      <c r="B64" s="25"/>
      <c r="C64" s="26"/>
      <c r="D64" s="26"/>
      <c r="E64" s="27"/>
      <c r="F64" s="27"/>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row>
    <row r="65" spans="1:126" s="28" customFormat="1" ht="21.75" customHeight="1">
      <c r="A65" s="72" t="s">
        <v>5</v>
      </c>
      <c r="B65" s="72"/>
      <c r="C65" s="72"/>
      <c r="D65" s="72"/>
      <c r="E65" s="72"/>
      <c r="F65" s="72"/>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row>
    <row r="66" spans="1:126" ht="41.25" customHeight="1">
      <c r="A66" s="40" t="s">
        <v>11</v>
      </c>
    </row>
    <row r="67" spans="1:126" ht="20.100000000000001" customHeight="1">
      <c r="A67" s="73" t="s">
        <v>12</v>
      </c>
      <c r="B67" s="73"/>
      <c r="C67" s="73"/>
      <c r="D67" s="73"/>
      <c r="E67" s="73"/>
      <c r="F67" s="73"/>
    </row>
    <row r="68" spans="1:126" ht="20.100000000000001" customHeight="1"/>
    <row r="69" spans="1:126" ht="20.100000000000001" customHeight="1"/>
    <row r="70" spans="1:126" ht="20.100000000000001" customHeight="1"/>
    <row r="71" spans="1:126" ht="20.100000000000001" customHeight="1"/>
    <row r="72" spans="1:126" ht="20.100000000000001" customHeight="1"/>
    <row r="73" spans="1:126" ht="20.100000000000001" customHeight="1"/>
    <row r="74" spans="1:126" ht="20.100000000000001" customHeight="1"/>
  </sheetData>
  <mergeCells count="22">
    <mergeCell ref="A59:F59"/>
    <mergeCell ref="A35:E35"/>
    <mergeCell ref="A36:F36"/>
    <mergeCell ref="A50:F50"/>
    <mergeCell ref="A65:F65"/>
    <mergeCell ref="A53:F53"/>
    <mergeCell ref="A55:F55"/>
    <mergeCell ref="A57:F57"/>
    <mergeCell ref="A61:F61"/>
    <mergeCell ref="A63:E63"/>
    <mergeCell ref="B1:F4"/>
    <mergeCell ref="B9:F9"/>
    <mergeCell ref="A11:F11"/>
    <mergeCell ref="A12:F15"/>
    <mergeCell ref="A49:E49"/>
    <mergeCell ref="A17:F17"/>
    <mergeCell ref="A18:F18"/>
    <mergeCell ref="B7:F7"/>
    <mergeCell ref="A21:E21"/>
    <mergeCell ref="A22:F22"/>
    <mergeCell ref="A28:E28"/>
    <mergeCell ref="A29:F29"/>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3.xml><?xml version="1.0" encoding="utf-8"?>
<ds:datastoreItem xmlns:ds="http://schemas.openxmlformats.org/officeDocument/2006/customXml" ds:itemID="{9FBFDA52-ED13-4EFB-9B19-6DE6568CCBC5}"/>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Brooke, Adam</cp:lastModifiedBy>
  <cp:lastPrinted>2019-03-04T14:15:21Z</cp:lastPrinted>
  <dcterms:created xsi:type="dcterms:W3CDTF">1998-06-09T19:27:04Z</dcterms:created>
  <dcterms:modified xsi:type="dcterms:W3CDTF">2022-07-25T17:41:03Z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