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Procurement Management\WORKAREA\BRIAN\ACTIVE\ITB\B220319BJB - Southeast Lee County Test and Observation Wells\2 - Draft Solicitation Docs\Dept. Docs\"/>
    </mc:Choice>
  </mc:AlternateContent>
  <xr:revisionPtr revIDLastSave="0" documentId="13_ncr:1_{0B051EAC-5EAB-4050-825D-24A434B4A6D2}"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FORM'!$A$1:$F$75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 i="4" l="1"/>
  <c r="F67" i="4"/>
  <c r="F66" i="4"/>
  <c r="F65" i="4"/>
  <c r="F64" i="4"/>
  <c r="F63" i="4"/>
  <c r="F62" i="4"/>
  <c r="F61" i="4"/>
  <c r="F60" i="4"/>
  <c r="F45" i="4"/>
  <c r="F44" i="4"/>
  <c r="F43" i="4"/>
  <c r="F42" i="4"/>
  <c r="F41" i="4"/>
  <c r="F40" i="4"/>
  <c r="F21" i="4" l="1"/>
  <c r="F54" i="4" l="1"/>
  <c r="F53" i="4"/>
  <c r="F52" i="4"/>
  <c r="F51" i="4"/>
  <c r="F50" i="4"/>
  <c r="F28" i="4"/>
  <c r="F27" i="4"/>
  <c r="F26" i="4"/>
  <c r="F20" i="4" l="1"/>
  <c r="F55" i="4"/>
  <c r="F56" i="4"/>
  <c r="F57" i="4"/>
  <c r="F58" i="4"/>
  <c r="F59" i="4"/>
  <c r="F22" i="4"/>
  <c r="F23" i="4"/>
  <c r="F24" i="4"/>
  <c r="F25" i="4"/>
  <c r="F29" i="4"/>
  <c r="F30" i="4"/>
  <c r="F31" i="4"/>
  <c r="F32" i="4"/>
  <c r="F33" i="4"/>
  <c r="F34" i="4"/>
  <c r="F35" i="4"/>
  <c r="F36" i="4"/>
  <c r="F37" i="4"/>
  <c r="F38" i="4"/>
  <c r="F39" i="4"/>
  <c r="F69" i="4" l="1"/>
  <c r="F46" i="4"/>
  <c r="E72" i="4" l="1"/>
</calcChain>
</file>

<file path=xl/sharedStrings.xml><?xml version="1.0" encoding="utf-8"?>
<sst xmlns="http://schemas.openxmlformats.org/spreadsheetml/2006/main" count="166" uniqueCount="98">
  <si>
    <r>
      <t xml:space="preserve">PROCUREMENT MANAGEMENT DEPARTMENT
</t>
    </r>
    <r>
      <rPr>
        <b/>
        <u/>
        <sz val="18"/>
        <rFont val="Arial"/>
        <family val="2"/>
      </rPr>
      <t>BID/PROPOSAL FORM</t>
    </r>
  </si>
  <si>
    <t>COMPANY NAME:</t>
  </si>
  <si>
    <t>SOLICITATION:</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</si>
  <si>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</si>
  <si>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</si>
  <si>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t>Item</t>
  </si>
  <si>
    <t>Description</t>
  </si>
  <si>
    <t xml:space="preserve">Unit of
Measure </t>
  </si>
  <si>
    <t>Estimated
Quantity</t>
  </si>
  <si>
    <t>Unit Price</t>
  </si>
  <si>
    <t>Extended
Amount</t>
  </si>
  <si>
    <t>BID SUMMARY</t>
  </si>
  <si>
    <t>PROJECT TOTAL</t>
  </si>
  <si>
    <t>**Quantities are not guaranteed.  Final payment will be based on actual quantities.</t>
  </si>
  <si>
    <t>PROJECT TOTAL:</t>
  </si>
  <si>
    <t>(Use Words to Write Total)</t>
  </si>
  <si>
    <t>Lump Sum</t>
  </si>
  <si>
    <t>SUBTOTAL:  THREE (3) TEST WELLS</t>
  </si>
  <si>
    <t>Equip wells with surface appurtenances and as-built survey</t>
  </si>
  <si>
    <t>Plug and abandon test wells, if needed</t>
  </si>
  <si>
    <t>Feet</t>
  </si>
  <si>
    <t>Hours</t>
  </si>
  <si>
    <t>Bags</t>
  </si>
  <si>
    <t>Mobilization, Surveying, Site Work, and Permitting</t>
  </si>
  <si>
    <t>Provide and Install 14-inch diameter PVC surface casing for test wells</t>
  </si>
  <si>
    <t>Provide and Install 8-inch diameter PVC surface casing for obs well</t>
  </si>
  <si>
    <t>Drill 14-inch diameter hole by mud rotary in each test well</t>
  </si>
  <si>
    <t>Drill 8-inch diameter hole by mud rotary in each observation well</t>
  </si>
  <si>
    <t>Conduct geophysical logging prior to setting casing in UFA test wells</t>
  </si>
  <si>
    <t>Conduct caliper/GR log prior to setting casing in SSA/SAS test/obs wells</t>
  </si>
  <si>
    <t>Provide and Install 8-inch diameter SDR 17 Certa-Lok casing</t>
  </si>
  <si>
    <t>Provide and Install 4-inch diameter PVC casing</t>
  </si>
  <si>
    <t>Grout annular space and conduct temperature logs</t>
  </si>
  <si>
    <t>Drill 8-inch diameter hole by reverse air rotary in UFA test wells</t>
  </si>
  <si>
    <t>Drill 8-inch diameter hole by mud rotary in SSA and SAS test wells</t>
  </si>
  <si>
    <t>Drill 4-inch diameter hole by mud rotary in SSA and SAS observation wells</t>
  </si>
  <si>
    <t>Develop wells with air</t>
  </si>
  <si>
    <t>Conduct geophysical logging at total depth in UFA test wells</t>
  </si>
  <si>
    <t>Conduct geophysical logging at total depth in SSA/SAS test wells</t>
  </si>
  <si>
    <t>Conduct caliper/GR at total depth in SSA/SAS observation wells</t>
  </si>
  <si>
    <t>Conduct packer tests in UFA test wells</t>
  </si>
  <si>
    <t>Plug back UFA test wells</t>
  </si>
  <si>
    <t>Specific capacity pumping tests</t>
  </si>
  <si>
    <t>48-Hour constant-rate pumping tests</t>
  </si>
  <si>
    <t>Demobilization and site restoration</t>
  </si>
  <si>
    <t>Standby time with rig and drilling crew on site</t>
  </si>
  <si>
    <t>Standby time with rig on site and crew off site</t>
  </si>
  <si>
    <t>SUBTOTAL:  TWO (2) TEST WELL CLUSTERS</t>
  </si>
  <si>
    <t>PHASE 1 - CONSTRUCTION AND TESTING OF TWO (2) TEST WELL CLUSTERS FOR GREEN MEADOWS WELLFIELD</t>
  </si>
  <si>
    <t>PHASE 2 - CONSTRUCTION AND TESTING OF THREE (3) TEST WELL CLUSTERS FOR CORKSCREW WELLFIELD</t>
  </si>
  <si>
    <t xml:space="preserve">SOUTHEAST LEE COUNTY TEST AND OBSERVATION WELLS </t>
  </si>
  <si>
    <t>B220319BJB - Southeast Lee County Test and Observation Wells</t>
  </si>
  <si>
    <t>P1 - 1</t>
  </si>
  <si>
    <t>P1 - 2</t>
  </si>
  <si>
    <t>P1 - 3</t>
  </si>
  <si>
    <t>P1 - 4</t>
  </si>
  <si>
    <t>P1 - 5</t>
  </si>
  <si>
    <t>P1 - 6</t>
  </si>
  <si>
    <t>P1 - 7</t>
  </si>
  <si>
    <t>P1 - 8</t>
  </si>
  <si>
    <t>P1 - 9</t>
  </si>
  <si>
    <t>P1 - 10</t>
  </si>
  <si>
    <t>P1 - 11</t>
  </si>
  <si>
    <t>P1 - 12</t>
  </si>
  <si>
    <t>P1 - 13</t>
  </si>
  <si>
    <t>P1 - 14</t>
  </si>
  <si>
    <t>P1 - 15</t>
  </si>
  <si>
    <t>P1 - 16</t>
  </si>
  <si>
    <t>P1 - 17</t>
  </si>
  <si>
    <t>P1 - 18</t>
  </si>
  <si>
    <t>P1 - 19</t>
  </si>
  <si>
    <t>P1 - 20</t>
  </si>
  <si>
    <t>P1 - 21</t>
  </si>
  <si>
    <t>P1 - 22</t>
  </si>
  <si>
    <t>P1 - 23</t>
  </si>
  <si>
    <t>P1 - 24</t>
  </si>
  <si>
    <t>P1 - 25</t>
  </si>
  <si>
    <t>P1 - 26</t>
  </si>
  <si>
    <t>P2 - 1</t>
  </si>
  <si>
    <t>P2 - 2</t>
  </si>
  <si>
    <t>P2 - 3</t>
  </si>
  <si>
    <t>P2 - 4</t>
  </si>
  <si>
    <t>P2 - 5</t>
  </si>
  <si>
    <t>P2 - 6</t>
  </si>
  <si>
    <t>P2 - 7</t>
  </si>
  <si>
    <t>P2 - 8</t>
  </si>
  <si>
    <t>P2 - 9</t>
  </si>
  <si>
    <t>P2 - 10</t>
  </si>
  <si>
    <t>P2 - 11</t>
  </si>
  <si>
    <t>P2 - 12</t>
  </si>
  <si>
    <t>P2 - 13</t>
  </si>
  <si>
    <t>P2 - 14</t>
  </si>
  <si>
    <t>P2 - 15</t>
  </si>
  <si>
    <t>P2 - 16</t>
  </si>
  <si>
    <t>P2 - 17</t>
  </si>
  <si>
    <t>P2 - 18</t>
  </si>
  <si>
    <t>P2 - 19</t>
  </si>
  <si>
    <t>P2 - 20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</si>
</sst>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82">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2" fillId="0" borderId="1" xfId="0" applyFont="1" applyFill="1" applyBorder="1" applyAlignment="1">
      <alignment horizontal="center" vertical="center"/>
    </xf>
    <xf numFmtId="44" fontId="12"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14" fillId="0" borderId="0" xfId="0" applyFont="1" applyFill="1" applyBorder="1"/>
    <xf numFmtId="0" fontId="14" fillId="0" borderId="0" xfId="0" applyFont="1" applyFill="1"/>
    <xf numFmtId="0" fontId="15" fillId="0" borderId="0" xfId="0" applyFont="1" applyProtection="1"/>
    <xf numFmtId="0" fontId="0" fillId="0" borderId="7" xfId="0" applyFill="1" applyBorder="1"/>
    <xf numFmtId="0" fontId="0" fillId="0" borderId="10" xfId="0" applyFill="1" applyBorder="1"/>
    <xf numFmtId="0" fontId="6" fillId="0" borderId="10" xfId="0" applyFont="1" applyFill="1" applyBorder="1"/>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5" fillId="0" borderId="0" xfId="0" applyFont="1" applyBorder="1" applyProtection="1"/>
    <xf numFmtId="0" fontId="0" fillId="0" borderId="0" xfId="0" applyBorder="1"/>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44" fontId="2" fillId="0" borderId="11" xfId="0" applyNumberFormat="1" applyFont="1" applyFill="1" applyBorder="1" applyAlignment="1">
      <alignment horizontal="center" wrapText="1"/>
    </xf>
    <xf numFmtId="44" fontId="2" fillId="0" borderId="11" xfId="0" applyNumberFormat="1"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3" fontId="12" fillId="0" borderId="1" xfId="0" applyNumberFormat="1" applyFont="1" applyFill="1" applyBorder="1" applyAlignment="1">
      <alignment horizontal="center" vertical="center"/>
    </xf>
    <xf numFmtId="3" fontId="12" fillId="0" borderId="1" xfId="2" applyNumberFormat="1" applyFont="1" applyFill="1" applyBorder="1" applyAlignment="1">
      <alignment horizontal="center" vertical="center"/>
    </xf>
    <xf numFmtId="0" fontId="12" fillId="0" borderId="14" xfId="0" applyFont="1" applyFill="1" applyBorder="1" applyAlignment="1">
      <alignment horizontal="center" vertical="center"/>
    </xf>
    <xf numFmtId="0" fontId="23"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6" fillId="4" borderId="12" xfId="0" applyFont="1" applyFill="1" applyBorder="1" applyAlignment="1">
      <alignment horizontal="center" vertical="center"/>
    </xf>
    <xf numFmtId="0" fontId="17" fillId="4" borderId="12"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2" fillId="0" borderId="4" xfId="0" applyFont="1" applyBorder="1" applyAlignment="1"/>
    <xf numFmtId="0" fontId="22" fillId="0" borderId="5" xfId="0" applyFont="1" applyBorder="1" applyAlignment="1"/>
    <xf numFmtId="0" fontId="22" fillId="0" borderId="6" xfId="0" applyFont="1" applyBorder="1" applyAlignment="1"/>
    <xf numFmtId="0" fontId="24" fillId="0" borderId="13" xfId="0" applyFont="1" applyBorder="1" applyAlignment="1">
      <alignment horizontal="center" vertical="top"/>
    </xf>
    <xf numFmtId="0" fontId="24" fillId="0" borderId="2" xfId="0" applyFont="1" applyBorder="1" applyAlignment="1">
      <alignment horizontal="center" vertical="top"/>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1857375</xdr:colOff>
      <xdr:row>4</xdr:row>
      <xdr:rowOff>228600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85"/>
  <sheetViews>
    <sheetView tabSelected="1" topLeftCell="A43" zoomScaleNormal="100" workbookViewId="0">
      <selection activeCell="A68" sqref="A68"/>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7" customWidth="1"/>
    <col min="6" max="6" width="26.85546875" style="8" bestFit="1" customWidth="1"/>
    <col min="7" max="126" width="9.140625" style="3"/>
    <col min="127" max="16384" width="9.140625" style="2"/>
  </cols>
  <sheetData>
    <row r="1" spans="1:126" ht="12.75">
      <c r="A1" s="17"/>
      <c r="B1" s="46" t="s">
        <v>0</v>
      </c>
      <c r="C1" s="47"/>
      <c r="D1" s="47"/>
      <c r="E1" s="47"/>
      <c r="F1" s="48"/>
    </row>
    <row r="2" spans="1:126" ht="12.75">
      <c r="A2" s="18"/>
      <c r="B2" s="49"/>
      <c r="C2" s="49"/>
      <c r="D2" s="49"/>
      <c r="E2" s="49"/>
      <c r="F2" s="50"/>
    </row>
    <row r="3" spans="1:126" s="5" customFormat="1" ht="24.95" customHeight="1">
      <c r="A3" s="18"/>
      <c r="B3" s="49"/>
      <c r="C3" s="49"/>
      <c r="D3" s="49"/>
      <c r="E3" s="49"/>
      <c r="F3" s="50"/>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18"/>
      <c r="B4" s="49"/>
      <c r="C4" s="49"/>
      <c r="D4" s="49"/>
      <c r="E4" s="49"/>
      <c r="F4" s="50"/>
    </row>
    <row r="5" spans="1:126" ht="20.25">
      <c r="A5" s="18"/>
      <c r="B5" s="11"/>
      <c r="C5" s="11"/>
      <c r="D5" s="11"/>
      <c r="E5" s="12"/>
      <c r="F5" s="37"/>
    </row>
    <row r="6" spans="1:126" ht="12.75">
      <c r="A6" s="18"/>
      <c r="B6" s="3"/>
      <c r="C6" s="3"/>
      <c r="D6" s="13"/>
      <c r="E6" s="6"/>
      <c r="F6" s="38"/>
    </row>
    <row r="7" spans="1:126" ht="29.25" customHeight="1">
      <c r="A7" s="19" t="s">
        <v>1</v>
      </c>
      <c r="B7" s="68"/>
      <c r="C7" s="68"/>
      <c r="D7" s="68"/>
      <c r="E7" s="68"/>
      <c r="F7" s="69"/>
    </row>
    <row r="8" spans="1:126" ht="12.75">
      <c r="A8" s="18"/>
      <c r="B8" s="3"/>
      <c r="C8" s="3"/>
      <c r="D8" s="13"/>
      <c r="E8" s="6"/>
      <c r="F8" s="38"/>
    </row>
    <row r="9" spans="1:126" ht="12.75">
      <c r="A9" s="19" t="s">
        <v>2</v>
      </c>
      <c r="B9" s="51" t="s">
        <v>51</v>
      </c>
      <c r="C9" s="51"/>
      <c r="D9" s="51"/>
      <c r="E9" s="51"/>
      <c r="F9" s="52"/>
    </row>
    <row r="10" spans="1:126" ht="12.75">
      <c r="A10" s="18"/>
      <c r="B10" s="3"/>
      <c r="C10" s="3"/>
      <c r="D10" s="13"/>
      <c r="E10" s="6"/>
      <c r="F10" s="38"/>
    </row>
    <row r="11" spans="1:126" ht="18" customHeight="1">
      <c r="A11" s="53" t="s">
        <v>3</v>
      </c>
      <c r="B11" s="54"/>
      <c r="C11" s="54"/>
      <c r="D11" s="54"/>
      <c r="E11" s="54"/>
      <c r="F11" s="55"/>
    </row>
    <row r="12" spans="1:126" ht="12.75">
      <c r="A12" s="56" t="s">
        <v>4</v>
      </c>
      <c r="B12" s="57"/>
      <c r="C12" s="57"/>
      <c r="D12" s="57"/>
      <c r="E12" s="57"/>
      <c r="F12" s="58"/>
    </row>
    <row r="13" spans="1:126" ht="12.75">
      <c r="A13" s="56"/>
      <c r="B13" s="57"/>
      <c r="C13" s="57"/>
      <c r="D13" s="57"/>
      <c r="E13" s="57"/>
      <c r="F13" s="58"/>
    </row>
    <row r="14" spans="1:126" ht="12.75">
      <c r="A14" s="56"/>
      <c r="B14" s="57"/>
      <c r="C14" s="57"/>
      <c r="D14" s="57"/>
      <c r="E14" s="57"/>
      <c r="F14" s="58"/>
    </row>
    <row r="15" spans="1:126" ht="114" customHeight="1">
      <c r="A15" s="59"/>
      <c r="B15" s="60"/>
      <c r="C15" s="60"/>
      <c r="D15" s="60"/>
      <c r="E15" s="60"/>
      <c r="F15" s="61"/>
    </row>
    <row r="16" spans="1:126" ht="3.75" customHeight="1">
      <c r="A16" s="39"/>
      <c r="B16" s="40"/>
      <c r="C16" s="40"/>
      <c r="D16" s="40"/>
      <c r="E16" s="41"/>
      <c r="F16" s="42"/>
    </row>
    <row r="17" spans="1:126" s="16" customFormat="1" ht="32.25" customHeight="1">
      <c r="A17" s="64" t="s">
        <v>50</v>
      </c>
      <c r="B17" s="65"/>
      <c r="C17" s="65"/>
      <c r="D17" s="65"/>
      <c r="E17" s="65"/>
      <c r="F17" s="6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row>
    <row r="18" spans="1:126" ht="36.75" customHeight="1">
      <c r="A18" s="66" t="s">
        <v>48</v>
      </c>
      <c r="B18" s="67"/>
      <c r="C18" s="67"/>
      <c r="D18" s="67"/>
      <c r="E18" s="67"/>
      <c r="F18" s="67"/>
    </row>
    <row r="19" spans="1:126" s="15" customFormat="1" ht="42" customHeight="1">
      <c r="A19" s="35" t="s">
        <v>5</v>
      </c>
      <c r="B19" s="28" t="s">
        <v>6</v>
      </c>
      <c r="C19" s="30" t="s">
        <v>7</v>
      </c>
      <c r="D19" s="30" t="s">
        <v>8</v>
      </c>
      <c r="E19" s="29" t="s">
        <v>9</v>
      </c>
      <c r="F19" s="36" t="s">
        <v>10</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row>
    <row r="20" spans="1:126" ht="20.100000000000001" customHeight="1">
      <c r="A20" s="9" t="s">
        <v>52</v>
      </c>
      <c r="B20" s="31" t="s">
        <v>23</v>
      </c>
      <c r="C20" s="9" t="s">
        <v>16</v>
      </c>
      <c r="D20" s="43">
        <v>2</v>
      </c>
      <c r="E20" s="10"/>
      <c r="F20" s="10">
        <f>E20*D20</f>
        <v>0</v>
      </c>
    </row>
    <row r="21" spans="1:126" ht="20.100000000000001" customHeight="1">
      <c r="A21" s="9" t="s">
        <v>53</v>
      </c>
      <c r="B21" s="31" t="s">
        <v>24</v>
      </c>
      <c r="C21" s="9" t="s">
        <v>16</v>
      </c>
      <c r="D21" s="43">
        <v>6</v>
      </c>
      <c r="E21" s="10"/>
      <c r="F21" s="10">
        <f t="shared" ref="F21:F45" si="0">E21*D21</f>
        <v>0</v>
      </c>
    </row>
    <row r="22" spans="1:126" ht="20.100000000000001" customHeight="1">
      <c r="A22" s="9" t="s">
        <v>54</v>
      </c>
      <c r="B22" s="31" t="s">
        <v>25</v>
      </c>
      <c r="C22" s="9" t="s">
        <v>16</v>
      </c>
      <c r="D22" s="43">
        <v>1</v>
      </c>
      <c r="E22" s="10"/>
      <c r="F22" s="10">
        <f t="shared" si="0"/>
        <v>0</v>
      </c>
    </row>
    <row r="23" spans="1:126" ht="20.100000000000001" customHeight="1">
      <c r="A23" s="9" t="s">
        <v>55</v>
      </c>
      <c r="B23" s="32" t="s">
        <v>26</v>
      </c>
      <c r="C23" s="9" t="s">
        <v>20</v>
      </c>
      <c r="D23" s="43">
        <v>1800</v>
      </c>
      <c r="E23" s="10"/>
      <c r="F23" s="10">
        <f t="shared" si="0"/>
        <v>0</v>
      </c>
    </row>
    <row r="24" spans="1:126" ht="20.100000000000001" customHeight="1">
      <c r="A24" s="9" t="s">
        <v>56</v>
      </c>
      <c r="B24" s="32" t="s">
        <v>27</v>
      </c>
      <c r="C24" s="9" t="s">
        <v>20</v>
      </c>
      <c r="D24" s="43">
        <v>250</v>
      </c>
      <c r="E24" s="10"/>
      <c r="F24" s="10">
        <f t="shared" si="0"/>
        <v>0</v>
      </c>
    </row>
    <row r="25" spans="1:126" ht="20.100000000000001" customHeight="1">
      <c r="A25" s="9" t="s">
        <v>57</v>
      </c>
      <c r="B25" s="32" t="s">
        <v>28</v>
      </c>
      <c r="C25" s="9" t="s">
        <v>16</v>
      </c>
      <c r="D25" s="43">
        <v>2</v>
      </c>
      <c r="E25" s="10"/>
      <c r="F25" s="10">
        <f t="shared" si="0"/>
        <v>0</v>
      </c>
    </row>
    <row r="26" spans="1:126" ht="20.100000000000001" customHeight="1">
      <c r="A26" s="9" t="s">
        <v>58</v>
      </c>
      <c r="B26" s="32" t="s">
        <v>29</v>
      </c>
      <c r="C26" s="9" t="s">
        <v>16</v>
      </c>
      <c r="D26" s="43">
        <v>6</v>
      </c>
      <c r="E26" s="10"/>
      <c r="F26" s="10">
        <f t="shared" si="0"/>
        <v>0</v>
      </c>
    </row>
    <row r="27" spans="1:126" ht="20.100000000000001" customHeight="1">
      <c r="A27" s="9" t="s">
        <v>59</v>
      </c>
      <c r="B27" s="32" t="s">
        <v>30</v>
      </c>
      <c r="C27" s="9" t="s">
        <v>20</v>
      </c>
      <c r="D27" s="43">
        <v>2000</v>
      </c>
      <c r="E27" s="10"/>
      <c r="F27" s="10">
        <f t="shared" si="0"/>
        <v>0</v>
      </c>
    </row>
    <row r="28" spans="1:126" ht="20.100000000000001" customHeight="1">
      <c r="A28" s="9" t="s">
        <v>60</v>
      </c>
      <c r="B28" s="32" t="s">
        <v>31</v>
      </c>
      <c r="C28" s="9" t="s">
        <v>20</v>
      </c>
      <c r="D28" s="43">
        <v>300</v>
      </c>
      <c r="E28" s="10"/>
      <c r="F28" s="10">
        <f t="shared" si="0"/>
        <v>0</v>
      </c>
    </row>
    <row r="29" spans="1:126" ht="20.100000000000001" customHeight="1">
      <c r="A29" s="9" t="s">
        <v>61</v>
      </c>
      <c r="B29" s="32" t="s">
        <v>32</v>
      </c>
      <c r="C29" s="9" t="s">
        <v>22</v>
      </c>
      <c r="D29" s="43">
        <v>1500</v>
      </c>
      <c r="E29" s="10"/>
      <c r="F29" s="10">
        <f t="shared" si="0"/>
        <v>0</v>
      </c>
    </row>
    <row r="30" spans="1:126" ht="20.100000000000001" customHeight="1">
      <c r="A30" s="9" t="s">
        <v>62</v>
      </c>
      <c r="B30" s="32" t="s">
        <v>33</v>
      </c>
      <c r="C30" s="9" t="s">
        <v>20</v>
      </c>
      <c r="D30" s="43">
        <v>1000</v>
      </c>
      <c r="E30" s="10"/>
      <c r="F30" s="10">
        <f t="shared" si="0"/>
        <v>0</v>
      </c>
    </row>
    <row r="31" spans="1:126" ht="20.100000000000001" customHeight="1">
      <c r="A31" s="9" t="s">
        <v>63</v>
      </c>
      <c r="B31" s="32" t="s">
        <v>34</v>
      </c>
      <c r="C31" s="9" t="s">
        <v>20</v>
      </c>
      <c r="D31" s="43">
        <v>400</v>
      </c>
      <c r="E31" s="10"/>
      <c r="F31" s="10">
        <f t="shared" si="0"/>
        <v>0</v>
      </c>
    </row>
    <row r="32" spans="1:126" ht="20.100000000000001" customHeight="1">
      <c r="A32" s="9" t="s">
        <v>64</v>
      </c>
      <c r="B32" s="32" t="s">
        <v>35</v>
      </c>
      <c r="C32" s="9" t="s">
        <v>20</v>
      </c>
      <c r="D32" s="43">
        <v>200</v>
      </c>
      <c r="E32" s="10"/>
      <c r="F32" s="10">
        <f t="shared" si="0"/>
        <v>0</v>
      </c>
    </row>
    <row r="33" spans="1:6" ht="20.100000000000001" customHeight="1">
      <c r="A33" s="9" t="s">
        <v>65</v>
      </c>
      <c r="B33" s="32" t="s">
        <v>36</v>
      </c>
      <c r="C33" s="9" t="s">
        <v>21</v>
      </c>
      <c r="D33" s="43">
        <v>64</v>
      </c>
      <c r="E33" s="10"/>
      <c r="F33" s="10">
        <f t="shared" si="0"/>
        <v>0</v>
      </c>
    </row>
    <row r="34" spans="1:6" ht="20.100000000000001" customHeight="1">
      <c r="A34" s="9" t="s">
        <v>66</v>
      </c>
      <c r="B34" s="33" t="s">
        <v>37</v>
      </c>
      <c r="C34" s="9" t="s">
        <v>16</v>
      </c>
      <c r="D34" s="43">
        <v>2</v>
      </c>
      <c r="E34" s="10"/>
      <c r="F34" s="10">
        <f t="shared" si="0"/>
        <v>0</v>
      </c>
    </row>
    <row r="35" spans="1:6" ht="20.100000000000001" customHeight="1">
      <c r="A35" s="9" t="s">
        <v>67</v>
      </c>
      <c r="B35" s="33" t="s">
        <v>38</v>
      </c>
      <c r="C35" s="9" t="s">
        <v>16</v>
      </c>
      <c r="D35" s="43">
        <v>4</v>
      </c>
      <c r="E35" s="10"/>
      <c r="F35" s="10">
        <f t="shared" si="0"/>
        <v>0</v>
      </c>
    </row>
    <row r="36" spans="1:6" ht="20.100000000000001" customHeight="1">
      <c r="A36" s="9" t="s">
        <v>68</v>
      </c>
      <c r="B36" s="34" t="s">
        <v>39</v>
      </c>
      <c r="C36" s="9" t="s">
        <v>16</v>
      </c>
      <c r="D36" s="43">
        <v>2</v>
      </c>
      <c r="E36" s="10"/>
      <c r="F36" s="10">
        <f t="shared" si="0"/>
        <v>0</v>
      </c>
    </row>
    <row r="37" spans="1:6" ht="20.100000000000001" customHeight="1">
      <c r="A37" s="9" t="s">
        <v>69</v>
      </c>
      <c r="B37" s="31" t="s">
        <v>40</v>
      </c>
      <c r="C37" s="9" t="s">
        <v>16</v>
      </c>
      <c r="D37" s="43">
        <v>2</v>
      </c>
      <c r="E37" s="10"/>
      <c r="F37" s="10">
        <f t="shared" si="0"/>
        <v>0</v>
      </c>
    </row>
    <row r="38" spans="1:6" ht="20.100000000000001" customHeight="1">
      <c r="A38" s="9" t="s">
        <v>70</v>
      </c>
      <c r="B38" s="34" t="s">
        <v>41</v>
      </c>
      <c r="C38" s="9" t="s">
        <v>22</v>
      </c>
      <c r="D38" s="43">
        <v>200</v>
      </c>
      <c r="E38" s="10"/>
      <c r="F38" s="10">
        <f t="shared" si="0"/>
        <v>0</v>
      </c>
    </row>
    <row r="39" spans="1:6" ht="20.100000000000001" customHeight="1">
      <c r="A39" s="9" t="s">
        <v>71</v>
      </c>
      <c r="B39" s="31" t="s">
        <v>42</v>
      </c>
      <c r="C39" s="9" t="s">
        <v>16</v>
      </c>
      <c r="D39" s="43">
        <v>10</v>
      </c>
      <c r="E39" s="10"/>
      <c r="F39" s="10">
        <f t="shared" si="0"/>
        <v>0</v>
      </c>
    </row>
    <row r="40" spans="1:6" ht="20.100000000000001" customHeight="1">
      <c r="A40" s="45" t="s">
        <v>72</v>
      </c>
      <c r="B40" s="31" t="s">
        <v>43</v>
      </c>
      <c r="C40" s="9" t="s">
        <v>16</v>
      </c>
      <c r="D40" s="43">
        <v>2</v>
      </c>
      <c r="E40" s="10"/>
      <c r="F40" s="10">
        <f t="shared" si="0"/>
        <v>0</v>
      </c>
    </row>
    <row r="41" spans="1:6" ht="20.100000000000001" customHeight="1">
      <c r="A41" s="45" t="s">
        <v>73</v>
      </c>
      <c r="B41" s="31" t="s">
        <v>18</v>
      </c>
      <c r="C41" s="9" t="s">
        <v>16</v>
      </c>
      <c r="D41" s="43">
        <v>6</v>
      </c>
      <c r="E41" s="10"/>
      <c r="F41" s="10">
        <f t="shared" si="0"/>
        <v>0</v>
      </c>
    </row>
    <row r="42" spans="1:6" ht="20.100000000000001" customHeight="1">
      <c r="A42" s="45" t="s">
        <v>74</v>
      </c>
      <c r="B42" s="31" t="s">
        <v>19</v>
      </c>
      <c r="C42" s="9" t="s">
        <v>22</v>
      </c>
      <c r="D42" s="43">
        <v>500</v>
      </c>
      <c r="E42" s="10"/>
      <c r="F42" s="10">
        <f t="shared" si="0"/>
        <v>0</v>
      </c>
    </row>
    <row r="43" spans="1:6" ht="20.100000000000001" customHeight="1">
      <c r="A43" s="45" t="s">
        <v>75</v>
      </c>
      <c r="B43" s="31" t="s">
        <v>44</v>
      </c>
      <c r="C43" s="9" t="s">
        <v>16</v>
      </c>
      <c r="D43" s="43">
        <v>2</v>
      </c>
      <c r="E43" s="10"/>
      <c r="F43" s="10">
        <f t="shared" si="0"/>
        <v>0</v>
      </c>
    </row>
    <row r="44" spans="1:6" ht="20.100000000000001" customHeight="1">
      <c r="A44" s="45" t="s">
        <v>76</v>
      </c>
      <c r="B44" s="31" t="s">
        <v>45</v>
      </c>
      <c r="C44" s="9" t="s">
        <v>21</v>
      </c>
      <c r="D44" s="43">
        <v>50</v>
      </c>
      <c r="E44" s="10"/>
      <c r="F44" s="10">
        <f t="shared" si="0"/>
        <v>0</v>
      </c>
    </row>
    <row r="45" spans="1:6" ht="20.100000000000001" customHeight="1">
      <c r="A45" s="45" t="s">
        <v>77</v>
      </c>
      <c r="B45" s="31" t="s">
        <v>46</v>
      </c>
      <c r="C45" s="9" t="s">
        <v>21</v>
      </c>
      <c r="D45" s="43">
        <v>25</v>
      </c>
      <c r="E45" s="10"/>
      <c r="F45" s="10">
        <f t="shared" si="0"/>
        <v>0</v>
      </c>
    </row>
    <row r="46" spans="1:6" ht="42" customHeight="1">
      <c r="A46" s="62" t="s">
        <v>47</v>
      </c>
      <c r="B46" s="63"/>
      <c r="C46" s="63"/>
      <c r="D46" s="63"/>
      <c r="E46" s="63"/>
      <c r="F46" s="20">
        <f>SUM(F20:F45)</f>
        <v>0</v>
      </c>
    </row>
    <row r="47" spans="1:6" ht="37.5" customHeight="1">
      <c r="A47" s="66" t="s">
        <v>49</v>
      </c>
      <c r="B47" s="67"/>
      <c r="C47" s="67"/>
      <c r="D47" s="67"/>
      <c r="E47" s="67"/>
      <c r="F47" s="67"/>
    </row>
    <row r="48" spans="1:6" ht="39" customHeight="1">
      <c r="A48" s="35" t="s">
        <v>5</v>
      </c>
      <c r="B48" s="28" t="s">
        <v>6</v>
      </c>
      <c r="C48" s="30" t="s">
        <v>7</v>
      </c>
      <c r="D48" s="30" t="s">
        <v>8</v>
      </c>
      <c r="E48" s="29" t="s">
        <v>9</v>
      </c>
      <c r="F48" s="36" t="s">
        <v>10</v>
      </c>
    </row>
    <row r="49" spans="1:6" ht="20.100000000000001" customHeight="1">
      <c r="A49" s="9" t="s">
        <v>78</v>
      </c>
      <c r="B49" s="31" t="s">
        <v>23</v>
      </c>
      <c r="C49" s="9" t="s">
        <v>16</v>
      </c>
      <c r="D49" s="44">
        <v>3</v>
      </c>
      <c r="E49" s="10"/>
      <c r="F49" s="10">
        <v>0</v>
      </c>
    </row>
    <row r="50" spans="1:6" ht="20.100000000000001" customHeight="1">
      <c r="A50" s="9" t="s">
        <v>79</v>
      </c>
      <c r="B50" s="31" t="s">
        <v>24</v>
      </c>
      <c r="C50" s="9" t="s">
        <v>16</v>
      </c>
      <c r="D50" s="44">
        <v>9</v>
      </c>
      <c r="E50" s="10"/>
      <c r="F50" s="10">
        <f t="shared" ref="F50:F54" si="1">E50*D50</f>
        <v>0</v>
      </c>
    </row>
    <row r="51" spans="1:6" ht="20.100000000000001" customHeight="1">
      <c r="A51" s="9" t="s">
        <v>80</v>
      </c>
      <c r="B51" s="32" t="s">
        <v>26</v>
      </c>
      <c r="C51" s="9" t="s">
        <v>20</v>
      </c>
      <c r="D51" s="44">
        <v>2800</v>
      </c>
      <c r="E51" s="10"/>
      <c r="F51" s="10">
        <f t="shared" si="1"/>
        <v>0</v>
      </c>
    </row>
    <row r="52" spans="1:6" ht="20.100000000000001" customHeight="1">
      <c r="A52" s="9" t="s">
        <v>81</v>
      </c>
      <c r="B52" s="32" t="s">
        <v>28</v>
      </c>
      <c r="C52" s="9" t="s">
        <v>16</v>
      </c>
      <c r="D52" s="44">
        <v>3</v>
      </c>
      <c r="E52" s="10"/>
      <c r="F52" s="10">
        <f t="shared" si="1"/>
        <v>0</v>
      </c>
    </row>
    <row r="53" spans="1:6" ht="20.100000000000001" customHeight="1">
      <c r="A53" s="9" t="s">
        <v>82</v>
      </c>
      <c r="B53" s="32" t="s">
        <v>29</v>
      </c>
      <c r="C53" s="9" t="s">
        <v>16</v>
      </c>
      <c r="D53" s="44">
        <v>6</v>
      </c>
      <c r="E53" s="10"/>
      <c r="F53" s="10">
        <f t="shared" si="1"/>
        <v>0</v>
      </c>
    </row>
    <row r="54" spans="1:6" ht="20.100000000000001" customHeight="1">
      <c r="A54" s="9" t="s">
        <v>83</v>
      </c>
      <c r="B54" s="32" t="s">
        <v>30</v>
      </c>
      <c r="C54" s="9" t="s">
        <v>20</v>
      </c>
      <c r="D54" s="44">
        <v>3200</v>
      </c>
      <c r="E54" s="10"/>
      <c r="F54" s="10">
        <f t="shared" si="1"/>
        <v>0</v>
      </c>
    </row>
    <row r="55" spans="1:6" ht="20.100000000000001" customHeight="1">
      <c r="A55" s="9" t="s">
        <v>84</v>
      </c>
      <c r="B55" s="32" t="s">
        <v>32</v>
      </c>
      <c r="C55" s="9" t="s">
        <v>22</v>
      </c>
      <c r="D55" s="44">
        <v>2500</v>
      </c>
      <c r="E55" s="10"/>
      <c r="F55" s="10">
        <f t="shared" ref="F55:F68" si="2">E55*D55</f>
        <v>0</v>
      </c>
    </row>
    <row r="56" spans="1:6" ht="20.100000000000001" customHeight="1">
      <c r="A56" s="9" t="s">
        <v>85</v>
      </c>
      <c r="B56" s="32" t="s">
        <v>33</v>
      </c>
      <c r="C56" s="9" t="s">
        <v>20</v>
      </c>
      <c r="D56" s="44">
        <v>1500</v>
      </c>
      <c r="E56" s="10"/>
      <c r="F56" s="10">
        <f t="shared" si="2"/>
        <v>0</v>
      </c>
    </row>
    <row r="57" spans="1:6" ht="20.100000000000001" customHeight="1">
      <c r="A57" s="9" t="s">
        <v>86</v>
      </c>
      <c r="B57" s="32" t="s">
        <v>34</v>
      </c>
      <c r="C57" s="9" t="s">
        <v>20</v>
      </c>
      <c r="D57" s="44">
        <v>800</v>
      </c>
      <c r="E57" s="10"/>
      <c r="F57" s="10">
        <f t="shared" si="2"/>
        <v>0</v>
      </c>
    </row>
    <row r="58" spans="1:6" ht="20.100000000000001" customHeight="1">
      <c r="A58" s="9" t="s">
        <v>87</v>
      </c>
      <c r="B58" s="32" t="s">
        <v>36</v>
      </c>
      <c r="C58" s="9" t="s">
        <v>21</v>
      </c>
      <c r="D58" s="44">
        <v>72</v>
      </c>
      <c r="E58" s="10"/>
      <c r="F58" s="10">
        <f t="shared" si="2"/>
        <v>0</v>
      </c>
    </row>
    <row r="59" spans="1:6" ht="20.100000000000001" customHeight="1">
      <c r="A59" s="9" t="s">
        <v>88</v>
      </c>
      <c r="B59" s="33" t="s">
        <v>37</v>
      </c>
      <c r="C59" s="9" t="s">
        <v>16</v>
      </c>
      <c r="D59" s="44">
        <v>3</v>
      </c>
      <c r="E59" s="10"/>
      <c r="F59" s="10">
        <f t="shared" si="2"/>
        <v>0</v>
      </c>
    </row>
    <row r="60" spans="1:6" ht="20.100000000000001" customHeight="1">
      <c r="A60" s="45" t="s">
        <v>89</v>
      </c>
      <c r="B60" s="33" t="s">
        <v>38</v>
      </c>
      <c r="C60" s="9" t="s">
        <v>16</v>
      </c>
      <c r="D60" s="44">
        <v>6</v>
      </c>
      <c r="E60" s="10"/>
      <c r="F60" s="10">
        <f t="shared" si="2"/>
        <v>0</v>
      </c>
    </row>
    <row r="61" spans="1:6" ht="20.100000000000001" customHeight="1">
      <c r="A61" s="45" t="s">
        <v>90</v>
      </c>
      <c r="B61" s="31" t="s">
        <v>40</v>
      </c>
      <c r="C61" s="9" t="s">
        <v>16</v>
      </c>
      <c r="D61" s="44">
        <v>9</v>
      </c>
      <c r="E61" s="10"/>
      <c r="F61" s="10">
        <f t="shared" si="2"/>
        <v>0</v>
      </c>
    </row>
    <row r="62" spans="1:6" ht="20.100000000000001" customHeight="1">
      <c r="A62" s="45" t="s">
        <v>91</v>
      </c>
      <c r="B62" s="34" t="s">
        <v>41</v>
      </c>
      <c r="C62" s="9" t="s">
        <v>22</v>
      </c>
      <c r="D62" s="44">
        <v>300</v>
      </c>
      <c r="E62" s="10"/>
      <c r="F62" s="10">
        <f t="shared" si="2"/>
        <v>0</v>
      </c>
    </row>
    <row r="63" spans="1:6" ht="20.100000000000001" customHeight="1">
      <c r="A63" s="45" t="s">
        <v>92</v>
      </c>
      <c r="B63" s="31" t="s">
        <v>42</v>
      </c>
      <c r="C63" s="9" t="s">
        <v>16</v>
      </c>
      <c r="D63" s="44">
        <v>9</v>
      </c>
      <c r="E63" s="10"/>
      <c r="F63" s="10">
        <f t="shared" si="2"/>
        <v>0</v>
      </c>
    </row>
    <row r="64" spans="1:6" ht="20.100000000000001" customHeight="1">
      <c r="A64" s="45" t="s">
        <v>93</v>
      </c>
      <c r="B64" s="31" t="s">
        <v>18</v>
      </c>
      <c r="C64" s="9" t="s">
        <v>16</v>
      </c>
      <c r="D64" s="44">
        <v>9</v>
      </c>
      <c r="E64" s="10"/>
      <c r="F64" s="10">
        <f t="shared" si="2"/>
        <v>0</v>
      </c>
    </row>
    <row r="65" spans="1:126" ht="20.100000000000001" customHeight="1">
      <c r="A65" s="45" t="s">
        <v>94</v>
      </c>
      <c r="B65" s="31" t="s">
        <v>19</v>
      </c>
      <c r="C65" s="9" t="s">
        <v>22</v>
      </c>
      <c r="D65" s="44">
        <v>800</v>
      </c>
      <c r="E65" s="10"/>
      <c r="F65" s="10">
        <f t="shared" si="2"/>
        <v>0</v>
      </c>
    </row>
    <row r="66" spans="1:126" ht="20.100000000000001" customHeight="1">
      <c r="A66" s="45" t="s">
        <v>95</v>
      </c>
      <c r="B66" s="31" t="s">
        <v>44</v>
      </c>
      <c r="C66" s="9" t="s">
        <v>16</v>
      </c>
      <c r="D66" s="44">
        <v>3</v>
      </c>
      <c r="E66" s="10"/>
      <c r="F66" s="10">
        <f t="shared" si="2"/>
        <v>0</v>
      </c>
    </row>
    <row r="67" spans="1:126" ht="20.100000000000001" customHeight="1">
      <c r="A67" s="45" t="s">
        <v>96</v>
      </c>
      <c r="B67" s="31" t="s">
        <v>45</v>
      </c>
      <c r="C67" s="9" t="s">
        <v>21</v>
      </c>
      <c r="D67" s="44">
        <v>70</v>
      </c>
      <c r="E67" s="10"/>
      <c r="F67" s="10">
        <f t="shared" si="2"/>
        <v>0</v>
      </c>
    </row>
    <row r="68" spans="1:126" ht="20.100000000000001" customHeight="1">
      <c r="A68" s="45" t="s">
        <v>97</v>
      </c>
      <c r="B68" s="31" t="s">
        <v>46</v>
      </c>
      <c r="C68" s="9" t="s">
        <v>21</v>
      </c>
      <c r="D68" s="44">
        <v>35</v>
      </c>
      <c r="E68" s="10"/>
      <c r="F68" s="10">
        <f t="shared" si="2"/>
        <v>0</v>
      </c>
    </row>
    <row r="69" spans="1:126" ht="47.25" customHeight="1">
      <c r="A69" s="62" t="s">
        <v>17</v>
      </c>
      <c r="B69" s="63"/>
      <c r="C69" s="63"/>
      <c r="D69" s="63"/>
      <c r="E69" s="63"/>
      <c r="F69" s="20">
        <f>SUM(F49:F68)</f>
        <v>0</v>
      </c>
    </row>
    <row r="70" spans="1:126" s="24" customFormat="1" ht="12.75">
      <c r="A70" s="22"/>
      <c r="B70" s="21"/>
      <c r="C70" s="22"/>
      <c r="D70" s="22"/>
      <c r="E70" s="23"/>
      <c r="F70" s="23"/>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row>
    <row r="71" spans="1:126" s="24" customFormat="1" ht="36" customHeight="1">
      <c r="A71" s="78" t="s">
        <v>11</v>
      </c>
      <c r="B71" s="78"/>
      <c r="C71" s="78"/>
      <c r="D71" s="78"/>
      <c r="E71" s="78"/>
      <c r="F71" s="78"/>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row>
    <row r="72" spans="1:126" s="24" customFormat="1" ht="42" customHeight="1">
      <c r="A72" s="79" t="s">
        <v>12</v>
      </c>
      <c r="B72" s="80"/>
      <c r="C72" s="80"/>
      <c r="D72" s="81"/>
      <c r="E72" s="75">
        <f>SUM(F46,F69)</f>
        <v>0</v>
      </c>
      <c r="F72" s="7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row>
    <row r="73" spans="1:126" s="24" customFormat="1" ht="21.75" customHeight="1">
      <c r="A73" s="77" t="s">
        <v>13</v>
      </c>
      <c r="B73" s="77"/>
      <c r="C73" s="77"/>
      <c r="D73" s="77"/>
      <c r="E73" s="77"/>
      <c r="F73" s="7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row>
    <row r="74" spans="1:126" ht="42.75" customHeight="1">
      <c r="A74" s="70" t="s">
        <v>14</v>
      </c>
      <c r="B74" s="71"/>
      <c r="C74" s="71"/>
      <c r="D74" s="71"/>
      <c r="E74" s="71"/>
      <c r="F74" s="72"/>
    </row>
    <row r="75" spans="1:126" ht="20.100000000000001" customHeight="1">
      <c r="A75" s="25"/>
      <c r="B75" s="73" t="s">
        <v>15</v>
      </c>
      <c r="C75" s="73"/>
      <c r="D75" s="73"/>
      <c r="E75" s="73"/>
      <c r="F75" s="74"/>
    </row>
    <row r="76" spans="1:126" ht="20.100000000000001" customHeight="1"/>
    <row r="77" spans="1:126" ht="20.100000000000001" customHeight="1"/>
    <row r="78" spans="1:126" ht="20.100000000000001" customHeight="1"/>
    <row r="79" spans="1:126" ht="20.100000000000001" customHeight="1"/>
    <row r="80" spans="1:126" ht="20.100000000000001" customHeight="1"/>
    <row r="81" ht="20.100000000000001" customHeight="1"/>
    <row r="82" ht="20.100000000000001" customHeight="1"/>
    <row r="83" ht="20.100000000000001" customHeight="1"/>
    <row r="84" ht="20.100000000000001" customHeight="1"/>
    <row r="85" ht="20.100000000000001" customHeight="1"/>
  </sheetData>
  <mergeCells count="16">
    <mergeCell ref="A74:F74"/>
    <mergeCell ref="B75:F75"/>
    <mergeCell ref="A69:E69"/>
    <mergeCell ref="A47:F47"/>
    <mergeCell ref="E72:F72"/>
    <mergeCell ref="A73:F73"/>
    <mergeCell ref="A71:F71"/>
    <mergeCell ref="A72:D72"/>
    <mergeCell ref="B1:F4"/>
    <mergeCell ref="B9:F9"/>
    <mergeCell ref="A11:F11"/>
    <mergeCell ref="A12:F15"/>
    <mergeCell ref="A46:E46"/>
    <mergeCell ref="A17:F17"/>
    <mergeCell ref="A18:F18"/>
    <mergeCell ref="B7:F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AC85BC-7799-4BD2-93DD-29F0B58A4D5B}"/>
</file>

<file path=customXml/itemProps4.xml><?xml version="1.0" encoding="utf-8"?>
<ds:datastoreItem xmlns:ds="http://schemas.openxmlformats.org/officeDocument/2006/customXml" ds:itemID="{58A5B670-78D3-4249-AB95-52CAE9CA4EC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d5ad96e6-46eb-43fa-b309-22506ea389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Manager/>
  <Company>HDR,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Lytle</dc:creator>
  <cp:keywords/>
  <dc:description/>
  <cp:lastModifiedBy>Boehs, Brian</cp:lastModifiedBy>
  <cp:lastPrinted>2020-08-20T19:33:58Z</cp:lastPrinted>
  <dcterms:created xsi:type="dcterms:W3CDTF">1998-06-09T19:27:04Z</dcterms:created>
  <dcterms:modified xsi:type="dcterms:W3CDTF">2022-05-05T14:46:33Z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