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Procurement Management\WORKAREA\BROOKE\ITB\FY21\B210044BAG Corkscrew PH 1 Construction\6 - Addendum\Revised Bid Specs for Add 1\"/>
    </mc:Choice>
  </mc:AlternateContent>
  <bookViews>
    <workbookView xWindow="28680" yWindow="-120" windowWidth="29040" windowHeight="15840" tabRatio="601"/>
  </bookViews>
  <sheets>
    <sheet name="BID-PROPOSAL FORM" sheetId="4" r:id="rId1"/>
  </sheets>
  <definedNames>
    <definedName name="_xlnm.Print_Area" localSheetId="0">'BID-PROPOSAL FORM'!$A$1:$F$311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8" i="4" l="1"/>
  <c r="F271" i="4" l="1"/>
  <c r="F260" i="4"/>
  <c r="F178" i="4" l="1"/>
  <c r="F111" i="4"/>
  <c r="F107" i="4"/>
  <c r="F106" i="4"/>
  <c r="F98" i="4"/>
  <c r="F99" i="4"/>
  <c r="F100" i="4"/>
  <c r="F101" i="4"/>
  <c r="F102" i="4"/>
  <c r="F94" i="4"/>
  <c r="F88" i="4"/>
  <c r="F212" i="4" l="1"/>
  <c r="F210" i="4"/>
  <c r="F208" i="4"/>
  <c r="F203" i="4"/>
  <c r="F20" i="4"/>
  <c r="F202" i="4"/>
  <c r="F112" i="4" l="1"/>
  <c r="F57" i="4" l="1"/>
  <c r="F303" i="4" l="1"/>
  <c r="F272" i="4"/>
  <c r="F255" i="4"/>
  <c r="F250" i="4"/>
  <c r="F234" i="4"/>
  <c r="F235" i="4"/>
  <c r="F158" i="4" l="1"/>
  <c r="F154" i="4"/>
  <c r="F153" i="4"/>
  <c r="F146" i="4"/>
  <c r="F135" i="4"/>
  <c r="F129" i="4"/>
  <c r="F124" i="4"/>
  <c r="F121" i="4"/>
  <c r="F205" i="4" l="1"/>
  <c r="F298" i="4" l="1"/>
  <c r="F299" i="4"/>
  <c r="F300" i="4"/>
  <c r="F301" i="4"/>
  <c r="F302" i="4"/>
  <c r="F292" i="4"/>
  <c r="F293" i="4"/>
  <c r="F294" i="4"/>
  <c r="F295" i="4"/>
  <c r="F283" i="4"/>
  <c r="F284" i="4"/>
  <c r="F285" i="4"/>
  <c r="F286" i="4"/>
  <c r="F287" i="4"/>
  <c r="F288" i="4"/>
  <c r="F289" i="4"/>
  <c r="F265" i="4"/>
  <c r="F266" i="4"/>
  <c r="F267" i="4"/>
  <c r="F268" i="4"/>
  <c r="F269" i="4"/>
  <c r="F270" i="4"/>
  <c r="F273" i="4"/>
  <c r="F274" i="4"/>
  <c r="F275" i="4"/>
  <c r="F276" i="4"/>
  <c r="F277" i="4"/>
  <c r="F278" i="4"/>
  <c r="F259" i="4"/>
  <c r="F261" i="4"/>
  <c r="F254" i="4"/>
  <c r="F256" i="4"/>
  <c r="F246" i="4"/>
  <c r="F247" i="4"/>
  <c r="F248" i="4"/>
  <c r="F249" i="4"/>
  <c r="F251" i="4"/>
  <c r="F239" i="4"/>
  <c r="F241" i="4"/>
  <c r="F297" i="4"/>
  <c r="F291" i="4"/>
  <c r="F282" i="4"/>
  <c r="F280" i="4"/>
  <c r="F264" i="4"/>
  <c r="F258" i="4"/>
  <c r="F253" i="4"/>
  <c r="F245" i="4"/>
  <c r="F243" i="4"/>
  <c r="F238" i="4"/>
  <c r="F233" i="4"/>
  <c r="F304" i="4" l="1"/>
  <c r="F229" i="4"/>
  <c r="F228" i="4"/>
  <c r="F226" i="4"/>
  <c r="F225" i="4"/>
  <c r="F223" i="4"/>
  <c r="F222" i="4"/>
  <c r="F221" i="4"/>
  <c r="F220" i="4"/>
  <c r="F219" i="4"/>
  <c r="F218" i="4"/>
  <c r="F217" i="4"/>
  <c r="F216" i="4"/>
  <c r="F215" i="4"/>
  <c r="F214" i="4"/>
  <c r="F213" i="4"/>
  <c r="F211" i="4"/>
  <c r="F209" i="4"/>
  <c r="F207" i="4"/>
  <c r="F204" i="4"/>
  <c r="F186" i="4"/>
  <c r="F187" i="4"/>
  <c r="F188" i="4"/>
  <c r="F189" i="4"/>
  <c r="F190" i="4"/>
  <c r="F191" i="4"/>
  <c r="F192" i="4"/>
  <c r="F193" i="4"/>
  <c r="F194" i="4"/>
  <c r="F195" i="4"/>
  <c r="F196" i="4"/>
  <c r="F197" i="4"/>
  <c r="F170" i="4"/>
  <c r="F171" i="4"/>
  <c r="F172" i="4"/>
  <c r="F173" i="4"/>
  <c r="F174" i="4"/>
  <c r="F175" i="4"/>
  <c r="F176" i="4"/>
  <c r="F177" i="4"/>
  <c r="F179" i="4"/>
  <c r="F180" i="4"/>
  <c r="F181" i="4"/>
  <c r="F182" i="4"/>
  <c r="F183" i="4"/>
  <c r="F184" i="4"/>
  <c r="F185" i="4"/>
  <c r="F230" i="4" l="1"/>
  <c r="F120" i="4"/>
  <c r="F122" i="4"/>
  <c r="F123" i="4"/>
  <c r="F125" i="4"/>
  <c r="F126" i="4"/>
  <c r="F127" i="4"/>
  <c r="F128" i="4"/>
  <c r="F130" i="4"/>
  <c r="F131" i="4"/>
  <c r="F132" i="4"/>
  <c r="F133" i="4"/>
  <c r="F134" i="4"/>
  <c r="F136" i="4"/>
  <c r="F137" i="4"/>
  <c r="F138" i="4"/>
  <c r="F139" i="4"/>
  <c r="F140" i="4"/>
  <c r="F141" i="4"/>
  <c r="F142" i="4"/>
  <c r="F143" i="4"/>
  <c r="F144" i="4"/>
  <c r="F145" i="4"/>
  <c r="F147" i="4"/>
  <c r="F148" i="4"/>
  <c r="F149" i="4"/>
  <c r="F151" i="4"/>
  <c r="F152" i="4"/>
  <c r="F155" i="4"/>
  <c r="F156" i="4"/>
  <c r="F157" i="4"/>
  <c r="F159" i="4"/>
  <c r="F160" i="4"/>
  <c r="F161" i="4"/>
  <c r="F162" i="4"/>
  <c r="F163" i="4"/>
  <c r="F164" i="4"/>
  <c r="F165" i="4"/>
  <c r="F118" i="4"/>
  <c r="F119" i="4"/>
  <c r="F150" i="4"/>
  <c r="F169" i="4" l="1"/>
  <c r="F198" i="4" s="1"/>
  <c r="F52" i="4"/>
  <c r="F53" i="4"/>
  <c r="F54" i="4"/>
  <c r="F55" i="4"/>
  <c r="F56" i="4"/>
  <c r="F58" i="4"/>
  <c r="F59" i="4"/>
  <c r="F60" i="4"/>
  <c r="F61" i="4"/>
  <c r="F62" i="4"/>
  <c r="F63" i="4"/>
  <c r="F64" i="4"/>
  <c r="F65" i="4"/>
  <c r="F66" i="4"/>
  <c r="F67" i="4"/>
  <c r="F68" i="4"/>
  <c r="F69" i="4"/>
  <c r="F70" i="4"/>
  <c r="F71" i="4"/>
  <c r="F32" i="4"/>
  <c r="F33" i="4"/>
  <c r="F34" i="4"/>
  <c r="F35" i="4"/>
  <c r="F36" i="4"/>
  <c r="F37" i="4"/>
  <c r="F38" i="4"/>
  <c r="F39" i="4"/>
  <c r="F40" i="4"/>
  <c r="F41" i="4"/>
  <c r="F42" i="4"/>
  <c r="F43" i="4"/>
  <c r="F44" i="4"/>
  <c r="F45" i="4"/>
  <c r="F46" i="4"/>
  <c r="F47" i="4"/>
  <c r="F48" i="4"/>
  <c r="F49" i="4"/>
  <c r="F50" i="4"/>
  <c r="F51" i="4"/>
  <c r="F93" i="4"/>
  <c r="F95" i="4"/>
  <c r="F96" i="4"/>
  <c r="F97" i="4"/>
  <c r="F103" i="4"/>
  <c r="F104" i="4"/>
  <c r="F76" i="4"/>
  <c r="F77" i="4"/>
  <c r="F78" i="4"/>
  <c r="F79" i="4"/>
  <c r="F80" i="4"/>
  <c r="F81" i="4"/>
  <c r="F82" i="4"/>
  <c r="F83" i="4"/>
  <c r="F84" i="4"/>
  <c r="F85" i="4"/>
  <c r="F86" i="4"/>
  <c r="F87" i="4"/>
  <c r="F89" i="4"/>
  <c r="F90" i="4"/>
  <c r="F91" i="4"/>
  <c r="F92" i="4"/>
  <c r="F22" i="4"/>
  <c r="F23" i="4"/>
  <c r="F24" i="4"/>
  <c r="F25" i="4"/>
  <c r="F26" i="4"/>
  <c r="F27" i="4"/>
  <c r="F28" i="4"/>
  <c r="F29" i="4"/>
  <c r="F30" i="4"/>
  <c r="F31" i="4"/>
  <c r="F72" i="4"/>
  <c r="F73" i="4"/>
  <c r="F74" i="4"/>
  <c r="F75" i="4"/>
  <c r="F117" i="4" l="1"/>
  <c r="F21" i="4"/>
  <c r="F105" i="4"/>
  <c r="F108" i="4"/>
  <c r="F109" i="4"/>
  <c r="F110" i="4"/>
  <c r="F113" i="4"/>
  <c r="F166" i="4" l="1"/>
  <c r="F114" i="4"/>
</calcChain>
</file>

<file path=xl/sharedStrings.xml><?xml version="1.0" encoding="utf-8"?>
<sst xmlns="http://schemas.openxmlformats.org/spreadsheetml/2006/main" count="828" uniqueCount="495">
  <si>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</si>
  <si>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</si>
  <si>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</si>
  <si>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</si>
  <si>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</si>
  <si>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</si>
  <si>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</si>
  <si>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</si>
  <si>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</si>
  <si>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</si>
  <si>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</si>
  <si>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</si>
  <si>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</si>
  <si>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</si>
  <si>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</si>
  <si>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CORKSCREW ROAD PHASE 1</t>
  </si>
  <si>
    <t>SECTION 0001 ROADWAY</t>
  </si>
  <si>
    <t xml:space="preserve">MOBILIZATION </t>
  </si>
  <si>
    <t>LS</t>
  </si>
  <si>
    <t xml:space="preserve">MAINTENANCE OF TRAFFIC </t>
  </si>
  <si>
    <t xml:space="preserve">SEDIMENT BARRIERS - SILT FENCE </t>
  </si>
  <si>
    <t>LF</t>
  </si>
  <si>
    <t>FLOATING TURBIDITY BARRIER</t>
  </si>
  <si>
    <t>STAKED TURBIDITY BARRIER- NYLON REINFORCED PVC</t>
  </si>
  <si>
    <t>INLET PROTECTION SYSTEM</t>
  </si>
  <si>
    <t>EA</t>
  </si>
  <si>
    <t>AC</t>
  </si>
  <si>
    <t>CLEARING &amp; GRUBBING (90 ACRES)</t>
  </si>
  <si>
    <t>MAILBOX F&amp;I SINGLE</t>
  </si>
  <si>
    <t xml:space="preserve">EXCAVATION REGULAR </t>
  </si>
  <si>
    <t>CY</t>
  </si>
  <si>
    <t>EMBANKMENT</t>
  </si>
  <si>
    <t>TYPE B STABILIZATION (LBR 40)</t>
  </si>
  <si>
    <t>SY</t>
  </si>
  <si>
    <t>OPTIONAL BASE, BASE GROUP 04</t>
  </si>
  <si>
    <t>OPTIONAL BASE, BASE GROUP 10</t>
  </si>
  <si>
    <t>MILLING EXIST ASPH PAVT, 1.5" AVG DEPTH</t>
  </si>
  <si>
    <t>SUPERPAVE ASPHALTIC CONCRETE (TRAFFIC C)</t>
  </si>
  <si>
    <t xml:space="preserve">TN </t>
  </si>
  <si>
    <t>ASPHALT CONCRETE FRICTION COURSE, TRAFFIC C, FC-12.5, PG 76-22 (1.5")</t>
  </si>
  <si>
    <t>MISCELLANEOUS ASPHALT PAVEMENT (GUARDRAIL) 2" THICK</t>
  </si>
  <si>
    <t>CONCRETE CLASS NS, GRAVITY WALL</t>
  </si>
  <si>
    <t>CONCRETE CLASS 1, ENDWALLS</t>
  </si>
  <si>
    <t>INLET, CURB, TYPE 10, J BOTTOM &lt; 10'</t>
  </si>
  <si>
    <t>INLET, CURB, TYPE P-1, &lt;10'</t>
  </si>
  <si>
    <t xml:space="preserve">INLET, CURB, TYPE P-1, PARTIAL </t>
  </si>
  <si>
    <t>INLET, CURB, TYPE P-2, &lt;10'</t>
  </si>
  <si>
    <t>INLET, CURB, TYPE P-2, PARTIAL</t>
  </si>
  <si>
    <t>INLET, CURB, TYPE P-4, PARTIAL</t>
  </si>
  <si>
    <t>INLET, CURB, TYPE P-5, PARTIAL</t>
  </si>
  <si>
    <t>INLET, CURB, TYPE P-6, &lt;10'</t>
  </si>
  <si>
    <t>INLET, CURB, TYPE P-6, PARTIAL</t>
  </si>
  <si>
    <t>INLET, CURB, TYPE J-1, &lt;10'</t>
  </si>
  <si>
    <t>INLET, CURB, TYPE J-1, &gt;10'</t>
  </si>
  <si>
    <t>INLET, CURB, TYPE J-2, &lt;10'</t>
  </si>
  <si>
    <t>INLET, CURB, TYPE J-2, PARTIAL</t>
  </si>
  <si>
    <t>INLET, CURB, TYPE J-6, &gt;10'</t>
  </si>
  <si>
    <t>INLET, DT BOT, TYPE C, &lt;10'</t>
  </si>
  <si>
    <t>INLET, DT BOT, TYPE D, &lt;10'</t>
  </si>
  <si>
    <t>INLET, DT BOT, TYPE D, &gt;10'</t>
  </si>
  <si>
    <t>MANHOLES, P-8, &lt;10'</t>
  </si>
  <si>
    <t>MANHOLES, P-8, &gt;10'</t>
  </si>
  <si>
    <t>MANHOLES, P-8, PARTIAL</t>
  </si>
  <si>
    <t>MANHOLES, J-8, &lt;10'</t>
  </si>
  <si>
    <t>MANHOLES, J-8, &gt;10'</t>
  </si>
  <si>
    <t xml:space="preserve">MANHOLE ADJUST </t>
  </si>
  <si>
    <t xml:space="preserve">PIPE CULVERT, OPTIONAL MATERIAL, ROUND, 18" </t>
  </si>
  <si>
    <t xml:space="preserve">PIPE CULVERT, OPTIONAL MATERIAL, ROUND, 24" </t>
  </si>
  <si>
    <t xml:space="preserve">PIPE CULVERT, OPTIONAL MATERIAL, ROUND, 36" </t>
  </si>
  <si>
    <t xml:space="preserve">PIPE CULVERT, OPTIONAL MATERIAL, ROUND, 42" </t>
  </si>
  <si>
    <t xml:space="preserve">PIPE CULVERT, OPTIONAL MATERIAL, ROUND, 48" </t>
  </si>
  <si>
    <t xml:space="preserve">PIPE CULVERT, OPTIONAL MATERIAL, ROUND, 54" </t>
  </si>
  <si>
    <t>PIPE CULVERT, OPTIONAL MATERIAL, ELLIP/ARCH, 29"x45"</t>
  </si>
  <si>
    <t>PIPE CULVERT, OPTIONAL MATERIAL, ELLIP/ARCH, 34"x53"</t>
  </si>
  <si>
    <t>MITERED END SECTION, OPTIONAL ROUND 42" SD</t>
  </si>
  <si>
    <t>MITERED END SECTION, OPTIONAL - ELLIPTICAL (29"X45") SD</t>
  </si>
  <si>
    <t>MITERED END SECTION, OPTIONAL - ELLIPTICAL (34"X53") SD</t>
  </si>
  <si>
    <t>PEDESTRIAN / BICYCLE RAILING, ALUMINUM ONLY, 42" TYPE 1</t>
  </si>
  <si>
    <t>CONCRETE CURB &amp; GUTTER, TYPE E</t>
  </si>
  <si>
    <t>CONCRETE CURB &amp; GUTTER, TYPE F</t>
  </si>
  <si>
    <t>CONCRETE SIDEWALK, DRIVEWAYS, AND MEDIAN NOSES 6" THICK</t>
  </si>
  <si>
    <t>CONCRETE DITCH PAVT, NON REINFORCED, 3"</t>
  </si>
  <si>
    <t>DETECTABLE WARNINGS</t>
  </si>
  <si>
    <t>SF</t>
  </si>
  <si>
    <t>RIPRAP, RUBBLE, F&amp;I, DITCH LINING</t>
  </si>
  <si>
    <t>TN</t>
  </si>
  <si>
    <t>GUARDRAIL, ROADWAY, GENERAL, TL-3</t>
  </si>
  <si>
    <t>APPROACH TRANSITION CONNECTION TO RIGID BARRIER, F&amp;I, TL-3</t>
  </si>
  <si>
    <t xml:space="preserve">GUARDRAIL END TREATMENT - TRAILING ANCHORAGE </t>
  </si>
  <si>
    <t>GUARDRAIL END TREATMENT - PARALLEL APPROACH TERMINAL</t>
  </si>
  <si>
    <t>PERFORMANCE TURF, SOD</t>
  </si>
  <si>
    <t>CONDUIT, FURNISH &amp; INSTALL, OPEN TRENCH</t>
  </si>
  <si>
    <t>CONDUIT, FURNISH &amp; INSTALL, DIRECTIONAL BORE</t>
  </si>
  <si>
    <t>FIBER OPTIC CONNECTION, INSTALL, SPLICE</t>
  </si>
  <si>
    <t>FIBER OPTIC CONNECTION, INSTALL, TERMINATION</t>
  </si>
  <si>
    <t>FIBER OPTIC CONNECTION HARDWARE, F&amp;I, SPLICE ENCLOSURE</t>
  </si>
  <si>
    <t>MULTI-CONDUCTOR COMMUNICATION CABLE, FURNISH &amp; INSTALL</t>
  </si>
  <si>
    <t>PULL &amp; SPLICE BOX, F&amp;I, 24" X 36" COVER SIZE</t>
  </si>
  <si>
    <t>PRESTRESSED CONCRETE POLE, F&amp;I, TYPE P-II SERVICE POLE</t>
  </si>
  <si>
    <t>VEHICLE DETECTION SYSTEM- MICROWAVE, F&amp;I, ABOVE GROUND EQUIPMENT</t>
  </si>
  <si>
    <t>ITS CABINET, F&amp;I, POLE MOUNT, 336, 24" W X 36" H X 20" D</t>
  </si>
  <si>
    <t>LIGHT POLE COMPLETE, RELOCATE</t>
  </si>
  <si>
    <t>SUBTOTAL:  SECTION 0001 ROADWAY</t>
  </si>
  <si>
    <t>SECTION 0002 SIGNALIZATION</t>
  </si>
  <si>
    <t>630-2-11</t>
  </si>
  <si>
    <t>630-2-12</t>
  </si>
  <si>
    <t>632-7-1</t>
  </si>
  <si>
    <t>SIGNAL CABLE, NEW OR RECONSTRUCTED INTERSECTION, FURNISH &amp; INSTALL</t>
  </si>
  <si>
    <t>PI</t>
  </si>
  <si>
    <t>632-7-6</t>
  </si>
  <si>
    <t>SIGNAL CABLE, REMOVE - INTERSECTION</t>
  </si>
  <si>
    <t>633-2-31</t>
  </si>
  <si>
    <t>FIBER OPTIC CONNECTION, SPLICE</t>
  </si>
  <si>
    <t>633-2-32</t>
  </si>
  <si>
    <t>FIBER OPTIC CONNECTION, TERMINATION</t>
  </si>
  <si>
    <t>633-3-12</t>
  </si>
  <si>
    <t>FIBER OPTIC CONNECTION HARDWARE, F&amp;I, SPLICE TRAY</t>
  </si>
  <si>
    <t>633-3-13</t>
  </si>
  <si>
    <t>FIBER OPTIC CONNECTION HARDWARE, F&amp;I, PRETERMINATED CONNECTOR ASSEMBLY</t>
  </si>
  <si>
    <t>633-3-14</t>
  </si>
  <si>
    <t>FIBER OPTIC CONNECTION HARDWARE, F&amp;I, BUFFER TUBE FAN OUT KIT</t>
  </si>
  <si>
    <t>633-3-15</t>
  </si>
  <si>
    <t>FIBER OPTIC CONNECTION HARDWARE, F&amp;I, PRETERMINATED PATCH PANEL</t>
  </si>
  <si>
    <t>633-3-17</t>
  </si>
  <si>
    <t>FIBER OPTIC CONNECTION HARDWARE, F&amp;I, CONNECTOR PANEL</t>
  </si>
  <si>
    <t>635-2-11A</t>
  </si>
  <si>
    <t>PULL &amp; SPLICE BOX, F&amp;I, 17" X 30" COVER SIZE</t>
  </si>
  <si>
    <t>AS</t>
  </si>
  <si>
    <t>639-2-1</t>
  </si>
  <si>
    <t>SIGNAL, ELECTRICAL SERVICE WIRE, F&amp;I</t>
  </si>
  <si>
    <t>641-2-80</t>
  </si>
  <si>
    <t>PRESTRESSED CONC. POLE, COMPLETE POLE REMOVE - POLE 30' AND GREATER</t>
  </si>
  <si>
    <t>646-1-11</t>
  </si>
  <si>
    <t>ALUMINUM SIGNALS POLE, F&amp;I, PEDESTAL</t>
  </si>
  <si>
    <t>646-1-60</t>
  </si>
  <si>
    <t>ALUMINUM SIGNALS POLE, REMOVE</t>
  </si>
  <si>
    <t>649-21-6</t>
  </si>
  <si>
    <t>649-21-10</t>
  </si>
  <si>
    <t>STEEL MAST ARM ASSEMBLY, FURNISH AND INSTALL, 60' SINGLE ARM</t>
  </si>
  <si>
    <t>649-21-15</t>
  </si>
  <si>
    <t>STEEL MAST ARM ASSEMBLY, FURNISH AND INSTALL, 70' SINGLE ARM</t>
  </si>
  <si>
    <t>649-21-20</t>
  </si>
  <si>
    <t>STEEL MAST ARM ASSEMBLY, FURNISH AND INSTALL, DOUBLE ARM 70'-70'</t>
  </si>
  <si>
    <t>649-21-21</t>
  </si>
  <si>
    <t>STEEL MAST ARM ASSEMBLY, FURNISH AND INSTALL, 78' SINGLE ARM</t>
  </si>
  <si>
    <t>649-21-26</t>
  </si>
  <si>
    <t>STEEL MAST ARM ASSEMBLY, FURNISH AND INSTALL, DOUBLE ARM 78'-70'</t>
  </si>
  <si>
    <t>650-1-14</t>
  </si>
  <si>
    <t>VEHICULAR TRAFFIC SIGNAL, FURNISH &amp; INSTALL - ALUMINUM, 3 SECTION, 1 WAY</t>
  </si>
  <si>
    <t>650-1-16</t>
  </si>
  <si>
    <t>VEHICULAR TRAFFIC SIGNAL, FURNISH &amp; INSTALL - ALUMINUM, 4 SECTION, 1 WAY</t>
  </si>
  <si>
    <t>653-1-11</t>
  </si>
  <si>
    <t>653-1-12</t>
  </si>
  <si>
    <t>660-4-11</t>
  </si>
  <si>
    <t>VEHICLE DETECTION SYSTEM - VIDEO, FURNISH &amp; INSTALL, CABINET EQUIPMENT</t>
  </si>
  <si>
    <t>660-4-12</t>
  </si>
  <si>
    <t>VEHICLE DETECTION SYSTEM - VIDEO, FURNISH &amp; INSTALL, ABOVE GROUND EQUIPMENT</t>
  </si>
  <si>
    <t>665-1-12</t>
  </si>
  <si>
    <t>PEDESTRIAN DETECTOR, F&amp;I, ACCESSIBLE</t>
  </si>
  <si>
    <t>670-5-110</t>
  </si>
  <si>
    <t>TRAFFIC CONTROLLER ASSEMBLY, F&amp;I, NEMA</t>
  </si>
  <si>
    <t>670-5-600</t>
  </si>
  <si>
    <t>TRAFFIC CONTROLLER ASSEMBLY, REMOVE CONTROLLER AND CABINET</t>
  </si>
  <si>
    <t>684-1-1</t>
  </si>
  <si>
    <t>MANAGED FIELD ETHERNET SWITCH, LAYER 2, FURNISH &amp; INSTALL</t>
  </si>
  <si>
    <t>700-3-201</t>
  </si>
  <si>
    <t>SIGN PANEL, FURNISH &amp; INSTALL OVERHEAD MOUNT, UP TO 12 SF</t>
  </si>
  <si>
    <t>700-3-202</t>
  </si>
  <si>
    <t>700-11-391</t>
  </si>
  <si>
    <t>ELECTRONIC DISPLAY SIGN, FURNISH &amp; INSTALL OVERHEAD MOUNT, AC POWERED, BLANK OUT SIGN, UP TO 12 SF</t>
  </si>
  <si>
    <t>715-5-32</t>
  </si>
  <si>
    <t>LUMINAIRE &amp; BRACKET ARM</t>
  </si>
  <si>
    <t>SECTION 0003 SIGNING AND PAVEMENT MARKING</t>
  </si>
  <si>
    <t>700-1-11</t>
  </si>
  <si>
    <t>700-1-12</t>
  </si>
  <si>
    <t>700-1-50</t>
  </si>
  <si>
    <t>700-1-60</t>
  </si>
  <si>
    <t>700-2-14</t>
  </si>
  <si>
    <t>700-2-15</t>
  </si>
  <si>
    <t>700-2-60</t>
  </si>
  <si>
    <t>700-11-600</t>
  </si>
  <si>
    <t>705-10-1</t>
  </si>
  <si>
    <t>710-11-190</t>
  </si>
  <si>
    <t>710-11-290</t>
  </si>
  <si>
    <t>710-90</t>
  </si>
  <si>
    <t>711-11-123</t>
  </si>
  <si>
    <t>711-11-124</t>
  </si>
  <si>
    <t>711-11-125</t>
  </si>
  <si>
    <t>711-11-141</t>
  </si>
  <si>
    <t>GM</t>
  </si>
  <si>
    <t>711-11-160</t>
  </si>
  <si>
    <t>711-11-170</t>
  </si>
  <si>
    <t>711-11-224</t>
  </si>
  <si>
    <t>711-11-241</t>
  </si>
  <si>
    <t>711-14-125</t>
  </si>
  <si>
    <t>711-14-160</t>
  </si>
  <si>
    <t>711-14-170</t>
  </si>
  <si>
    <t>711-16-101</t>
  </si>
  <si>
    <t>711-16-102</t>
  </si>
  <si>
    <t>711-16-131</t>
  </si>
  <si>
    <t>711-16-201</t>
  </si>
  <si>
    <t>711-16-202</t>
  </si>
  <si>
    <t>SUBTOTAL:  SECTION 0002 SIGNALIZATION</t>
  </si>
  <si>
    <t>SUBTOTAL:  SECTION 0003 SIGNING AND PAVEMENT MARKING</t>
  </si>
  <si>
    <t>TEMPORARY CONSTRUCTION</t>
  </si>
  <si>
    <t>104-6</t>
  </si>
  <si>
    <t>TEMPORARY SLOPE DRAIN / RUNOFF CONT STR</t>
  </si>
  <si>
    <t>CF</t>
  </si>
  <si>
    <t>400-2-10</t>
  </si>
  <si>
    <t>CONCRETE CLASS II, APPROACH SLABS</t>
  </si>
  <si>
    <t>400-4-5</t>
  </si>
  <si>
    <t>CONCRETE CLASS IV, BRIDGE SUBSTRUCTURE</t>
  </si>
  <si>
    <t>400-148</t>
  </si>
  <si>
    <t>PLAIN NEOPRENE BEARING PAD</t>
  </si>
  <si>
    <t>415-1-4</t>
  </si>
  <si>
    <t>REINF STEEL- SUPERSTRUCTURE</t>
  </si>
  <si>
    <t>LB</t>
  </si>
  <si>
    <t>415-1-5</t>
  </si>
  <si>
    <t>REINF STEEL- SUBSTRUCTURE</t>
  </si>
  <si>
    <t>415-1-9</t>
  </si>
  <si>
    <t>REINF STEEL- APPROACH SLABS</t>
  </si>
  <si>
    <t>455-34-3</t>
  </si>
  <si>
    <t>PRESTRESSED CONCRETE PILING, 18" SQ</t>
  </si>
  <si>
    <t>455-143-3</t>
  </si>
  <si>
    <t>TEST PILES-PREST CONCRETE,18" SQ</t>
  </si>
  <si>
    <t>458-1-11</t>
  </si>
  <si>
    <t>BRIDGE DECK EXPANSION JNT, NEW POURED</t>
  </si>
  <si>
    <t>515-4-2</t>
  </si>
  <si>
    <t>BULLET RAIL, DOUBLE RAIL</t>
  </si>
  <si>
    <t>521-5-4</t>
  </si>
  <si>
    <t>CONCRETE TRAFFIC RAILING- BRIDGE, 32" VERTICAL FACE</t>
  </si>
  <si>
    <t>521-5-14</t>
  </si>
  <si>
    <t>CONCRETE TRAFFIC RAILING- BRIDGE, 42" SINGLE-SLOPE</t>
  </si>
  <si>
    <t>548-12</t>
  </si>
  <si>
    <t>630-2-16</t>
  </si>
  <si>
    <t>CONDUIT, F&amp; I, EMBEDDED- BARR./RAILINGS</t>
  </si>
  <si>
    <t>BOX CULVERT NO. 1 (BC-1)</t>
  </si>
  <si>
    <t>400-4-1</t>
  </si>
  <si>
    <t>CONCRETE CLASS IV, CULVERTS</t>
  </si>
  <si>
    <t>415-1-1</t>
  </si>
  <si>
    <t>REINF STEEL, ROADWAY</t>
  </si>
  <si>
    <t>400-4-11</t>
  </si>
  <si>
    <t>415-1-3</t>
  </si>
  <si>
    <t>BOX CULVERT NO. 2 (BC-2)</t>
  </si>
  <si>
    <t>SUBTOTAL:  SECTION 0004 STRUCTURES</t>
  </si>
  <si>
    <t>SECTION 0005 UTILITIES</t>
  </si>
  <si>
    <t>RECORD DRAWINGS</t>
  </si>
  <si>
    <t>WATER SYSTEM</t>
  </si>
  <si>
    <t>a</t>
  </si>
  <si>
    <t>b</t>
  </si>
  <si>
    <t>c</t>
  </si>
  <si>
    <t xml:space="preserve">24" WM - DIP </t>
  </si>
  <si>
    <t>d</t>
  </si>
  <si>
    <t>10" WM</t>
  </si>
  <si>
    <t>12" WM</t>
  </si>
  <si>
    <t>24" WM</t>
  </si>
  <si>
    <t>FORCE MAIN SYSTEM</t>
  </si>
  <si>
    <t>4" FM - PVC DR18</t>
  </si>
  <si>
    <t>6" FM - PVC DR18</t>
  </si>
  <si>
    <t>8" FM - PVC DR18</t>
  </si>
  <si>
    <t>10" FM - PVC DR18</t>
  </si>
  <si>
    <t>e</t>
  </si>
  <si>
    <t>12" FM - PVC DR18</t>
  </si>
  <si>
    <t>f</t>
  </si>
  <si>
    <t>16" FM - PVC DR18</t>
  </si>
  <si>
    <t>g</t>
  </si>
  <si>
    <t>30" FM - PVC DR25</t>
  </si>
  <si>
    <t>i</t>
  </si>
  <si>
    <t>j</t>
  </si>
  <si>
    <t>k</t>
  </si>
  <si>
    <t>l</t>
  </si>
  <si>
    <t>m</t>
  </si>
  <si>
    <t>n</t>
  </si>
  <si>
    <t>4" FM</t>
  </si>
  <si>
    <t>6" FM</t>
  </si>
  <si>
    <t>8" FM</t>
  </si>
  <si>
    <t>10" FM</t>
  </si>
  <si>
    <t>12" FM</t>
  </si>
  <si>
    <t>14" FM</t>
  </si>
  <si>
    <t>SUBTOTAL:  SECTION 0005 UTILITIES</t>
  </si>
  <si>
    <t>ELECTRONIC DISPLAY SIGN, REMOVE</t>
  </si>
  <si>
    <t>OBJECT MARKER, TYPE I</t>
  </si>
  <si>
    <t>THERMOPLASTIC, STD., WHITE, SOLID, 12", FOR CROSSWALK AND ROUNDABOUT</t>
  </si>
  <si>
    <t>THERMOPLASTIC, STD., WHITE, SOLID, 18", FOR DIAGONALS AND CHEVRONS</t>
  </si>
  <si>
    <t>THERMOPLASTIC, STD., WHITE GUIDE LINE, 6" (2-4)</t>
  </si>
  <si>
    <t>THERMOPLASTIC, STD., YELLOW, SOLID, 18", FOR DIAGONALS AND CHEVRONS</t>
  </si>
  <si>
    <t>THERMOPLASTIC, STD., YELLOW, DOTTED EXT., 6" (6/10)</t>
  </si>
  <si>
    <t>THERMOPLASTIC, PREFORMED, WHITE, SOLID, 24", FOR CROSSWALK</t>
  </si>
  <si>
    <t>THERMOPLASTIC, PREFORMED, MESSAGE OR SYMBOL (BIKE)</t>
  </si>
  <si>
    <t>THERMOPLASTIC, PREFORMED, ARROWS (BIKE THRU)</t>
  </si>
  <si>
    <t>THERMOPLASTIC, STD., OTHER SURFACES, WHITE, SOLID, 6"</t>
  </si>
  <si>
    <t>THERMOPLASTIC, STD., OTHER SURFACES, WHITE, SOLID, 8"</t>
  </si>
  <si>
    <t>THERMOPLASTIC, STD., OTHER SURFACES, WHITE, SKIP, 6" (10-30)</t>
  </si>
  <si>
    <t>THERMOPLASTIC, STD., OTHER SURFACES, YELLOW, SOLID, 6"</t>
  </si>
  <si>
    <t>THERMOPLASTIC, STD., OTHER SURFACES, YELLOW, SOLID, 8"</t>
  </si>
  <si>
    <t>FURNISH AND INSTALL WATER MAIN PIPELINES</t>
  </si>
  <si>
    <t>FURNISH AND INSTALL HORIZONTAL DIRECTIONAL DRILL</t>
  </si>
  <si>
    <t>FURNISH AND INSTALL GATE VALVES</t>
  </si>
  <si>
    <t>6" GATE VALVE</t>
  </si>
  <si>
    <t>10" GATE VALVE</t>
  </si>
  <si>
    <t>12" GATE VALVE</t>
  </si>
  <si>
    <t>24" GATE VALVE</t>
  </si>
  <si>
    <t>FURNISH AND INSTALL AIR RELEASE VALVES</t>
  </si>
  <si>
    <t>FURNISH AND INSTALL FIRE HYDRANT ASSEMBLIES</t>
  </si>
  <si>
    <t>FURNISH AND INSTALL WATER MAIN INTERCONNECTIONS</t>
  </si>
  <si>
    <t>CONNECT TO EXISTING 10" WATER MAIN</t>
  </si>
  <si>
    <t>CONNECT TO EXISTING 12" WATER MAIN</t>
  </si>
  <si>
    <t>CONNECT TO EXISTING 24" WATER MAIN</t>
  </si>
  <si>
    <t>ABANDON AND REMOVE EXISTING WATER MAIN</t>
  </si>
  <si>
    <t>FURNISH AND INSTALL FORCE MAIN PIPELINES</t>
  </si>
  <si>
    <t>10" FM - CASING</t>
  </si>
  <si>
    <t>12" FM - CASING</t>
  </si>
  <si>
    <t>16" FM - CASING</t>
  </si>
  <si>
    <t>20" FM - CASING</t>
  </si>
  <si>
    <t>30" FM - CASING</t>
  </si>
  <si>
    <t>48" FM - CASING</t>
  </si>
  <si>
    <t>FURNISH AND INSTALL HORIZONTAL DIRECTIONAL DRILLS</t>
  </si>
  <si>
    <t>FURNISH AND INSTALL PLUG VALVES</t>
  </si>
  <si>
    <t>4" PLUG VALVE</t>
  </si>
  <si>
    <t>6" PLUG VALVE</t>
  </si>
  <si>
    <t>8" PLUG VALVE</t>
  </si>
  <si>
    <t>10" PLUG VALVE</t>
  </si>
  <si>
    <t>12" PLUG VALVE</t>
  </si>
  <si>
    <t>16" PLUG VALVE</t>
  </si>
  <si>
    <t>30" PLUG VALVE</t>
  </si>
  <si>
    <t>FURNISH AND INSTALL FORCE MAIN INTERCONNECTIONS</t>
  </si>
  <si>
    <t>CONNECT TO EXISTING 4" FORCE MAIN</t>
  </si>
  <si>
    <t>CONNECT TO EXISTING 6" FORCE MAIN</t>
  </si>
  <si>
    <t>CONNECT TO EXISTING 8" FORCE MAIN</t>
  </si>
  <si>
    <t>CONNECT TO EXISTING 10" FORCE MAIN</t>
  </si>
  <si>
    <t>CONNECT TO EXISTING 12" FORCE MAIN</t>
  </si>
  <si>
    <t>ABANDON AND REMOVE EXISTING FORCE MAIN</t>
  </si>
  <si>
    <t>430-830</t>
  </si>
  <si>
    <t>FILLING AND PLUGGING PIPE - PLACE OUT OF SERVICE</t>
  </si>
  <si>
    <t>104-1</t>
  </si>
  <si>
    <t>SECTION 0004 STRUCTURES</t>
  </si>
  <si>
    <t>633-1-121</t>
  </si>
  <si>
    <t>FIBER OPTIC CABLE, F&amp;I, UNDERGROUND, 2-12 FIBERS</t>
  </si>
  <si>
    <t>633-3-11</t>
  </si>
  <si>
    <t>633-3-16</t>
  </si>
  <si>
    <t>FIBER OPTIC CONNECTION HARDWARE, F&amp;I, FIELD TERMINATED PATCH PANEL</t>
  </si>
  <si>
    <t>635-2-13</t>
  </si>
  <si>
    <t>PULL &amp; SPLICE BOX, F&amp;I, 30" X 60" COVER SIZE, RECTANGULAR OR 36" ROUND COVER SIZE</t>
  </si>
  <si>
    <t>639-1-122</t>
  </si>
  <si>
    <t>ELECTRICAL POWER SERVICE, F&amp;I, UNDERGROUND METER PURCHASED BY CONTRACTOR FROM POWER COMPANY</t>
  </si>
  <si>
    <t>639-3-11</t>
  </si>
  <si>
    <t>ELECTRICAL SERVICE DISCONNECT, F&amp;I, POLE</t>
  </si>
  <si>
    <t>641-2-11</t>
  </si>
  <si>
    <t>PRESTRESSED CONC. POLE, F&amp;I, TYPE P-II PEDESTAL</t>
  </si>
  <si>
    <t>649-26-5</t>
  </si>
  <si>
    <t>STEEL MAST ARM ASSEMBLY, REMOVE, DEEP FOUNDATION &amp; BOLT ON ATTACHMENT</t>
  </si>
  <si>
    <t>VEHICLE DETECTION SYSTEM - AVI, F&amp;I, BLUETOOTH, CABINET EQUIPMENT</t>
  </si>
  <si>
    <t>VEHICLE DETECTION SYSTEM - AVI, F&amp;I, BLUETOOTH, ABOVE GROUND EQUIPMENT</t>
  </si>
  <si>
    <t>660-6-121</t>
  </si>
  <si>
    <t>660-6-122</t>
  </si>
  <si>
    <t>676-2-134</t>
  </si>
  <si>
    <t>ITS CABINET, F&amp;I, BASE MOUNT</t>
  </si>
  <si>
    <t>682-1-133</t>
  </si>
  <si>
    <t>ITS CCTV CAMERA, F&amp;I, DOME PTZ ENCLOSURE - NONPRESSURIZED, IP, HIGH DEFINITION</t>
  </si>
  <si>
    <t xml:space="preserve">16" WM - DIP </t>
  </si>
  <si>
    <t>10" WM - PVC DR18</t>
  </si>
  <si>
    <t>12" WM - PVC DR18</t>
  </si>
  <si>
    <t>EXTEND EXISTING 12" GATE VALVE</t>
  </si>
  <si>
    <t>CONNECT TO EXISTING 16" WATER MAIN</t>
  </si>
  <si>
    <t>h</t>
  </si>
  <si>
    <t>SIGN PANEL, FURNISH &amp; INSTALL OVERHEAD MOUNT, 12-20 SF</t>
  </si>
  <si>
    <t>FENCING, TYPE B, 10.1-12.0' (VINYL COATING AND BARBED WIRE)</t>
  </si>
  <si>
    <t xml:space="preserve">MOWING (32 ACRES PER CYCLE 30 CYCLES) </t>
  </si>
  <si>
    <t>DESILTING PIPE, 25-36"</t>
  </si>
  <si>
    <t>101-1</t>
  </si>
  <si>
    <t>102-1</t>
  </si>
  <si>
    <t>104-10-3</t>
  </si>
  <si>
    <t>104-11</t>
  </si>
  <si>
    <t>104-12</t>
  </si>
  <si>
    <t>104-18</t>
  </si>
  <si>
    <t>107-2A</t>
  </si>
  <si>
    <t>110-1-1</t>
  </si>
  <si>
    <t>110-7-1</t>
  </si>
  <si>
    <t>120-1</t>
  </si>
  <si>
    <t>120-6</t>
  </si>
  <si>
    <t>160-4</t>
  </si>
  <si>
    <t>285-704</t>
  </si>
  <si>
    <t>285-710</t>
  </si>
  <si>
    <t>327-70-6</t>
  </si>
  <si>
    <t>334-1-13</t>
  </si>
  <si>
    <t>337-7-83</t>
  </si>
  <si>
    <t xml:space="preserve">339-1 </t>
  </si>
  <si>
    <t>400-1-11</t>
  </si>
  <si>
    <t>400-1-25</t>
  </si>
  <si>
    <t>425-1-213</t>
  </si>
  <si>
    <t>425-1-311</t>
  </si>
  <si>
    <t>425-1-315</t>
  </si>
  <si>
    <t>425-1-321</t>
  </si>
  <si>
    <t>425-1-325</t>
  </si>
  <si>
    <t>425-1-345</t>
  </si>
  <si>
    <t>425-1-355</t>
  </si>
  <si>
    <t>425-1-361</t>
  </si>
  <si>
    <t>425-1-365</t>
  </si>
  <si>
    <t>425-1-411</t>
  </si>
  <si>
    <t>425-1-412</t>
  </si>
  <si>
    <t>425-1-421</t>
  </si>
  <si>
    <t>425-1-425</t>
  </si>
  <si>
    <t>425-1-462</t>
  </si>
  <si>
    <t>425-1-521</t>
  </si>
  <si>
    <t>425-1-541</t>
  </si>
  <si>
    <t>425-1-542</t>
  </si>
  <si>
    <t>425-2-61</t>
  </si>
  <si>
    <t>425-2-62</t>
  </si>
  <si>
    <t>425-2-63</t>
  </si>
  <si>
    <t>425-2-91</t>
  </si>
  <si>
    <t>425-2-92</t>
  </si>
  <si>
    <t>425-5</t>
  </si>
  <si>
    <t>430-94-2</t>
  </si>
  <si>
    <t>430-175-118</t>
  </si>
  <si>
    <t>430-175-124</t>
  </si>
  <si>
    <t>430-175-130</t>
  </si>
  <si>
    <t>430-175-136</t>
  </si>
  <si>
    <t>430-175-148</t>
  </si>
  <si>
    <t>430-175-154</t>
  </si>
  <si>
    <t>430-175-236</t>
  </si>
  <si>
    <t>430-175-242</t>
  </si>
  <si>
    <t>430-984-140</t>
  </si>
  <si>
    <t>430-984-638</t>
  </si>
  <si>
    <t>430-984-640</t>
  </si>
  <si>
    <t>515-2-311</t>
  </si>
  <si>
    <t>520-1-7</t>
  </si>
  <si>
    <t>520-1-10</t>
  </si>
  <si>
    <t>522-2</t>
  </si>
  <si>
    <t>524-1-1</t>
  </si>
  <si>
    <t>527-2</t>
  </si>
  <si>
    <t>530-3-4</t>
  </si>
  <si>
    <t>536-1-1</t>
  </si>
  <si>
    <t>536-8-13</t>
  </si>
  <si>
    <t>536-85-20</t>
  </si>
  <si>
    <t>536-85-24</t>
  </si>
  <si>
    <t>550-10-345</t>
  </si>
  <si>
    <t>550-10-266</t>
  </si>
  <si>
    <t>570-1-2</t>
  </si>
  <si>
    <t>633-8-1</t>
  </si>
  <si>
    <t>635-2-12</t>
  </si>
  <si>
    <t>635-2-12A</t>
  </si>
  <si>
    <t>641-2-12</t>
  </si>
  <si>
    <t>660-3-12</t>
  </si>
  <si>
    <t>676-2-111</t>
  </si>
  <si>
    <t>715-4-60</t>
  </si>
  <si>
    <t>ARTIFICIAL COVERINGS / ROLLED EROSION CONTROL PRODUCTS</t>
  </si>
  <si>
    <t>PINEWOODS MASTER PUMP STATION MISCELLANEOUS WORK</t>
  </si>
  <si>
    <t>425 1 549</t>
  </si>
  <si>
    <t>425-1-589</t>
  </si>
  <si>
    <t>LIGHTING CONDUCTOR, RELOCATE EXISTING</t>
  </si>
  <si>
    <t>THERMOPLASTIC, STD., MESSAGE OR SYMBOL</t>
  </si>
  <si>
    <t>THERMOPLASTIC, STD., ARROWS</t>
  </si>
  <si>
    <t>BRIDGE NO. 124145, 124144</t>
  </si>
  <si>
    <t>102-71-16</t>
  </si>
  <si>
    <t>TEMPORARY BARRIER, F&amp;I, FREE STANDING</t>
  </si>
  <si>
    <t>400-4-4</t>
  </si>
  <si>
    <t>CONCRETE CLASS IV, BRIDGE SUPERSTRUCTURE</t>
  </si>
  <si>
    <t>CONCRETE CLASS IV, RETAINING WALLS</t>
  </si>
  <si>
    <t>REINF STEEL- RETAINING WALL</t>
  </si>
  <si>
    <t>RET WALL SYSTEM, PERM, EXCLUDING BARRIER</t>
  </si>
  <si>
    <t>633-1-123</t>
  </si>
  <si>
    <t>FIBER OPTIC CABLE, F&amp;I, UNDERGROUND, 96 FIBERS</t>
  </si>
  <si>
    <t>PRESTRESSED CONCRETE POLE, F&amp;I, TYPE P-II PEDESTAL</t>
  </si>
  <si>
    <t>715-1-40</t>
  </si>
  <si>
    <t>MANAGED FIELD ETHERNET SWITCH, FURNISH &amp; INSTALL</t>
  </si>
  <si>
    <t>INLET, DT BOT, TYPE D, &lt;10' (MODIFIED)</t>
  </si>
  <si>
    <t>INLET, DT BOT, TYPE H, &lt;10' (MODIFIED)</t>
  </si>
  <si>
    <t>FENCING, TYPE R, VERTICAL - HEIGHT VARIES (VINYL COATING)</t>
  </si>
  <si>
    <t>PULL &amp; SPLICE BOX, F&amp;I, 30" X 60" COVER SIZE</t>
  </si>
  <si>
    <t>685-1-13</t>
  </si>
  <si>
    <t>UNINTERRUPTIBLE POWER SUPPLY, FURNISH &amp; INSTALL, LINE INTERACTIVE, WITH CABINET</t>
  </si>
  <si>
    <t>STEEL MAST ARM ASSEMBLY, FURNISH AND INSTALL, 50' SINGLE ARM</t>
  </si>
  <si>
    <t>PEDESTRIAN SIGNAL, FURNISH &amp; INSTALL LED COUNT DOWN, 2 WAYS</t>
  </si>
  <si>
    <t>PEDESTRIAN SIGNAL, FURNISH &amp; INSTALL LED COUNT DOWN, 1 WAY</t>
  </si>
  <si>
    <t>705-11-1</t>
  </si>
  <si>
    <t>DELINEATOR, FLEXIBLE TUBULAR</t>
  </si>
  <si>
    <t>PAINTED, FINAL SURFACE</t>
  </si>
  <si>
    <t>PAINT, STD., WHITE, ISLAND NOSE</t>
  </si>
  <si>
    <t>PAINT, STD., YELLOW, ISLAND NOSE</t>
  </si>
  <si>
    <t>SINGLE POST SIGN, F&amp;I GROUND MOUNT, UP TO 12 SF</t>
  </si>
  <si>
    <t>SINGLE POST SIGN, F&amp;I GROUND MOUNT, 12-20 SF</t>
  </si>
  <si>
    <t>SINGLE POST SIGN, RELOCATE</t>
  </si>
  <si>
    <t>SINGLE POST SIGN, REMOVE</t>
  </si>
  <si>
    <t>MULTI POST SIGN, F&amp;I GROUND MOUNT,  31-50 SF</t>
  </si>
  <si>
    <t>MULTI POST SIGN, F&amp;I GROUND MOUNT,  51-100 SF</t>
  </si>
  <si>
    <t>MULTI POST SIGN, REMOVE</t>
  </si>
  <si>
    <t>THERMOPLASTIC, STD., WHITE, SOLID, 24", FOR STOP LINES AND CROSSWALK</t>
  </si>
  <si>
    <t>30" HDPE DR11 (1,517 LF)</t>
  </si>
  <si>
    <t>16" WM</t>
  </si>
  <si>
    <t>16" FM - PVC DR25</t>
  </si>
  <si>
    <t>o</t>
  </si>
  <si>
    <t>30" FM - PVC DR18</t>
  </si>
  <si>
    <t>18" FM - HDPE DR11 (1,058 LF)</t>
  </si>
  <si>
    <t>B210044BAG CORKSCREW PH 1 CONSTRUCTION</t>
  </si>
  <si>
    <r>
      <t xml:space="preserve">PROCUREMENT MANAGEMENT DEPARTMENT
</t>
    </r>
    <r>
      <rPr>
        <b/>
        <u/>
        <sz val="18"/>
        <rFont val="Arial"/>
        <family val="2"/>
      </rPr>
      <t xml:space="preserve">BID/PROPOSAL FORM
</t>
    </r>
    <r>
      <rPr>
        <b/>
        <u/>
        <sz val="18"/>
        <color rgb="FFFF0000"/>
        <rFont val="Arial"/>
        <family val="2"/>
      </rPr>
      <t>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</si>
</sst>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00"/>
    <numFmt numFmtId="166" formatCode="#,##0.0"/>
  </numFmts>
  <fonts count="35">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u/>
      <sz val="10"/>
      <color theme="10"/>
      <name val="Arial"/>
      <family val="2"/>
    </font>
    <font>
      <sz val="10"/>
      <color rgb="FFFF0000"/>
      <name val="Arial"/>
      <family val="2"/>
    </font>
    <font>
      <sz val="12"/>
      <color rgb="FFFF0000"/>
      <name val="Arial"/>
      <family val="2"/>
    </font>
    <font>
      <sz val="12"/>
      <color theme="1"/>
      <name val="Arial"/>
      <family val="2"/>
    </font>
    <font>
      <sz val="12"/>
      <color indexed="8"/>
      <name val="Arial"/>
      <family val="2"/>
    </font>
    <font>
      <sz val="10"/>
      <name val="Arial"/>
      <family val="2"/>
    </font>
    <font>
      <b/>
      <u/>
      <sz val="18"/>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5" fillId="0" borderId="0"/>
    <xf numFmtId="0" fontId="5" fillId="0" borderId="0"/>
    <xf numFmtId="0" fontId="1" fillId="0" borderId="0"/>
    <xf numFmtId="44" fontId="27" fillId="0" borderId="0" applyFont="0" applyFill="0" applyBorder="0" applyAlignment="0" applyProtection="0"/>
    <xf numFmtId="0" fontId="28" fillId="0" borderId="0" applyNumberFormat="0" applyFill="0" applyBorder="0" applyAlignment="0" applyProtection="0"/>
    <xf numFmtId="43" fontId="33" fillId="0" borderId="0" applyFont="0" applyFill="0" applyBorder="0" applyAlignment="0" applyProtection="0"/>
  </cellStyleXfs>
  <cellXfs count="142">
    <xf numFmtId="0" fontId="0" fillId="0" borderId="0" xfId="0"/>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12" fillId="0" borderId="1" xfId="0" applyNumberFormat="1" applyFont="1" applyFill="1" applyBorder="1" applyAlignment="1">
      <alignment horizontal="right" vertical="center"/>
    </xf>
    <xf numFmtId="44" fontId="5" fillId="0" borderId="11" xfId="0" applyNumberFormat="1" applyFont="1" applyFill="1" applyBorder="1" applyAlignment="1">
      <alignment horizontal="center" vertical="center"/>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3" fillId="0" borderId="15"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44" fontId="3" fillId="0" borderId="1" xfId="0" applyNumberFormat="1" applyFont="1" applyFill="1" applyBorder="1" applyAlignment="1">
      <alignment horizontal="right" vertical="center"/>
    </xf>
    <xf numFmtId="49" fontId="4" fillId="0" borderId="12" xfId="0" applyNumberFormat="1" applyFont="1" applyFill="1" applyBorder="1" applyAlignment="1">
      <alignment horizontal="right" vertical="center"/>
    </xf>
    <xf numFmtId="0" fontId="3" fillId="0" borderId="1" xfId="0" applyFont="1" applyBorder="1" applyAlignment="1">
      <alignment vertical="center" wrapText="1"/>
    </xf>
    <xf numFmtId="0" fontId="19" fillId="6" borderId="12" xfId="0" applyFont="1" applyFill="1" applyBorder="1" applyAlignment="1">
      <alignment horizontal="center" vertical="center" wrapText="1"/>
    </xf>
    <xf numFmtId="44" fontId="19" fillId="6" borderId="12" xfId="0" applyNumberFormat="1" applyFont="1" applyFill="1" applyBorder="1" applyAlignment="1">
      <alignment horizontal="center" vertical="center"/>
    </xf>
    <xf numFmtId="44" fontId="19" fillId="6" borderId="12" xfId="0" applyNumberFormat="1" applyFont="1" applyFill="1" applyBorder="1" applyAlignment="1">
      <alignment horizontal="center" vertical="center" wrapText="1"/>
    </xf>
    <xf numFmtId="0" fontId="0" fillId="0" borderId="7" xfId="0" applyFill="1" applyBorder="1" applyAlignment="1">
      <alignment vertical="center"/>
    </xf>
    <xf numFmtId="0" fontId="0" fillId="0" borderId="10" xfId="0" applyFill="1" applyBorder="1" applyAlignment="1">
      <alignment vertical="center"/>
    </xf>
    <xf numFmtId="0" fontId="7" fillId="0" borderId="0" xfId="0" applyFont="1" applyFill="1" applyBorder="1" applyAlignment="1">
      <alignment horizontal="center" vertical="center" wrapText="1"/>
    </xf>
    <xf numFmtId="44" fontId="7" fillId="0" borderId="0" xfId="0" applyNumberFormat="1" applyFont="1" applyFill="1" applyBorder="1" applyAlignment="1">
      <alignment horizontal="center" vertical="center" wrapText="1"/>
    </xf>
    <xf numFmtId="44" fontId="5" fillId="0" borderId="11"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6" fillId="0" borderId="10" xfId="0" applyFont="1" applyFill="1" applyBorder="1" applyAlignment="1">
      <alignmen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5" fillId="0" borderId="0" xfId="0" applyFont="1" applyBorder="1" applyAlignment="1" applyProtection="1">
      <alignment vertical="center"/>
    </xf>
    <xf numFmtId="0" fontId="15" fillId="0" borderId="0" xfId="0" applyFont="1" applyAlignment="1" applyProtection="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3" fillId="0" borderId="1" xfId="0" applyFont="1" applyBorder="1" applyAlignment="1">
      <alignment vertical="center"/>
    </xf>
    <xf numFmtId="0" fontId="3" fillId="9" borderId="1" xfId="0" applyFont="1" applyFill="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3" fillId="0" borderId="0" xfId="0" applyFont="1" applyFill="1" applyAlignment="1">
      <alignment vertical="center"/>
    </xf>
    <xf numFmtId="44" fontId="3" fillId="0" borderId="0" xfId="0" applyNumberFormat="1" applyFont="1" applyFill="1" applyAlignment="1">
      <alignment vertical="center"/>
    </xf>
    <xf numFmtId="44" fontId="3" fillId="0" borderId="0" xfId="0" applyNumberFormat="1" applyFont="1" applyFill="1" applyAlignment="1">
      <alignment horizontal="left" vertical="center"/>
    </xf>
    <xf numFmtId="49" fontId="3" fillId="0" borderId="1" xfId="0" applyNumberFormat="1" applyFont="1" applyFill="1" applyBorder="1" applyAlignment="1">
      <alignment horizontal="right" vertical="center"/>
    </xf>
    <xf numFmtId="44" fontId="19" fillId="6" borderId="9" xfId="0"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1" fillId="0" borderId="1" xfId="0" applyFont="1" applyBorder="1" applyAlignment="1">
      <alignment vertical="center"/>
    </xf>
    <xf numFmtId="165" fontId="3" fillId="0" borderId="1" xfId="0" applyNumberFormat="1" applyFont="1" applyBorder="1" applyAlignment="1">
      <alignment horizontal="center" vertical="center"/>
    </xf>
    <xf numFmtId="0" fontId="31" fillId="0" borderId="1" xfId="0" applyFont="1" applyBorder="1" applyAlignment="1">
      <alignment horizontal="left" vertical="center" wrapText="1"/>
    </xf>
    <xf numFmtId="44" fontId="32" fillId="0" borderId="1" xfId="4" applyFont="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3" fillId="2" borderId="3" xfId="0" applyFont="1" applyFill="1" applyBorder="1" applyAlignment="1">
      <alignment horizontal="center" vertical="center"/>
    </xf>
    <xf numFmtId="165" fontId="3" fillId="2" borderId="13" xfId="2" applyNumberFormat="1" applyFont="1" applyFill="1" applyBorder="1" applyAlignment="1">
      <alignment horizontal="right" vertical="center"/>
    </xf>
    <xf numFmtId="0" fontId="3" fillId="0" borderId="1" xfId="0" applyFont="1" applyBorder="1" applyAlignment="1">
      <alignment horizontal="right" vertical="center" indent="1"/>
    </xf>
    <xf numFmtId="0" fontId="3" fillId="0" borderId="2" xfId="0" applyFont="1" applyBorder="1" applyAlignment="1">
      <alignment horizontal="left" vertical="center" indent="1"/>
    </xf>
    <xf numFmtId="3" fontId="3" fillId="0" borderId="1" xfId="2" applyNumberFormat="1" applyFont="1" applyBorder="1" applyAlignment="1">
      <alignment horizontal="center" vertical="center"/>
    </xf>
    <xf numFmtId="49" fontId="3" fillId="2" borderId="13" xfId="0" applyNumberFormat="1" applyFont="1" applyFill="1" applyBorder="1" applyAlignment="1">
      <alignment horizontal="right" vertical="center"/>
    </xf>
    <xf numFmtId="44" fontId="12" fillId="2" borderId="2" xfId="0" applyNumberFormat="1" applyFont="1" applyFill="1" applyBorder="1" applyAlignment="1">
      <alignment horizontal="right" vertical="center"/>
    </xf>
    <xf numFmtId="0" fontId="3" fillId="2" borderId="3" xfId="0" applyFont="1" applyFill="1" applyBorder="1" applyAlignment="1">
      <alignment vertical="center"/>
    </xf>
    <xf numFmtId="0" fontId="3" fillId="2" borderId="13" xfId="0" applyFont="1" applyFill="1" applyBorder="1" applyAlignment="1">
      <alignment vertical="center"/>
    </xf>
    <xf numFmtId="0" fontId="3" fillId="2" borderId="2" xfId="0" applyFont="1" applyFill="1" applyBorder="1" applyAlignment="1">
      <alignment vertical="center"/>
    </xf>
    <xf numFmtId="49" fontId="4" fillId="2" borderId="3" xfId="0" applyNumberFormat="1" applyFont="1" applyFill="1" applyBorder="1" applyAlignment="1">
      <alignment vertical="center"/>
    </xf>
    <xf numFmtId="49" fontId="4" fillId="2" borderId="13" xfId="0" applyNumberFormat="1" applyFont="1" applyFill="1" applyBorder="1" applyAlignment="1">
      <alignment vertical="center"/>
    </xf>
    <xf numFmtId="49" fontId="4" fillId="2" borderId="2" xfId="0" applyNumberFormat="1" applyFont="1" applyFill="1" applyBorder="1" applyAlignment="1">
      <alignment vertical="center"/>
    </xf>
    <xf numFmtId="165" fontId="3" fillId="2" borderId="13" xfId="2" applyNumberFormat="1" applyFont="1" applyFill="1" applyBorder="1" applyAlignment="1">
      <alignment vertical="center"/>
    </xf>
    <xf numFmtId="165" fontId="3" fillId="2" borderId="2" xfId="2" applyNumberFormat="1" applyFont="1" applyFill="1" applyBorder="1" applyAlignment="1">
      <alignment vertical="center"/>
    </xf>
    <xf numFmtId="0" fontId="31" fillId="0" borderId="1" xfId="0" applyFont="1" applyBorder="1" applyAlignment="1">
      <alignment vertical="center" wrapText="1"/>
    </xf>
    <xf numFmtId="0" fontId="3" fillId="0" borderId="2" xfId="0" applyFont="1" applyBorder="1" applyAlignment="1">
      <alignment horizontal="left" vertical="center"/>
    </xf>
    <xf numFmtId="44" fontId="32" fillId="0" borderId="2" xfId="4" applyFont="1" applyBorder="1" applyAlignment="1">
      <alignment horizontal="center" vertical="center"/>
    </xf>
    <xf numFmtId="0" fontId="31" fillId="0" borderId="3" xfId="0" applyFont="1" applyBorder="1" applyAlignment="1">
      <alignment horizontal="center" vertical="center"/>
    </xf>
    <xf numFmtId="44" fontId="31" fillId="0" borderId="2" xfId="4" applyFont="1" applyBorder="1" applyAlignment="1">
      <alignment vertical="center"/>
    </xf>
    <xf numFmtId="0" fontId="30" fillId="0" borderId="0" xfId="0" applyFont="1" applyFill="1" applyBorder="1" applyAlignment="1">
      <alignment vertical="center"/>
    </xf>
    <xf numFmtId="0" fontId="29" fillId="0" borderId="0" xfId="0" applyFont="1" applyFill="1" applyBorder="1" applyAlignment="1">
      <alignment vertical="center"/>
    </xf>
    <xf numFmtId="3" fontId="3" fillId="0" borderId="1" xfId="0" applyNumberFormat="1" applyFont="1" applyFill="1" applyBorder="1" applyAlignment="1">
      <alignment horizontal="center" vertical="center"/>
    </xf>
    <xf numFmtId="0" fontId="31" fillId="0" borderId="1" xfId="5" applyFont="1" applyBorder="1" applyAlignment="1">
      <alignment horizontal="left" vertical="center"/>
    </xf>
    <xf numFmtId="49" fontId="3" fillId="0" borderId="13" xfId="0" applyNumberFormat="1" applyFont="1" applyFill="1" applyBorder="1" applyAlignment="1">
      <alignment horizontal="right" vertical="center"/>
    </xf>
    <xf numFmtId="49" fontId="3" fillId="0" borderId="3" xfId="0" applyNumberFormat="1" applyFont="1" applyFill="1" applyBorder="1" applyAlignment="1">
      <alignment horizontal="right" vertical="center"/>
    </xf>
    <xf numFmtId="44" fontId="12" fillId="0" borderId="2" xfId="0" applyNumberFormat="1" applyFont="1" applyFill="1" applyBorder="1" applyAlignment="1">
      <alignment horizontal="right" vertical="center"/>
    </xf>
    <xf numFmtId="166" fontId="3" fillId="0" borderId="1" xfId="0" applyNumberFormat="1" applyFont="1" applyBorder="1" applyAlignment="1">
      <alignment horizontal="center" vertical="center"/>
    </xf>
    <xf numFmtId="166" fontId="3" fillId="0" borderId="12" xfId="0" applyNumberFormat="1" applyFont="1" applyBorder="1" applyAlignment="1">
      <alignment horizontal="center" vertical="center"/>
    </xf>
    <xf numFmtId="166" fontId="3" fillId="0" borderId="1" xfId="0" applyNumberFormat="1" applyFont="1" applyBorder="1" applyAlignment="1">
      <alignment horizontal="center" vertical="center" wrapText="1"/>
    </xf>
    <xf numFmtId="166" fontId="3" fillId="0" borderId="14" xfId="0" applyNumberFormat="1" applyFont="1" applyBorder="1" applyAlignment="1">
      <alignment horizontal="center" vertical="center"/>
    </xf>
    <xf numFmtId="0" fontId="31" fillId="0" borderId="1" xfId="5" applyFont="1" applyFill="1" applyBorder="1" applyAlignment="1">
      <alignment horizontal="left" vertical="center"/>
    </xf>
    <xf numFmtId="0" fontId="31" fillId="0" borderId="2" xfId="5" applyFont="1" applyFill="1" applyBorder="1" applyAlignment="1">
      <alignment horizontal="left" vertical="center"/>
    </xf>
    <xf numFmtId="0" fontId="31" fillId="0" borderId="1" xfId="5" applyFont="1" applyFill="1" applyBorder="1" applyAlignment="1">
      <alignment horizontal="center" vertical="center"/>
    </xf>
    <xf numFmtId="3" fontId="31" fillId="0" borderId="1" xfId="6" applyNumberFormat="1" applyFont="1" applyFill="1" applyBorder="1" applyAlignment="1">
      <alignment horizontal="center" vertical="center"/>
    </xf>
    <xf numFmtId="0" fontId="31" fillId="2" borderId="2" xfId="0" applyFont="1" applyFill="1" applyBorder="1" applyAlignment="1">
      <alignment vertical="center"/>
    </xf>
    <xf numFmtId="0" fontId="31" fillId="2" borderId="2" xfId="5" applyFont="1" applyFill="1" applyBorder="1" applyAlignment="1">
      <alignment vertical="center"/>
    </xf>
    <xf numFmtId="0" fontId="31" fillId="2" borderId="3" xfId="5" applyFont="1" applyFill="1" applyBorder="1" applyAlignment="1">
      <alignment horizontal="left" vertical="center"/>
    </xf>
    <xf numFmtId="0" fontId="31" fillId="2" borderId="13" xfId="5" applyFont="1" applyFill="1" applyBorder="1" applyAlignment="1">
      <alignment horizontal="left" vertical="center"/>
    </xf>
    <xf numFmtId="0" fontId="23"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4" fillId="0" borderId="13" xfId="0" applyFont="1" applyBorder="1" applyAlignment="1">
      <alignment horizontal="center" vertical="center"/>
    </xf>
    <xf numFmtId="0" fontId="24" fillId="0" borderId="2" xfId="0" applyFont="1" applyBorder="1" applyAlignment="1">
      <alignment horizontal="center" vertical="center"/>
    </xf>
    <xf numFmtId="44" fontId="13" fillId="2" borderId="3" xfId="0" applyNumberFormat="1" applyFont="1" applyFill="1" applyBorder="1" applyAlignment="1">
      <alignment horizontal="center" vertical="center" wrapText="1"/>
    </xf>
    <xf numFmtId="44" fontId="13" fillId="2" borderId="2" xfId="0"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21" fillId="8" borderId="3"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31" fillId="2" borderId="3" xfId="0" applyFont="1" applyFill="1" applyBorder="1" applyAlignment="1">
      <alignment horizontal="left" vertical="center"/>
    </xf>
    <xf numFmtId="0" fontId="31" fillId="2" borderId="13"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cellXfs>
  <cellStyles count="7">
    <cellStyle name="Comma" xfId="6" builtinId="3"/>
    <cellStyle name="Currency" xfId="4" builtinId="4"/>
    <cellStyle name="Hyperlink" xfId="5" builtinId="8"/>
    <cellStyle name="Normal" xfId="0" builtinId="0"/>
    <cellStyle name="Normal 2" xfId="1"/>
    <cellStyle name="Normal 2 3" xfId="2"/>
    <cellStyle name="Normal 2 4" xfId="3"/>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321"/>
  <sheetViews>
    <sheetView tabSelected="1" zoomScaleNormal="100" workbookViewId="0">
      <selection activeCell="B9" sqref="B9:F9"/>
    </sheetView>
  </sheetViews>
  <sheetFormatPr defaultColWidth="9.109375" defaultRowHeight="15"/>
  <cols>
    <col min="1" max="1" width="20.44140625" style="49" customWidth="1"/>
    <col min="2" max="2" width="88" style="49" customWidth="1"/>
    <col min="3" max="3" width="18.109375" style="49" customWidth="1"/>
    <col min="4" max="4" width="17.88671875" style="49" customWidth="1"/>
    <col min="5" max="5" width="27.6640625" style="50" customWidth="1"/>
    <col min="6" max="6" width="27.6640625" style="51" customWidth="1"/>
    <col min="7" max="126" width="9.109375" style="1"/>
    <col min="127" max="16384" width="9.109375" style="2"/>
  </cols>
  <sheetData>
    <row r="1" spans="1:6" ht="13.2">
      <c r="A1" s="29"/>
      <c r="B1" s="100" t="s">
        <v>494</v>
      </c>
      <c r="C1" s="101"/>
      <c r="D1" s="101"/>
      <c r="E1" s="101"/>
      <c r="F1" s="102"/>
    </row>
    <row r="2" spans="1:6" ht="13.2">
      <c r="A2" s="30"/>
      <c r="B2" s="103"/>
      <c r="C2" s="103"/>
      <c r="D2" s="103"/>
      <c r="E2" s="103"/>
      <c r="F2" s="104"/>
    </row>
    <row r="3" spans="1:6" ht="24.9" customHeight="1">
      <c r="A3" s="30"/>
      <c r="B3" s="103"/>
      <c r="C3" s="103"/>
      <c r="D3" s="103"/>
      <c r="E3" s="103"/>
      <c r="F3" s="104"/>
    </row>
    <row r="4" spans="1:6" ht="13.2">
      <c r="A4" s="30"/>
      <c r="B4" s="103"/>
      <c r="C4" s="103"/>
      <c r="D4" s="103"/>
      <c r="E4" s="103"/>
      <c r="F4" s="104"/>
    </row>
    <row r="5" spans="1:6" ht="20.399999999999999">
      <c r="A5" s="30"/>
      <c r="B5" s="31"/>
      <c r="C5" s="31"/>
      <c r="D5" s="31"/>
      <c r="E5" s="32"/>
      <c r="F5" s="33"/>
    </row>
    <row r="6" spans="1:6" ht="13.2">
      <c r="A6" s="30"/>
      <c r="B6" s="1"/>
      <c r="C6" s="1"/>
      <c r="D6" s="34"/>
      <c r="E6" s="3"/>
      <c r="F6" s="5"/>
    </row>
    <row r="7" spans="1:6" ht="29.25" customHeight="1">
      <c r="A7" s="35" t="s">
        <v>0</v>
      </c>
      <c r="B7" s="120"/>
      <c r="C7" s="120"/>
      <c r="D7" s="120"/>
      <c r="E7" s="120"/>
      <c r="F7" s="121"/>
    </row>
    <row r="8" spans="1:6" ht="13.2">
      <c r="A8" s="30"/>
      <c r="B8" s="1"/>
      <c r="C8" s="1"/>
      <c r="D8" s="34"/>
      <c r="E8" s="3"/>
      <c r="F8" s="5"/>
    </row>
    <row r="9" spans="1:6" ht="13.2">
      <c r="A9" s="35" t="s">
        <v>1</v>
      </c>
      <c r="B9" s="140" t="s">
        <v>493</v>
      </c>
      <c r="C9" s="140"/>
      <c r="D9" s="140"/>
      <c r="E9" s="140"/>
      <c r="F9" s="141"/>
    </row>
    <row r="10" spans="1:6" ht="13.2">
      <c r="A10" s="30"/>
      <c r="B10" s="1"/>
      <c r="C10" s="1"/>
      <c r="D10" s="34"/>
      <c r="E10" s="3"/>
      <c r="F10" s="5"/>
    </row>
    <row r="11" spans="1:6" ht="18" customHeight="1">
      <c r="A11" s="105" t="s">
        <v>11</v>
      </c>
      <c r="B11" s="106"/>
      <c r="C11" s="106"/>
      <c r="D11" s="106"/>
      <c r="E11" s="106"/>
      <c r="F11" s="107"/>
    </row>
    <row r="12" spans="1:6" ht="13.2">
      <c r="A12" s="108" t="s">
        <v>12</v>
      </c>
      <c r="B12" s="109"/>
      <c r="C12" s="109"/>
      <c r="D12" s="109"/>
      <c r="E12" s="109"/>
      <c r="F12" s="110"/>
    </row>
    <row r="13" spans="1:6" ht="13.2">
      <c r="A13" s="108"/>
      <c r="B13" s="109"/>
      <c r="C13" s="109"/>
      <c r="D13" s="109"/>
      <c r="E13" s="109"/>
      <c r="F13" s="110"/>
    </row>
    <row r="14" spans="1:6" ht="13.2">
      <c r="A14" s="108"/>
      <c r="B14" s="109"/>
      <c r="C14" s="109"/>
      <c r="D14" s="109"/>
      <c r="E14" s="109"/>
      <c r="F14" s="110"/>
    </row>
    <row r="15" spans="1:6" ht="154.5" customHeight="1">
      <c r="A15" s="111"/>
      <c r="B15" s="112"/>
      <c r="C15" s="112"/>
      <c r="D15" s="112"/>
      <c r="E15" s="112"/>
      <c r="F15" s="113"/>
    </row>
    <row r="16" spans="1:6" ht="3.75" customHeight="1">
      <c r="A16" s="36"/>
      <c r="B16" s="37"/>
      <c r="C16" s="37"/>
      <c r="D16" s="37"/>
      <c r="E16" s="38"/>
      <c r="F16" s="39"/>
    </row>
    <row r="17" spans="1:126" s="41" customFormat="1" ht="32.25" customHeight="1">
      <c r="A17" s="116" t="s">
        <v>15</v>
      </c>
      <c r="B17" s="117"/>
      <c r="C17" s="117"/>
      <c r="D17" s="117"/>
      <c r="E17" s="117"/>
      <c r="F17" s="117"/>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row>
    <row r="18" spans="1:126" ht="36.75" customHeight="1">
      <c r="A18" s="118" t="s">
        <v>16</v>
      </c>
      <c r="B18" s="119"/>
      <c r="C18" s="119"/>
      <c r="D18" s="119"/>
      <c r="E18" s="119"/>
      <c r="F18" s="119"/>
    </row>
    <row r="19" spans="1:126" s="43" customFormat="1" ht="42" customHeight="1">
      <c r="A19" s="13" t="s">
        <v>2</v>
      </c>
      <c r="B19" s="10" t="s">
        <v>3</v>
      </c>
      <c r="C19" s="12" t="s">
        <v>13</v>
      </c>
      <c r="D19" s="12" t="s">
        <v>9</v>
      </c>
      <c r="E19" s="11" t="s">
        <v>4</v>
      </c>
      <c r="F19" s="14" t="s">
        <v>14</v>
      </c>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row>
    <row r="20" spans="1:126" ht="20.100000000000001" customHeight="1">
      <c r="A20" s="15" t="s">
        <v>369</v>
      </c>
      <c r="B20" s="16" t="s">
        <v>17</v>
      </c>
      <c r="C20" s="17" t="s">
        <v>18</v>
      </c>
      <c r="D20" s="18">
        <v>1</v>
      </c>
      <c r="E20" s="4"/>
      <c r="F20" s="23">
        <f t="shared" ref="F20:F113" si="0">E20*D20</f>
        <v>0</v>
      </c>
    </row>
    <row r="21" spans="1:126" ht="20.100000000000001" customHeight="1">
      <c r="A21" s="15" t="s">
        <v>370</v>
      </c>
      <c r="B21" s="16" t="s">
        <v>19</v>
      </c>
      <c r="C21" s="17" t="s">
        <v>18</v>
      </c>
      <c r="D21" s="18">
        <v>1</v>
      </c>
      <c r="E21" s="23"/>
      <c r="F21" s="23">
        <f t="shared" si="0"/>
        <v>0</v>
      </c>
    </row>
    <row r="22" spans="1:126" ht="20.100000000000001" customHeight="1">
      <c r="A22" s="15" t="s">
        <v>371</v>
      </c>
      <c r="B22" s="16" t="s">
        <v>20</v>
      </c>
      <c r="C22" s="17" t="s">
        <v>21</v>
      </c>
      <c r="D22" s="18">
        <v>36103</v>
      </c>
      <c r="E22" s="23"/>
      <c r="F22" s="23">
        <f t="shared" si="0"/>
        <v>0</v>
      </c>
    </row>
    <row r="23" spans="1:126" ht="20.100000000000001" customHeight="1">
      <c r="A23" s="15" t="s">
        <v>372</v>
      </c>
      <c r="B23" s="16" t="s">
        <v>22</v>
      </c>
      <c r="C23" s="17" t="s">
        <v>21</v>
      </c>
      <c r="D23" s="18">
        <v>333</v>
      </c>
      <c r="E23" s="23"/>
      <c r="F23" s="23">
        <f t="shared" si="0"/>
        <v>0</v>
      </c>
    </row>
    <row r="24" spans="1:126" ht="20.100000000000001" customHeight="1">
      <c r="A24" s="15" t="s">
        <v>373</v>
      </c>
      <c r="B24" s="16" t="s">
        <v>23</v>
      </c>
      <c r="C24" s="17" t="s">
        <v>21</v>
      </c>
      <c r="D24" s="18">
        <v>500</v>
      </c>
      <c r="E24" s="23"/>
      <c r="F24" s="23">
        <f t="shared" si="0"/>
        <v>0</v>
      </c>
    </row>
    <row r="25" spans="1:126" ht="20.100000000000001" customHeight="1">
      <c r="A25" s="15" t="s">
        <v>374</v>
      </c>
      <c r="B25" s="16" t="s">
        <v>24</v>
      </c>
      <c r="C25" s="17" t="s">
        <v>25</v>
      </c>
      <c r="D25" s="18">
        <v>141</v>
      </c>
      <c r="E25" s="23"/>
      <c r="F25" s="23">
        <f t="shared" si="0"/>
        <v>0</v>
      </c>
    </row>
    <row r="26" spans="1:126" ht="20.100000000000001" customHeight="1">
      <c r="A26" s="15" t="s">
        <v>375</v>
      </c>
      <c r="B26" s="16" t="s">
        <v>367</v>
      </c>
      <c r="C26" s="17" t="s">
        <v>26</v>
      </c>
      <c r="D26" s="18">
        <v>960</v>
      </c>
      <c r="E26" s="23"/>
      <c r="F26" s="23">
        <f t="shared" si="0"/>
        <v>0</v>
      </c>
    </row>
    <row r="27" spans="1:126" ht="20.100000000000001" customHeight="1">
      <c r="A27" s="15" t="s">
        <v>376</v>
      </c>
      <c r="B27" s="16" t="s">
        <v>27</v>
      </c>
      <c r="C27" s="17" t="s">
        <v>18</v>
      </c>
      <c r="D27" s="18">
        <v>1</v>
      </c>
      <c r="E27" s="23"/>
      <c r="F27" s="23">
        <f t="shared" si="0"/>
        <v>0</v>
      </c>
    </row>
    <row r="28" spans="1:126" ht="20.100000000000001" customHeight="1">
      <c r="A28" s="15" t="s">
        <v>377</v>
      </c>
      <c r="B28" s="16" t="s">
        <v>28</v>
      </c>
      <c r="C28" s="17" t="s">
        <v>25</v>
      </c>
      <c r="D28" s="18">
        <v>1</v>
      </c>
      <c r="E28" s="23"/>
      <c r="F28" s="23">
        <f t="shared" si="0"/>
        <v>0</v>
      </c>
    </row>
    <row r="29" spans="1:126" ht="20.100000000000001" customHeight="1">
      <c r="A29" s="15" t="s">
        <v>378</v>
      </c>
      <c r="B29" s="16" t="s">
        <v>29</v>
      </c>
      <c r="C29" s="17" t="s">
        <v>30</v>
      </c>
      <c r="D29" s="88">
        <v>25908</v>
      </c>
      <c r="E29" s="23"/>
      <c r="F29" s="23">
        <f t="shared" si="0"/>
        <v>0</v>
      </c>
    </row>
    <row r="30" spans="1:126" ht="20.100000000000001" customHeight="1">
      <c r="A30" s="15" t="s">
        <v>379</v>
      </c>
      <c r="B30" s="16" t="s">
        <v>31</v>
      </c>
      <c r="C30" s="17" t="s">
        <v>30</v>
      </c>
      <c r="D30" s="89">
        <v>85114</v>
      </c>
      <c r="E30" s="23"/>
      <c r="F30" s="23">
        <f t="shared" si="0"/>
        <v>0</v>
      </c>
    </row>
    <row r="31" spans="1:126" ht="20.100000000000001" customHeight="1">
      <c r="A31" s="15" t="s">
        <v>380</v>
      </c>
      <c r="B31" s="16" t="s">
        <v>32</v>
      </c>
      <c r="C31" s="17" t="s">
        <v>33</v>
      </c>
      <c r="D31" s="18">
        <v>100095</v>
      </c>
      <c r="E31" s="23"/>
      <c r="F31" s="23">
        <f t="shared" si="0"/>
        <v>0</v>
      </c>
    </row>
    <row r="32" spans="1:126" ht="20.100000000000001" customHeight="1">
      <c r="A32" s="15" t="s">
        <v>381</v>
      </c>
      <c r="B32" s="16" t="s">
        <v>34</v>
      </c>
      <c r="C32" s="17" t="s">
        <v>33</v>
      </c>
      <c r="D32" s="18">
        <v>446.9</v>
      </c>
      <c r="E32" s="23"/>
      <c r="F32" s="23">
        <f t="shared" si="0"/>
        <v>0</v>
      </c>
    </row>
    <row r="33" spans="1:6" ht="20.100000000000001" customHeight="1">
      <c r="A33" s="15" t="s">
        <v>382</v>
      </c>
      <c r="B33" s="16" t="s">
        <v>35</v>
      </c>
      <c r="C33" s="17" t="s">
        <v>33</v>
      </c>
      <c r="D33" s="18">
        <v>79162</v>
      </c>
      <c r="E33" s="23"/>
      <c r="F33" s="23">
        <f t="shared" si="0"/>
        <v>0</v>
      </c>
    </row>
    <row r="34" spans="1:6" ht="20.100000000000001" customHeight="1">
      <c r="A34" s="15" t="s">
        <v>383</v>
      </c>
      <c r="B34" s="16" t="s">
        <v>36</v>
      </c>
      <c r="C34" s="17" t="s">
        <v>33</v>
      </c>
      <c r="D34" s="18">
        <v>108816</v>
      </c>
      <c r="E34" s="23"/>
      <c r="F34" s="23">
        <f t="shared" si="0"/>
        <v>0</v>
      </c>
    </row>
    <row r="35" spans="1:6" ht="20.100000000000001" customHeight="1">
      <c r="A35" s="15" t="s">
        <v>384</v>
      </c>
      <c r="B35" s="16" t="s">
        <v>37</v>
      </c>
      <c r="C35" s="17" t="s">
        <v>38</v>
      </c>
      <c r="D35" s="88">
        <v>19111.099999999999</v>
      </c>
      <c r="E35" s="23"/>
      <c r="F35" s="23">
        <f t="shared" si="0"/>
        <v>0</v>
      </c>
    </row>
    <row r="36" spans="1:6" ht="19.5" customHeight="1">
      <c r="A36" s="19" t="s">
        <v>385</v>
      </c>
      <c r="B36" s="20" t="s">
        <v>39</v>
      </c>
      <c r="C36" s="21" t="s">
        <v>38</v>
      </c>
      <c r="D36" s="90">
        <v>17779.400000000001</v>
      </c>
      <c r="E36" s="23"/>
      <c r="F36" s="23">
        <f t="shared" si="0"/>
        <v>0</v>
      </c>
    </row>
    <row r="37" spans="1:6" ht="20.100000000000001" customHeight="1">
      <c r="A37" s="19" t="s">
        <v>386</v>
      </c>
      <c r="B37" s="20" t="s">
        <v>40</v>
      </c>
      <c r="C37" s="21" t="s">
        <v>38</v>
      </c>
      <c r="D37" s="90">
        <v>75.099999999999994</v>
      </c>
      <c r="E37" s="23"/>
      <c r="F37" s="23">
        <f t="shared" si="0"/>
        <v>0</v>
      </c>
    </row>
    <row r="38" spans="1:6" ht="20.100000000000001" customHeight="1">
      <c r="A38" s="15" t="s">
        <v>387</v>
      </c>
      <c r="B38" s="16" t="s">
        <v>41</v>
      </c>
      <c r="C38" s="17" t="s">
        <v>30</v>
      </c>
      <c r="D38" s="91">
        <v>627.70000000000005</v>
      </c>
      <c r="E38" s="23"/>
      <c r="F38" s="23">
        <f t="shared" si="0"/>
        <v>0</v>
      </c>
    </row>
    <row r="39" spans="1:6" ht="20.100000000000001" customHeight="1">
      <c r="A39" s="15" t="s">
        <v>388</v>
      </c>
      <c r="B39" s="16" t="s">
        <v>42</v>
      </c>
      <c r="C39" s="17" t="s">
        <v>30</v>
      </c>
      <c r="D39" s="88">
        <v>52.2</v>
      </c>
      <c r="E39" s="23"/>
      <c r="F39" s="23">
        <f t="shared" si="0"/>
        <v>0</v>
      </c>
    </row>
    <row r="40" spans="1:6" ht="20.100000000000001" customHeight="1">
      <c r="A40" s="15" t="s">
        <v>389</v>
      </c>
      <c r="B40" s="16" t="s">
        <v>43</v>
      </c>
      <c r="C40" s="17" t="s">
        <v>25</v>
      </c>
      <c r="D40" s="18">
        <v>2</v>
      </c>
      <c r="E40" s="23"/>
      <c r="F40" s="23">
        <f t="shared" si="0"/>
        <v>0</v>
      </c>
    </row>
    <row r="41" spans="1:6" ht="20.100000000000001" customHeight="1">
      <c r="A41" s="15" t="s">
        <v>390</v>
      </c>
      <c r="B41" s="16" t="s">
        <v>44</v>
      </c>
      <c r="C41" s="17" t="s">
        <v>25</v>
      </c>
      <c r="D41" s="18">
        <v>14</v>
      </c>
      <c r="E41" s="23"/>
      <c r="F41" s="23">
        <f t="shared" si="0"/>
        <v>0</v>
      </c>
    </row>
    <row r="42" spans="1:6" ht="20.100000000000001" customHeight="1">
      <c r="A42" s="15" t="s">
        <v>391</v>
      </c>
      <c r="B42" s="16" t="s">
        <v>45</v>
      </c>
      <c r="C42" s="17" t="s">
        <v>25</v>
      </c>
      <c r="D42" s="18">
        <v>4</v>
      </c>
      <c r="E42" s="23"/>
      <c r="F42" s="23">
        <f t="shared" si="0"/>
        <v>0</v>
      </c>
    </row>
    <row r="43" spans="1:6" ht="20.100000000000001" customHeight="1">
      <c r="A43" s="15" t="s">
        <v>392</v>
      </c>
      <c r="B43" s="16" t="s">
        <v>46</v>
      </c>
      <c r="C43" s="17" t="s">
        <v>25</v>
      </c>
      <c r="D43" s="18">
        <v>14</v>
      </c>
      <c r="E43" s="23"/>
      <c r="F43" s="23">
        <f t="shared" si="0"/>
        <v>0</v>
      </c>
    </row>
    <row r="44" spans="1:6" ht="20.100000000000001" customHeight="1">
      <c r="A44" s="15" t="s">
        <v>393</v>
      </c>
      <c r="B44" s="16" t="s">
        <v>47</v>
      </c>
      <c r="C44" s="17" t="s">
        <v>25</v>
      </c>
      <c r="D44" s="18">
        <v>13</v>
      </c>
      <c r="E44" s="23"/>
      <c r="F44" s="23">
        <f t="shared" si="0"/>
        <v>0</v>
      </c>
    </row>
    <row r="45" spans="1:6" ht="20.100000000000001" customHeight="1">
      <c r="A45" s="15" t="s">
        <v>394</v>
      </c>
      <c r="B45" s="16" t="s">
        <v>48</v>
      </c>
      <c r="C45" s="17" t="s">
        <v>25</v>
      </c>
      <c r="D45" s="18">
        <v>1</v>
      </c>
      <c r="E45" s="23"/>
      <c r="F45" s="23">
        <f t="shared" si="0"/>
        <v>0</v>
      </c>
    </row>
    <row r="46" spans="1:6" ht="20.100000000000001" customHeight="1">
      <c r="A46" s="15" t="s">
        <v>395</v>
      </c>
      <c r="B46" s="16" t="s">
        <v>49</v>
      </c>
      <c r="C46" s="17" t="s">
        <v>25</v>
      </c>
      <c r="D46" s="18">
        <v>1</v>
      </c>
      <c r="E46" s="23"/>
      <c r="F46" s="23">
        <f t="shared" si="0"/>
        <v>0</v>
      </c>
    </row>
    <row r="47" spans="1:6" ht="20.100000000000001" customHeight="1">
      <c r="A47" s="15" t="s">
        <v>396</v>
      </c>
      <c r="B47" s="16" t="s">
        <v>50</v>
      </c>
      <c r="C47" s="17" t="s">
        <v>25</v>
      </c>
      <c r="D47" s="18">
        <v>6</v>
      </c>
      <c r="E47" s="23"/>
      <c r="F47" s="23">
        <f t="shared" si="0"/>
        <v>0</v>
      </c>
    </row>
    <row r="48" spans="1:6" ht="20.100000000000001" customHeight="1">
      <c r="A48" s="15" t="s">
        <v>397</v>
      </c>
      <c r="B48" s="16" t="s">
        <v>51</v>
      </c>
      <c r="C48" s="17" t="s">
        <v>25</v>
      </c>
      <c r="D48" s="18">
        <v>1</v>
      </c>
      <c r="E48" s="23"/>
      <c r="F48" s="23">
        <f t="shared" si="0"/>
        <v>0</v>
      </c>
    </row>
    <row r="49" spans="1:6" ht="20.100000000000001" customHeight="1">
      <c r="A49" s="15" t="s">
        <v>398</v>
      </c>
      <c r="B49" s="16" t="s">
        <v>52</v>
      </c>
      <c r="C49" s="17" t="s">
        <v>25</v>
      </c>
      <c r="D49" s="18">
        <v>1</v>
      </c>
      <c r="E49" s="23"/>
      <c r="F49" s="23">
        <f t="shared" si="0"/>
        <v>0</v>
      </c>
    </row>
    <row r="50" spans="1:6" ht="20.100000000000001" customHeight="1">
      <c r="A50" s="15" t="s">
        <v>399</v>
      </c>
      <c r="B50" s="16" t="s">
        <v>53</v>
      </c>
      <c r="C50" s="17" t="s">
        <v>25</v>
      </c>
      <c r="D50" s="18">
        <v>1</v>
      </c>
      <c r="E50" s="23"/>
      <c r="F50" s="23">
        <f t="shared" si="0"/>
        <v>0</v>
      </c>
    </row>
    <row r="51" spans="1:6" ht="20.100000000000001" customHeight="1">
      <c r="A51" s="15" t="s">
        <v>400</v>
      </c>
      <c r="B51" s="16" t="s">
        <v>54</v>
      </c>
      <c r="C51" s="17" t="s">
        <v>25</v>
      </c>
      <c r="D51" s="18">
        <v>6</v>
      </c>
      <c r="E51" s="23"/>
      <c r="F51" s="23">
        <f t="shared" si="0"/>
        <v>0</v>
      </c>
    </row>
    <row r="52" spans="1:6" ht="20.100000000000001" customHeight="1">
      <c r="A52" s="15" t="s">
        <v>401</v>
      </c>
      <c r="B52" s="16" t="s">
        <v>55</v>
      </c>
      <c r="C52" s="17" t="s">
        <v>25</v>
      </c>
      <c r="D52" s="18">
        <v>1</v>
      </c>
      <c r="E52" s="23"/>
      <c r="F52" s="23">
        <f t="shared" si="0"/>
        <v>0</v>
      </c>
    </row>
    <row r="53" spans="1:6" ht="20.100000000000001" customHeight="1">
      <c r="A53" s="15" t="s">
        <v>402</v>
      </c>
      <c r="B53" s="16" t="s">
        <v>56</v>
      </c>
      <c r="C53" s="17" t="s">
        <v>25</v>
      </c>
      <c r="D53" s="18">
        <v>1</v>
      </c>
      <c r="E53" s="23"/>
      <c r="F53" s="23">
        <f t="shared" si="0"/>
        <v>0</v>
      </c>
    </row>
    <row r="54" spans="1:6" ht="20.100000000000001" customHeight="1">
      <c r="A54" s="15" t="s">
        <v>403</v>
      </c>
      <c r="B54" s="16" t="s">
        <v>57</v>
      </c>
      <c r="C54" s="17" t="s">
        <v>25</v>
      </c>
      <c r="D54" s="18">
        <v>4</v>
      </c>
      <c r="E54" s="23"/>
      <c r="F54" s="23">
        <f t="shared" si="0"/>
        <v>0</v>
      </c>
    </row>
    <row r="55" spans="1:6" ht="20.100000000000001" customHeight="1">
      <c r="A55" s="15" t="s">
        <v>404</v>
      </c>
      <c r="B55" s="16" t="s">
        <v>58</v>
      </c>
      <c r="C55" s="17" t="s">
        <v>25</v>
      </c>
      <c r="D55" s="18">
        <v>1</v>
      </c>
      <c r="E55" s="23"/>
      <c r="F55" s="23">
        <f t="shared" si="0"/>
        <v>0</v>
      </c>
    </row>
    <row r="56" spans="1:6" ht="20.100000000000001" customHeight="1">
      <c r="A56" s="15" t="s">
        <v>405</v>
      </c>
      <c r="B56" s="16" t="s">
        <v>59</v>
      </c>
      <c r="C56" s="17" t="s">
        <v>25</v>
      </c>
      <c r="D56" s="18">
        <v>1</v>
      </c>
      <c r="E56" s="23"/>
      <c r="F56" s="23">
        <f t="shared" si="0"/>
        <v>0</v>
      </c>
    </row>
    <row r="57" spans="1:6" ht="20.100000000000001" customHeight="1">
      <c r="A57" s="15" t="s">
        <v>447</v>
      </c>
      <c r="B57" s="16" t="s">
        <v>465</v>
      </c>
      <c r="C57" s="17" t="s">
        <v>25</v>
      </c>
      <c r="D57" s="18">
        <v>3</v>
      </c>
      <c r="E57" s="23"/>
      <c r="F57" s="23">
        <f t="shared" si="0"/>
        <v>0</v>
      </c>
    </row>
    <row r="58" spans="1:6" ht="20.100000000000001" customHeight="1">
      <c r="A58" s="15" t="s">
        <v>448</v>
      </c>
      <c r="B58" s="16" t="s">
        <v>466</v>
      </c>
      <c r="C58" s="17" t="s">
        <v>25</v>
      </c>
      <c r="D58" s="18">
        <v>3</v>
      </c>
      <c r="E58" s="23"/>
      <c r="F58" s="23">
        <f t="shared" si="0"/>
        <v>0</v>
      </c>
    </row>
    <row r="59" spans="1:6" ht="20.100000000000001" customHeight="1">
      <c r="A59" s="15" t="s">
        <v>406</v>
      </c>
      <c r="B59" s="16" t="s">
        <v>60</v>
      </c>
      <c r="C59" s="17" t="s">
        <v>25</v>
      </c>
      <c r="D59" s="18">
        <v>1</v>
      </c>
      <c r="E59" s="23"/>
      <c r="F59" s="23">
        <f t="shared" si="0"/>
        <v>0</v>
      </c>
    </row>
    <row r="60" spans="1:6" ht="20.100000000000001" customHeight="1">
      <c r="A60" s="15" t="s">
        <v>407</v>
      </c>
      <c r="B60" s="16" t="s">
        <v>61</v>
      </c>
      <c r="C60" s="17" t="s">
        <v>25</v>
      </c>
      <c r="D60" s="18">
        <v>2</v>
      </c>
      <c r="E60" s="23"/>
      <c r="F60" s="23">
        <f t="shared" si="0"/>
        <v>0</v>
      </c>
    </row>
    <row r="61" spans="1:6" ht="20.100000000000001" customHeight="1">
      <c r="A61" s="15" t="s">
        <v>408</v>
      </c>
      <c r="B61" s="16" t="s">
        <v>62</v>
      </c>
      <c r="C61" s="17" t="s">
        <v>25</v>
      </c>
      <c r="D61" s="18">
        <v>1</v>
      </c>
      <c r="E61" s="23"/>
      <c r="F61" s="23">
        <f t="shared" si="0"/>
        <v>0</v>
      </c>
    </row>
    <row r="62" spans="1:6" ht="20.100000000000001" customHeight="1">
      <c r="A62" s="15" t="s">
        <v>409</v>
      </c>
      <c r="B62" s="16" t="s">
        <v>63</v>
      </c>
      <c r="C62" s="17" t="s">
        <v>25</v>
      </c>
      <c r="D62" s="18">
        <v>11</v>
      </c>
      <c r="E62" s="23"/>
      <c r="F62" s="23">
        <f t="shared" si="0"/>
        <v>0</v>
      </c>
    </row>
    <row r="63" spans="1:6" ht="20.100000000000001" customHeight="1">
      <c r="A63" s="15" t="s">
        <v>410</v>
      </c>
      <c r="B63" s="16" t="s">
        <v>64</v>
      </c>
      <c r="C63" s="17" t="s">
        <v>25</v>
      </c>
      <c r="D63" s="18">
        <v>12</v>
      </c>
      <c r="E63" s="23"/>
      <c r="F63" s="23">
        <f t="shared" si="0"/>
        <v>0</v>
      </c>
    </row>
    <row r="64" spans="1:6" ht="20.100000000000001" customHeight="1">
      <c r="A64" s="15" t="s">
        <v>411</v>
      </c>
      <c r="B64" s="16" t="s">
        <v>65</v>
      </c>
      <c r="C64" s="17" t="s">
        <v>25</v>
      </c>
      <c r="D64" s="18">
        <v>5</v>
      </c>
      <c r="E64" s="23"/>
      <c r="F64" s="23">
        <f t="shared" si="0"/>
        <v>0</v>
      </c>
    </row>
    <row r="65" spans="1:6" ht="20.100000000000001" customHeight="1">
      <c r="A65" s="15" t="s">
        <v>412</v>
      </c>
      <c r="B65" s="16" t="s">
        <v>368</v>
      </c>
      <c r="C65" s="17" t="s">
        <v>21</v>
      </c>
      <c r="D65" s="18">
        <v>1500</v>
      </c>
      <c r="E65" s="23"/>
      <c r="F65" s="23">
        <f t="shared" si="0"/>
        <v>0</v>
      </c>
    </row>
    <row r="66" spans="1:6" ht="20.100000000000001" customHeight="1">
      <c r="A66" s="15" t="s">
        <v>413</v>
      </c>
      <c r="B66" s="16" t="s">
        <v>66</v>
      </c>
      <c r="C66" s="17" t="s">
        <v>21</v>
      </c>
      <c r="D66" s="18">
        <v>2275</v>
      </c>
      <c r="E66" s="23"/>
      <c r="F66" s="23">
        <f t="shared" si="0"/>
        <v>0</v>
      </c>
    </row>
    <row r="67" spans="1:6" ht="20.100000000000001" customHeight="1">
      <c r="A67" s="15" t="s">
        <v>414</v>
      </c>
      <c r="B67" s="16" t="s">
        <v>67</v>
      </c>
      <c r="C67" s="17" t="s">
        <v>21</v>
      </c>
      <c r="D67" s="18">
        <v>583</v>
      </c>
      <c r="E67" s="23"/>
      <c r="F67" s="23">
        <f t="shared" si="0"/>
        <v>0</v>
      </c>
    </row>
    <row r="68" spans="1:6" ht="20.100000000000001" customHeight="1">
      <c r="A68" s="15" t="s">
        <v>415</v>
      </c>
      <c r="B68" s="16" t="s">
        <v>68</v>
      </c>
      <c r="C68" s="17" t="s">
        <v>21</v>
      </c>
      <c r="D68" s="18">
        <v>2142</v>
      </c>
      <c r="E68" s="23"/>
      <c r="F68" s="23">
        <f t="shared" si="0"/>
        <v>0</v>
      </c>
    </row>
    <row r="69" spans="1:6" ht="20.100000000000001" customHeight="1">
      <c r="A69" s="15" t="s">
        <v>416</v>
      </c>
      <c r="B69" s="16" t="s">
        <v>69</v>
      </c>
      <c r="C69" s="17" t="s">
        <v>21</v>
      </c>
      <c r="D69" s="18">
        <v>1109</v>
      </c>
      <c r="E69" s="23"/>
      <c r="F69" s="23">
        <f t="shared" si="0"/>
        <v>0</v>
      </c>
    </row>
    <row r="70" spans="1:6" ht="20.100000000000001" customHeight="1">
      <c r="A70" s="15" t="s">
        <v>417</v>
      </c>
      <c r="B70" s="16" t="s">
        <v>70</v>
      </c>
      <c r="C70" s="17" t="s">
        <v>21</v>
      </c>
      <c r="D70" s="18">
        <v>3016</v>
      </c>
      <c r="E70" s="23"/>
      <c r="F70" s="23">
        <f t="shared" si="0"/>
        <v>0</v>
      </c>
    </row>
    <row r="71" spans="1:6" ht="20.100000000000001" customHeight="1">
      <c r="A71" s="15" t="s">
        <v>418</v>
      </c>
      <c r="B71" s="16" t="s">
        <v>71</v>
      </c>
      <c r="C71" s="17" t="s">
        <v>21</v>
      </c>
      <c r="D71" s="18">
        <v>1729</v>
      </c>
      <c r="E71" s="23"/>
      <c r="F71" s="23">
        <f t="shared" si="0"/>
        <v>0</v>
      </c>
    </row>
    <row r="72" spans="1:6" ht="20.100000000000001" customHeight="1">
      <c r="A72" s="15" t="s">
        <v>419</v>
      </c>
      <c r="B72" s="16" t="s">
        <v>72</v>
      </c>
      <c r="C72" s="17" t="s">
        <v>21</v>
      </c>
      <c r="D72" s="18">
        <v>238</v>
      </c>
      <c r="E72" s="23"/>
      <c r="F72" s="23">
        <f t="shared" si="0"/>
        <v>0</v>
      </c>
    </row>
    <row r="73" spans="1:6" ht="20.100000000000001" customHeight="1">
      <c r="A73" s="15" t="s">
        <v>420</v>
      </c>
      <c r="B73" s="16" t="s">
        <v>73</v>
      </c>
      <c r="C73" s="17" t="s">
        <v>21</v>
      </c>
      <c r="D73" s="18">
        <v>921</v>
      </c>
      <c r="E73" s="23"/>
      <c r="F73" s="23">
        <f t="shared" si="0"/>
        <v>0</v>
      </c>
    </row>
    <row r="74" spans="1:6" ht="20.100000000000001" customHeight="1">
      <c r="A74" s="15" t="s">
        <v>421</v>
      </c>
      <c r="B74" s="16" t="s">
        <v>74</v>
      </c>
      <c r="C74" s="17" t="s">
        <v>25</v>
      </c>
      <c r="D74" s="18">
        <v>1</v>
      </c>
      <c r="E74" s="23"/>
      <c r="F74" s="23">
        <f t="shared" si="0"/>
        <v>0</v>
      </c>
    </row>
    <row r="75" spans="1:6" ht="20.100000000000001" customHeight="1">
      <c r="A75" s="15" t="s">
        <v>422</v>
      </c>
      <c r="B75" s="16" t="s">
        <v>75</v>
      </c>
      <c r="C75" s="17" t="s">
        <v>25</v>
      </c>
      <c r="D75" s="18">
        <v>1</v>
      </c>
      <c r="E75" s="23"/>
      <c r="F75" s="23">
        <f t="shared" si="0"/>
        <v>0</v>
      </c>
    </row>
    <row r="76" spans="1:6" ht="20.100000000000001" customHeight="1">
      <c r="A76" s="15" t="s">
        <v>423</v>
      </c>
      <c r="B76" s="16" t="s">
        <v>76</v>
      </c>
      <c r="C76" s="17" t="s">
        <v>25</v>
      </c>
      <c r="D76" s="18">
        <v>1</v>
      </c>
      <c r="E76" s="23"/>
      <c r="F76" s="23">
        <f t="shared" si="0"/>
        <v>0</v>
      </c>
    </row>
    <row r="77" spans="1:6" ht="20.100000000000001" customHeight="1">
      <c r="A77" s="15" t="s">
        <v>424</v>
      </c>
      <c r="B77" s="16" t="s">
        <v>77</v>
      </c>
      <c r="C77" s="17" t="s">
        <v>21</v>
      </c>
      <c r="D77" s="18">
        <v>1224.3</v>
      </c>
      <c r="E77" s="23"/>
      <c r="F77" s="23">
        <f t="shared" si="0"/>
        <v>0</v>
      </c>
    </row>
    <row r="78" spans="1:6" ht="20.100000000000001" customHeight="1">
      <c r="A78" s="15" t="s">
        <v>425</v>
      </c>
      <c r="B78" s="16" t="s">
        <v>78</v>
      </c>
      <c r="C78" s="17" t="s">
        <v>21</v>
      </c>
      <c r="D78" s="18">
        <v>30824</v>
      </c>
      <c r="E78" s="23"/>
      <c r="F78" s="23">
        <f t="shared" si="0"/>
        <v>0</v>
      </c>
    </row>
    <row r="79" spans="1:6" ht="20.100000000000001" customHeight="1">
      <c r="A79" s="15" t="s">
        <v>426</v>
      </c>
      <c r="B79" s="16" t="s">
        <v>79</v>
      </c>
      <c r="C79" s="17" t="s">
        <v>21</v>
      </c>
      <c r="D79" s="18">
        <v>29287</v>
      </c>
      <c r="E79" s="23"/>
      <c r="F79" s="23">
        <f t="shared" si="0"/>
        <v>0</v>
      </c>
    </row>
    <row r="80" spans="1:6" ht="20.100000000000001" customHeight="1">
      <c r="A80" s="15" t="s">
        <v>427</v>
      </c>
      <c r="B80" s="16" t="s">
        <v>80</v>
      </c>
      <c r="C80" s="17" t="s">
        <v>33</v>
      </c>
      <c r="D80" s="18">
        <v>5975</v>
      </c>
      <c r="E80" s="23"/>
      <c r="F80" s="23">
        <f t="shared" si="0"/>
        <v>0</v>
      </c>
    </row>
    <row r="81" spans="1:6" ht="20.100000000000001" customHeight="1">
      <c r="A81" s="15" t="s">
        <v>428</v>
      </c>
      <c r="B81" s="16" t="s">
        <v>81</v>
      </c>
      <c r="C81" s="17" t="s">
        <v>33</v>
      </c>
      <c r="D81" s="18">
        <v>161</v>
      </c>
      <c r="E81" s="23"/>
      <c r="F81" s="23">
        <f t="shared" si="0"/>
        <v>0</v>
      </c>
    </row>
    <row r="82" spans="1:6" ht="20.100000000000001" customHeight="1">
      <c r="A82" s="15" t="s">
        <v>429</v>
      </c>
      <c r="B82" s="16" t="s">
        <v>82</v>
      </c>
      <c r="C82" s="17" t="s">
        <v>83</v>
      </c>
      <c r="D82" s="18">
        <v>318</v>
      </c>
      <c r="E82" s="23"/>
      <c r="F82" s="23">
        <f t="shared" si="0"/>
        <v>0</v>
      </c>
    </row>
    <row r="83" spans="1:6" ht="20.100000000000001" customHeight="1">
      <c r="A83" s="15" t="s">
        <v>430</v>
      </c>
      <c r="B83" s="16" t="s">
        <v>84</v>
      </c>
      <c r="C83" s="17" t="s">
        <v>85</v>
      </c>
      <c r="D83" s="18">
        <v>408</v>
      </c>
      <c r="E83" s="23"/>
      <c r="F83" s="23">
        <f t="shared" si="0"/>
        <v>0</v>
      </c>
    </row>
    <row r="84" spans="1:6" ht="20.100000000000001" customHeight="1">
      <c r="A84" s="15" t="s">
        <v>431</v>
      </c>
      <c r="B84" s="16" t="s">
        <v>86</v>
      </c>
      <c r="C84" s="17" t="s">
        <v>21</v>
      </c>
      <c r="D84" s="18">
        <v>2285.1</v>
      </c>
      <c r="E84" s="23"/>
      <c r="F84" s="23">
        <f t="shared" si="0"/>
        <v>0</v>
      </c>
    </row>
    <row r="85" spans="1:6" ht="20.100000000000001" customHeight="1">
      <c r="A85" s="15" t="s">
        <v>432</v>
      </c>
      <c r="B85" s="16" t="s">
        <v>87</v>
      </c>
      <c r="C85" s="17" t="s">
        <v>25</v>
      </c>
      <c r="D85" s="18">
        <v>8</v>
      </c>
      <c r="E85" s="23"/>
      <c r="F85" s="23">
        <f t="shared" si="0"/>
        <v>0</v>
      </c>
    </row>
    <row r="86" spans="1:6" ht="20.100000000000001" customHeight="1">
      <c r="A86" s="15" t="s">
        <v>433</v>
      </c>
      <c r="B86" s="16" t="s">
        <v>88</v>
      </c>
      <c r="C86" s="17" t="s">
        <v>25</v>
      </c>
      <c r="D86" s="18">
        <v>5</v>
      </c>
      <c r="E86" s="23"/>
      <c r="F86" s="23">
        <f t="shared" si="0"/>
        <v>0</v>
      </c>
    </row>
    <row r="87" spans="1:6" ht="20.100000000000001" customHeight="1">
      <c r="A87" s="15" t="s">
        <v>434</v>
      </c>
      <c r="B87" s="16" t="s">
        <v>89</v>
      </c>
      <c r="C87" s="17" t="s">
        <v>25</v>
      </c>
      <c r="D87" s="18">
        <v>5</v>
      </c>
      <c r="E87" s="23"/>
      <c r="F87" s="23">
        <f t="shared" si="0"/>
        <v>0</v>
      </c>
    </row>
    <row r="88" spans="1:6" ht="20.100000000000001" customHeight="1">
      <c r="A88" s="15" t="s">
        <v>436</v>
      </c>
      <c r="B88" s="16" t="s">
        <v>366</v>
      </c>
      <c r="C88" s="17" t="s">
        <v>21</v>
      </c>
      <c r="D88" s="18">
        <v>2362</v>
      </c>
      <c r="E88" s="23"/>
      <c r="F88" s="23">
        <f t="shared" ref="F88" si="1">E88*D88</f>
        <v>0</v>
      </c>
    </row>
    <row r="89" spans="1:6" ht="20.100000000000001" customHeight="1">
      <c r="A89" s="15" t="s">
        <v>435</v>
      </c>
      <c r="B89" s="16" t="s">
        <v>467</v>
      </c>
      <c r="C89" s="17" t="s">
        <v>21</v>
      </c>
      <c r="D89" s="18">
        <v>233</v>
      </c>
      <c r="E89" s="23"/>
      <c r="F89" s="23">
        <f t="shared" si="0"/>
        <v>0</v>
      </c>
    </row>
    <row r="90" spans="1:6" ht="20.100000000000001" customHeight="1">
      <c r="A90" s="15" t="s">
        <v>437</v>
      </c>
      <c r="B90" s="16" t="s">
        <v>90</v>
      </c>
      <c r="C90" s="17" t="s">
        <v>33</v>
      </c>
      <c r="D90" s="18">
        <v>220240</v>
      </c>
      <c r="E90" s="23"/>
      <c r="F90" s="23">
        <f t="shared" si="0"/>
        <v>0</v>
      </c>
    </row>
    <row r="91" spans="1:6" ht="20.100000000000001" customHeight="1">
      <c r="A91" s="15" t="s">
        <v>104</v>
      </c>
      <c r="B91" s="16" t="s">
        <v>91</v>
      </c>
      <c r="C91" s="17" t="s">
        <v>21</v>
      </c>
      <c r="D91" s="18">
        <v>12100</v>
      </c>
      <c r="E91" s="23"/>
      <c r="F91" s="23">
        <f t="shared" si="0"/>
        <v>0</v>
      </c>
    </row>
    <row r="92" spans="1:6" ht="20.100000000000001" customHeight="1">
      <c r="A92" s="15" t="s">
        <v>105</v>
      </c>
      <c r="B92" s="16" t="s">
        <v>92</v>
      </c>
      <c r="C92" s="17" t="s">
        <v>21</v>
      </c>
      <c r="D92" s="18">
        <v>4400</v>
      </c>
      <c r="E92" s="23"/>
      <c r="F92" s="23">
        <f t="shared" si="0"/>
        <v>0</v>
      </c>
    </row>
    <row r="93" spans="1:6" ht="20.100000000000001" customHeight="1">
      <c r="A93" s="15" t="s">
        <v>336</v>
      </c>
      <c r="B93" s="16" t="s">
        <v>337</v>
      </c>
      <c r="C93" s="17" t="s">
        <v>21</v>
      </c>
      <c r="D93" s="18">
        <v>150</v>
      </c>
      <c r="E93" s="23"/>
      <c r="F93" s="23">
        <f t="shared" si="0"/>
        <v>0</v>
      </c>
    </row>
    <row r="94" spans="1:6" ht="20.100000000000001" customHeight="1">
      <c r="A94" s="15" t="s">
        <v>460</v>
      </c>
      <c r="B94" s="16" t="s">
        <v>461</v>
      </c>
      <c r="C94" s="17" t="s">
        <v>21</v>
      </c>
      <c r="D94" s="18">
        <v>20493</v>
      </c>
      <c r="E94" s="23"/>
      <c r="F94" s="23">
        <f t="shared" si="0"/>
        <v>0</v>
      </c>
    </row>
    <row r="95" spans="1:6" ht="20.100000000000001" customHeight="1">
      <c r="A95" s="15" t="s">
        <v>111</v>
      </c>
      <c r="B95" s="16" t="s">
        <v>93</v>
      </c>
      <c r="C95" s="17" t="s">
        <v>25</v>
      </c>
      <c r="D95" s="18">
        <v>12</v>
      </c>
      <c r="E95" s="23"/>
      <c r="F95" s="23">
        <f t="shared" si="0"/>
        <v>0</v>
      </c>
    </row>
    <row r="96" spans="1:6" ht="20.100000000000001" customHeight="1">
      <c r="A96" s="15" t="s">
        <v>113</v>
      </c>
      <c r="B96" s="16" t="s">
        <v>94</v>
      </c>
      <c r="C96" s="17" t="s">
        <v>25</v>
      </c>
      <c r="D96" s="18">
        <v>24</v>
      </c>
      <c r="E96" s="23"/>
      <c r="F96" s="23">
        <f t="shared" si="0"/>
        <v>0</v>
      </c>
    </row>
    <row r="97" spans="1:6" ht="20.100000000000001" customHeight="1">
      <c r="A97" s="15" t="s">
        <v>338</v>
      </c>
      <c r="B97" s="16" t="s">
        <v>95</v>
      </c>
      <c r="C97" s="17" t="s">
        <v>25</v>
      </c>
      <c r="D97" s="18">
        <v>1</v>
      </c>
      <c r="E97" s="23"/>
      <c r="F97" s="23">
        <f t="shared" si="0"/>
        <v>0</v>
      </c>
    </row>
    <row r="98" spans="1:6" ht="20.100000000000001" customHeight="1">
      <c r="A98" s="15" t="s">
        <v>115</v>
      </c>
      <c r="B98" s="16" t="s">
        <v>116</v>
      </c>
      <c r="C98" s="17" t="s">
        <v>25</v>
      </c>
      <c r="D98" s="18">
        <v>1</v>
      </c>
      <c r="E98" s="23"/>
      <c r="F98" s="23">
        <f t="shared" si="0"/>
        <v>0</v>
      </c>
    </row>
    <row r="99" spans="1:6" ht="33" customHeight="1">
      <c r="A99" s="15" t="s">
        <v>117</v>
      </c>
      <c r="B99" s="20" t="s">
        <v>118</v>
      </c>
      <c r="C99" s="17" t="s">
        <v>25</v>
      </c>
      <c r="D99" s="18">
        <v>1</v>
      </c>
      <c r="E99" s="23"/>
      <c r="F99" s="23">
        <f t="shared" si="0"/>
        <v>0</v>
      </c>
    </row>
    <row r="100" spans="1:6" ht="20.100000000000001" customHeight="1">
      <c r="A100" s="15" t="s">
        <v>119</v>
      </c>
      <c r="B100" s="16" t="s">
        <v>120</v>
      </c>
      <c r="C100" s="17" t="s">
        <v>25</v>
      </c>
      <c r="D100" s="18">
        <v>1</v>
      </c>
      <c r="E100" s="23"/>
      <c r="F100" s="23">
        <f t="shared" si="0"/>
        <v>0</v>
      </c>
    </row>
    <row r="101" spans="1:6" ht="20.100000000000001" customHeight="1">
      <c r="A101" s="15" t="s">
        <v>121</v>
      </c>
      <c r="B101" s="16" t="s">
        <v>122</v>
      </c>
      <c r="C101" s="17" t="s">
        <v>25</v>
      </c>
      <c r="D101" s="18">
        <v>1</v>
      </c>
      <c r="E101" s="23"/>
      <c r="F101" s="23">
        <f t="shared" si="0"/>
        <v>0</v>
      </c>
    </row>
    <row r="102" spans="1:6" ht="19.5" customHeight="1">
      <c r="A102" s="15" t="s">
        <v>123</v>
      </c>
      <c r="B102" s="16" t="s">
        <v>124</v>
      </c>
      <c r="C102" s="17" t="s">
        <v>25</v>
      </c>
      <c r="D102" s="18">
        <v>1</v>
      </c>
      <c r="E102" s="23"/>
      <c r="F102" s="23">
        <f t="shared" si="0"/>
        <v>0</v>
      </c>
    </row>
    <row r="103" spans="1:6" ht="20.100000000000001" customHeight="1">
      <c r="A103" s="15" t="s">
        <v>438</v>
      </c>
      <c r="B103" s="16" t="s">
        <v>96</v>
      </c>
      <c r="C103" s="17" t="s">
        <v>21</v>
      </c>
      <c r="D103" s="18">
        <v>5300</v>
      </c>
      <c r="E103" s="23"/>
      <c r="F103" s="23">
        <f t="shared" si="0"/>
        <v>0</v>
      </c>
    </row>
    <row r="104" spans="1:6" ht="20.100000000000001" customHeight="1">
      <c r="A104" s="15" t="s">
        <v>439</v>
      </c>
      <c r="B104" s="16" t="s">
        <v>97</v>
      </c>
      <c r="C104" s="17" t="s">
        <v>25</v>
      </c>
      <c r="D104" s="18">
        <v>34</v>
      </c>
      <c r="E104" s="23"/>
      <c r="F104" s="23">
        <f t="shared" si="0"/>
        <v>0</v>
      </c>
    </row>
    <row r="105" spans="1:6" ht="20.100000000000001" customHeight="1">
      <c r="A105" s="15" t="s">
        <v>440</v>
      </c>
      <c r="B105" s="16" t="s">
        <v>468</v>
      </c>
      <c r="C105" s="17" t="s">
        <v>25</v>
      </c>
      <c r="D105" s="18">
        <v>1</v>
      </c>
      <c r="E105" s="23"/>
      <c r="F105" s="23">
        <f t="shared" si="0"/>
        <v>0</v>
      </c>
    </row>
    <row r="106" spans="1:6" ht="33" customHeight="1">
      <c r="A106" s="15" t="s">
        <v>343</v>
      </c>
      <c r="B106" s="20" t="s">
        <v>344</v>
      </c>
      <c r="C106" s="17" t="s">
        <v>127</v>
      </c>
      <c r="D106" s="18">
        <v>1</v>
      </c>
      <c r="E106" s="23"/>
      <c r="F106" s="23">
        <f t="shared" si="0"/>
        <v>0</v>
      </c>
    </row>
    <row r="107" spans="1:6" ht="19.5" customHeight="1">
      <c r="A107" s="15" t="s">
        <v>347</v>
      </c>
      <c r="B107" s="16" t="s">
        <v>462</v>
      </c>
      <c r="C107" s="17" t="s">
        <v>25</v>
      </c>
      <c r="D107" s="18">
        <v>1</v>
      </c>
      <c r="E107" s="23"/>
      <c r="F107" s="23">
        <f t="shared" si="0"/>
        <v>0</v>
      </c>
    </row>
    <row r="108" spans="1:6" ht="20.100000000000001" customHeight="1">
      <c r="A108" s="15" t="s">
        <v>441</v>
      </c>
      <c r="B108" s="16" t="s">
        <v>98</v>
      </c>
      <c r="C108" s="17" t="s">
        <v>25</v>
      </c>
      <c r="D108" s="18">
        <v>5</v>
      </c>
      <c r="E108" s="23"/>
      <c r="F108" s="23">
        <f t="shared" si="0"/>
        <v>0</v>
      </c>
    </row>
    <row r="109" spans="1:6" ht="19.5" customHeight="1">
      <c r="A109" s="15" t="s">
        <v>442</v>
      </c>
      <c r="B109" s="20" t="s">
        <v>99</v>
      </c>
      <c r="C109" s="17" t="s">
        <v>25</v>
      </c>
      <c r="D109" s="18">
        <v>5</v>
      </c>
      <c r="E109" s="23"/>
      <c r="F109" s="23">
        <f t="shared" si="0"/>
        <v>0</v>
      </c>
    </row>
    <row r="110" spans="1:6" ht="20.100000000000001" customHeight="1">
      <c r="A110" s="15" t="s">
        <v>443</v>
      </c>
      <c r="B110" s="16" t="s">
        <v>100</v>
      </c>
      <c r="C110" s="17" t="s">
        <v>25</v>
      </c>
      <c r="D110" s="18">
        <v>5</v>
      </c>
      <c r="E110" s="23"/>
      <c r="F110" s="23">
        <f t="shared" si="0"/>
        <v>0</v>
      </c>
    </row>
    <row r="111" spans="1:6" ht="20.100000000000001" customHeight="1">
      <c r="A111" s="15" t="s">
        <v>163</v>
      </c>
      <c r="B111" s="16" t="s">
        <v>464</v>
      </c>
      <c r="C111" s="17" t="s">
        <v>25</v>
      </c>
      <c r="D111" s="18">
        <v>1</v>
      </c>
      <c r="E111" s="23"/>
      <c r="F111" s="23">
        <f t="shared" si="0"/>
        <v>0</v>
      </c>
    </row>
    <row r="112" spans="1:6" ht="20.100000000000001" customHeight="1">
      <c r="A112" s="15" t="s">
        <v>463</v>
      </c>
      <c r="B112" s="16" t="s">
        <v>449</v>
      </c>
      <c r="C112" s="17" t="s">
        <v>21</v>
      </c>
      <c r="D112" s="18">
        <v>500</v>
      </c>
      <c r="E112" s="23"/>
      <c r="F112" s="23">
        <f t="shared" si="0"/>
        <v>0</v>
      </c>
    </row>
    <row r="113" spans="1:6" ht="20.100000000000001" customHeight="1">
      <c r="A113" s="15" t="s">
        <v>444</v>
      </c>
      <c r="B113" s="16" t="s">
        <v>101</v>
      </c>
      <c r="C113" s="17" t="s">
        <v>25</v>
      </c>
      <c r="D113" s="18">
        <v>2</v>
      </c>
      <c r="E113" s="23"/>
      <c r="F113" s="23">
        <f t="shared" si="0"/>
        <v>0</v>
      </c>
    </row>
    <row r="114" spans="1:6" ht="42" customHeight="1">
      <c r="A114" s="114" t="s">
        <v>102</v>
      </c>
      <c r="B114" s="115"/>
      <c r="C114" s="115"/>
      <c r="D114" s="115"/>
      <c r="E114" s="115"/>
      <c r="F114" s="6">
        <f>SUM(F20:F113)</f>
        <v>0</v>
      </c>
    </row>
    <row r="115" spans="1:6" ht="37.5" customHeight="1">
      <c r="A115" s="118" t="s">
        <v>103</v>
      </c>
      <c r="B115" s="119"/>
      <c r="C115" s="119"/>
      <c r="D115" s="119"/>
      <c r="E115" s="119"/>
      <c r="F115" s="119"/>
    </row>
    <row r="116" spans="1:6" ht="39" customHeight="1">
      <c r="A116" s="13" t="s">
        <v>2</v>
      </c>
      <c r="B116" s="10" t="s">
        <v>3</v>
      </c>
      <c r="C116" s="12" t="s">
        <v>13</v>
      </c>
      <c r="D116" s="12" t="s">
        <v>9</v>
      </c>
      <c r="E116" s="11" t="s">
        <v>4</v>
      </c>
      <c r="F116" s="14" t="s">
        <v>14</v>
      </c>
    </row>
    <row r="117" spans="1:6" ht="20.100000000000001" customHeight="1">
      <c r="A117" s="15" t="s">
        <v>104</v>
      </c>
      <c r="B117" s="16" t="s">
        <v>91</v>
      </c>
      <c r="C117" s="17" t="s">
        <v>21</v>
      </c>
      <c r="D117" s="18">
        <v>591</v>
      </c>
      <c r="E117" s="23"/>
      <c r="F117" s="23">
        <f>E117*D117</f>
        <v>0</v>
      </c>
    </row>
    <row r="118" spans="1:6" ht="20.100000000000001" customHeight="1">
      <c r="A118" s="15" t="s">
        <v>105</v>
      </c>
      <c r="B118" s="16" t="s">
        <v>92</v>
      </c>
      <c r="C118" s="17" t="s">
        <v>21</v>
      </c>
      <c r="D118" s="18">
        <v>1373</v>
      </c>
      <c r="E118" s="23"/>
      <c r="F118" s="23">
        <f t="shared" ref="F118:F165" si="2">E118*D118</f>
        <v>0</v>
      </c>
    </row>
    <row r="119" spans="1:6" ht="33" customHeight="1">
      <c r="A119" s="15" t="s">
        <v>106</v>
      </c>
      <c r="B119" s="20" t="s">
        <v>107</v>
      </c>
      <c r="C119" s="17" t="s">
        <v>108</v>
      </c>
      <c r="D119" s="18">
        <v>3</v>
      </c>
      <c r="E119" s="23"/>
      <c r="F119" s="23">
        <f t="shared" si="2"/>
        <v>0</v>
      </c>
    </row>
    <row r="120" spans="1:6" ht="20.100000000000001" customHeight="1">
      <c r="A120" s="15" t="s">
        <v>109</v>
      </c>
      <c r="B120" s="16" t="s">
        <v>110</v>
      </c>
      <c r="C120" s="17" t="s">
        <v>108</v>
      </c>
      <c r="D120" s="18">
        <v>3</v>
      </c>
      <c r="E120" s="23"/>
      <c r="F120" s="23">
        <f t="shared" si="2"/>
        <v>0</v>
      </c>
    </row>
    <row r="121" spans="1:6" ht="20.100000000000001" customHeight="1">
      <c r="A121" s="15" t="s">
        <v>336</v>
      </c>
      <c r="B121" s="16" t="s">
        <v>337</v>
      </c>
      <c r="C121" s="17" t="s">
        <v>21</v>
      </c>
      <c r="D121" s="18">
        <v>253</v>
      </c>
      <c r="E121" s="23"/>
      <c r="F121" s="23">
        <f t="shared" ref="F121" si="3">E121*D121</f>
        <v>0</v>
      </c>
    </row>
    <row r="122" spans="1:6" ht="20.100000000000001" customHeight="1">
      <c r="A122" s="15" t="s">
        <v>111</v>
      </c>
      <c r="B122" s="16" t="s">
        <v>112</v>
      </c>
      <c r="C122" s="17" t="s">
        <v>25</v>
      </c>
      <c r="D122" s="18">
        <v>24</v>
      </c>
      <c r="E122" s="23"/>
      <c r="F122" s="23">
        <f t="shared" si="2"/>
        <v>0</v>
      </c>
    </row>
    <row r="123" spans="1:6" ht="20.100000000000001" customHeight="1">
      <c r="A123" s="15" t="s">
        <v>113</v>
      </c>
      <c r="B123" s="16" t="s">
        <v>114</v>
      </c>
      <c r="C123" s="17" t="s">
        <v>25</v>
      </c>
      <c r="D123" s="18">
        <v>336</v>
      </c>
      <c r="E123" s="23"/>
      <c r="F123" s="23">
        <f t="shared" si="2"/>
        <v>0</v>
      </c>
    </row>
    <row r="124" spans="1:6" ht="20.100000000000001" customHeight="1">
      <c r="A124" s="15" t="s">
        <v>338</v>
      </c>
      <c r="B124" s="16" t="s">
        <v>95</v>
      </c>
      <c r="C124" s="17" t="s">
        <v>25</v>
      </c>
      <c r="D124" s="18">
        <v>2</v>
      </c>
      <c r="E124" s="23"/>
      <c r="F124" s="23">
        <f t="shared" ref="F124" si="4">E124*D124</f>
        <v>0</v>
      </c>
    </row>
    <row r="125" spans="1:6" ht="20.100000000000001" customHeight="1">
      <c r="A125" s="15" t="s">
        <v>115</v>
      </c>
      <c r="B125" s="16" t="s">
        <v>116</v>
      </c>
      <c r="C125" s="17" t="s">
        <v>25</v>
      </c>
      <c r="D125" s="18">
        <v>2</v>
      </c>
      <c r="E125" s="23"/>
      <c r="F125" s="23">
        <f t="shared" si="2"/>
        <v>0</v>
      </c>
    </row>
    <row r="126" spans="1:6" ht="33" customHeight="1">
      <c r="A126" s="15" t="s">
        <v>117</v>
      </c>
      <c r="B126" s="20" t="s">
        <v>118</v>
      </c>
      <c r="C126" s="17" t="s">
        <v>25</v>
      </c>
      <c r="D126" s="18">
        <v>28</v>
      </c>
      <c r="E126" s="23"/>
      <c r="F126" s="23">
        <f t="shared" si="2"/>
        <v>0</v>
      </c>
    </row>
    <row r="127" spans="1:6" ht="20.100000000000001" customHeight="1">
      <c r="A127" s="15" t="s">
        <v>119</v>
      </c>
      <c r="B127" s="16" t="s">
        <v>120</v>
      </c>
      <c r="C127" s="17" t="s">
        <v>25</v>
      </c>
      <c r="D127" s="18">
        <v>28</v>
      </c>
      <c r="E127" s="23"/>
      <c r="F127" s="23">
        <f t="shared" si="2"/>
        <v>0</v>
      </c>
    </row>
    <row r="128" spans="1:6" ht="20.100000000000001" customHeight="1">
      <c r="A128" s="15" t="s">
        <v>121</v>
      </c>
      <c r="B128" s="16" t="s">
        <v>122</v>
      </c>
      <c r="C128" s="17" t="s">
        <v>25</v>
      </c>
      <c r="D128" s="18">
        <v>3</v>
      </c>
      <c r="E128" s="23"/>
      <c r="F128" s="23">
        <f t="shared" si="2"/>
        <v>0</v>
      </c>
    </row>
    <row r="129" spans="1:6" ht="19.5" customHeight="1">
      <c r="A129" s="15" t="s">
        <v>339</v>
      </c>
      <c r="B129" s="20" t="s">
        <v>340</v>
      </c>
      <c r="C129" s="17" t="s">
        <v>25</v>
      </c>
      <c r="D129" s="18">
        <v>3</v>
      </c>
      <c r="E129" s="23"/>
      <c r="F129" s="23">
        <f t="shared" ref="F129" si="5">E129*D129</f>
        <v>0</v>
      </c>
    </row>
    <row r="130" spans="1:6" ht="20.100000000000001" customHeight="1">
      <c r="A130" s="15" t="s">
        <v>123</v>
      </c>
      <c r="B130" s="16" t="s">
        <v>124</v>
      </c>
      <c r="C130" s="17" t="s">
        <v>25</v>
      </c>
      <c r="D130" s="18">
        <v>28</v>
      </c>
      <c r="E130" s="23"/>
      <c r="F130" s="23">
        <f t="shared" si="2"/>
        <v>0</v>
      </c>
    </row>
    <row r="131" spans="1:6" ht="20.100000000000001" customHeight="1">
      <c r="A131" s="15" t="s">
        <v>125</v>
      </c>
      <c r="B131" s="16" t="s">
        <v>126</v>
      </c>
      <c r="C131" s="17" t="s">
        <v>25</v>
      </c>
      <c r="D131" s="18">
        <v>63</v>
      </c>
      <c r="E131" s="23"/>
      <c r="F131" s="23">
        <f t="shared" si="2"/>
        <v>0</v>
      </c>
    </row>
    <row r="132" spans="1:6" ht="33" customHeight="1">
      <c r="A132" s="15" t="s">
        <v>341</v>
      </c>
      <c r="B132" s="20" t="s">
        <v>342</v>
      </c>
      <c r="C132" s="17" t="s">
        <v>25</v>
      </c>
      <c r="D132" s="18">
        <v>3</v>
      </c>
      <c r="E132" s="23"/>
      <c r="F132" s="23">
        <f t="shared" si="2"/>
        <v>0</v>
      </c>
    </row>
    <row r="133" spans="1:6" ht="33" customHeight="1">
      <c r="A133" s="15" t="s">
        <v>343</v>
      </c>
      <c r="B133" s="20" t="s">
        <v>344</v>
      </c>
      <c r="C133" s="17" t="s">
        <v>127</v>
      </c>
      <c r="D133" s="22">
        <v>3</v>
      </c>
      <c r="E133" s="23"/>
      <c r="F133" s="23">
        <f t="shared" si="2"/>
        <v>0</v>
      </c>
    </row>
    <row r="134" spans="1:6" ht="20.100000000000001" customHeight="1">
      <c r="A134" s="15" t="s">
        <v>128</v>
      </c>
      <c r="B134" s="16" t="s">
        <v>129</v>
      </c>
      <c r="C134" s="17" t="s">
        <v>21</v>
      </c>
      <c r="D134" s="18">
        <v>150</v>
      </c>
      <c r="E134" s="23"/>
      <c r="F134" s="23">
        <f t="shared" si="2"/>
        <v>0</v>
      </c>
    </row>
    <row r="135" spans="1:6" ht="20.100000000000001" customHeight="1">
      <c r="A135" s="15" t="s">
        <v>345</v>
      </c>
      <c r="B135" s="16" t="s">
        <v>346</v>
      </c>
      <c r="C135" s="17" t="s">
        <v>25</v>
      </c>
      <c r="D135" s="18">
        <v>3</v>
      </c>
      <c r="E135" s="23"/>
      <c r="F135" s="23">
        <f t="shared" ref="F135" si="6">E135*D135</f>
        <v>0</v>
      </c>
    </row>
    <row r="136" spans="1:6" ht="20.100000000000001" customHeight="1">
      <c r="A136" s="15" t="s">
        <v>347</v>
      </c>
      <c r="B136" s="16" t="s">
        <v>348</v>
      </c>
      <c r="C136" s="17" t="s">
        <v>25</v>
      </c>
      <c r="D136" s="18">
        <v>3</v>
      </c>
      <c r="E136" s="23"/>
      <c r="F136" s="23">
        <f t="shared" si="2"/>
        <v>0</v>
      </c>
    </row>
    <row r="137" spans="1:6" ht="33.75" customHeight="1">
      <c r="A137" s="15" t="s">
        <v>130</v>
      </c>
      <c r="B137" s="20" t="s">
        <v>131</v>
      </c>
      <c r="C137" s="17" t="s">
        <v>25</v>
      </c>
      <c r="D137" s="18">
        <v>8</v>
      </c>
      <c r="E137" s="23"/>
      <c r="F137" s="23">
        <f t="shared" si="2"/>
        <v>0</v>
      </c>
    </row>
    <row r="138" spans="1:6" ht="20.100000000000001" customHeight="1">
      <c r="A138" s="15" t="s">
        <v>132</v>
      </c>
      <c r="B138" s="16" t="s">
        <v>133</v>
      </c>
      <c r="C138" s="17" t="s">
        <v>25</v>
      </c>
      <c r="D138" s="18">
        <v>19</v>
      </c>
      <c r="E138" s="23"/>
      <c r="F138" s="23">
        <f t="shared" si="2"/>
        <v>0</v>
      </c>
    </row>
    <row r="139" spans="1:6" ht="20.100000000000001" customHeight="1">
      <c r="A139" s="15" t="s">
        <v>134</v>
      </c>
      <c r="B139" s="16" t="s">
        <v>135</v>
      </c>
      <c r="C139" s="17" t="s">
        <v>25</v>
      </c>
      <c r="D139" s="18">
        <v>15</v>
      </c>
      <c r="E139" s="23"/>
      <c r="F139" s="23">
        <f t="shared" si="2"/>
        <v>0</v>
      </c>
    </row>
    <row r="140" spans="1:6" ht="20.100000000000001" customHeight="1">
      <c r="A140" s="15" t="s">
        <v>136</v>
      </c>
      <c r="B140" s="16" t="s">
        <v>471</v>
      </c>
      <c r="C140" s="17" t="s">
        <v>25</v>
      </c>
      <c r="D140" s="18">
        <v>1</v>
      </c>
      <c r="E140" s="23"/>
      <c r="F140" s="23">
        <f t="shared" si="2"/>
        <v>0</v>
      </c>
    </row>
    <row r="141" spans="1:6" ht="20.100000000000001" customHeight="1">
      <c r="A141" s="15" t="s">
        <v>137</v>
      </c>
      <c r="B141" s="16" t="s">
        <v>138</v>
      </c>
      <c r="C141" s="17" t="s">
        <v>25</v>
      </c>
      <c r="D141" s="18">
        <v>3</v>
      </c>
      <c r="E141" s="23"/>
      <c r="F141" s="23">
        <f t="shared" si="2"/>
        <v>0</v>
      </c>
    </row>
    <row r="142" spans="1:6" ht="20.100000000000001" customHeight="1">
      <c r="A142" s="15" t="s">
        <v>139</v>
      </c>
      <c r="B142" s="16" t="s">
        <v>140</v>
      </c>
      <c r="C142" s="17" t="s">
        <v>25</v>
      </c>
      <c r="D142" s="18">
        <v>3</v>
      </c>
      <c r="E142" s="23"/>
      <c r="F142" s="23">
        <f t="shared" si="2"/>
        <v>0</v>
      </c>
    </row>
    <row r="143" spans="1:6" ht="20.100000000000001" customHeight="1">
      <c r="A143" s="15" t="s">
        <v>141</v>
      </c>
      <c r="B143" s="16" t="s">
        <v>142</v>
      </c>
      <c r="C143" s="17" t="s">
        <v>25</v>
      </c>
      <c r="D143" s="18">
        <v>1</v>
      </c>
      <c r="E143" s="23"/>
      <c r="F143" s="23">
        <f t="shared" si="2"/>
        <v>0</v>
      </c>
    </row>
    <row r="144" spans="1:6" ht="20.100000000000001" customHeight="1">
      <c r="A144" s="15" t="s">
        <v>143</v>
      </c>
      <c r="B144" s="16" t="s">
        <v>144</v>
      </c>
      <c r="C144" s="17" t="s">
        <v>25</v>
      </c>
      <c r="D144" s="18">
        <v>2</v>
      </c>
      <c r="E144" s="23"/>
      <c r="F144" s="23">
        <f t="shared" si="2"/>
        <v>0</v>
      </c>
    </row>
    <row r="145" spans="1:6" ht="20.100000000000001" customHeight="1">
      <c r="A145" s="15" t="s">
        <v>145</v>
      </c>
      <c r="B145" s="16" t="s">
        <v>146</v>
      </c>
      <c r="C145" s="17" t="s">
        <v>25</v>
      </c>
      <c r="D145" s="18">
        <v>1</v>
      </c>
      <c r="E145" s="23"/>
      <c r="F145" s="23">
        <f t="shared" si="2"/>
        <v>0</v>
      </c>
    </row>
    <row r="146" spans="1:6" ht="32.25" customHeight="1">
      <c r="A146" s="15" t="s">
        <v>349</v>
      </c>
      <c r="B146" s="20" t="s">
        <v>350</v>
      </c>
      <c r="C146" s="17" t="s">
        <v>25</v>
      </c>
      <c r="D146" s="18">
        <v>4</v>
      </c>
      <c r="E146" s="23"/>
      <c r="F146" s="23">
        <f t="shared" ref="F146" si="7">E146*D146</f>
        <v>0</v>
      </c>
    </row>
    <row r="147" spans="1:6" ht="32.25" customHeight="1">
      <c r="A147" s="15" t="s">
        <v>147</v>
      </c>
      <c r="B147" s="20" t="s">
        <v>148</v>
      </c>
      <c r="C147" s="17" t="s">
        <v>127</v>
      </c>
      <c r="D147" s="18">
        <v>38</v>
      </c>
      <c r="E147" s="23"/>
      <c r="F147" s="23">
        <f t="shared" si="2"/>
        <v>0</v>
      </c>
    </row>
    <row r="148" spans="1:6" ht="32.25" customHeight="1">
      <c r="A148" s="15" t="s">
        <v>149</v>
      </c>
      <c r="B148" s="20" t="s">
        <v>150</v>
      </c>
      <c r="C148" s="17" t="s">
        <v>127</v>
      </c>
      <c r="D148" s="18">
        <v>7</v>
      </c>
      <c r="E148" s="23"/>
      <c r="F148" s="23">
        <f t="shared" si="2"/>
        <v>0</v>
      </c>
    </row>
    <row r="149" spans="1:6" ht="20.100000000000001" customHeight="1">
      <c r="A149" s="15" t="s">
        <v>151</v>
      </c>
      <c r="B149" s="16" t="s">
        <v>473</v>
      </c>
      <c r="C149" s="17" t="s">
        <v>127</v>
      </c>
      <c r="D149" s="18">
        <v>18</v>
      </c>
      <c r="E149" s="23"/>
      <c r="F149" s="23">
        <f t="shared" si="2"/>
        <v>0</v>
      </c>
    </row>
    <row r="150" spans="1:6" ht="20.100000000000001" customHeight="1">
      <c r="A150" s="15" t="s">
        <v>152</v>
      </c>
      <c r="B150" s="16" t="s">
        <v>472</v>
      </c>
      <c r="C150" s="17" t="s">
        <v>127</v>
      </c>
      <c r="D150" s="18">
        <v>1</v>
      </c>
      <c r="E150" s="23"/>
      <c r="F150" s="23">
        <f t="shared" si="2"/>
        <v>0</v>
      </c>
    </row>
    <row r="151" spans="1:6" ht="33" customHeight="1">
      <c r="A151" s="15" t="s">
        <v>153</v>
      </c>
      <c r="B151" s="20" t="s">
        <v>154</v>
      </c>
      <c r="C151" s="17" t="s">
        <v>25</v>
      </c>
      <c r="D151" s="18">
        <v>3</v>
      </c>
      <c r="E151" s="23"/>
      <c r="F151" s="23">
        <f t="shared" si="2"/>
        <v>0</v>
      </c>
    </row>
    <row r="152" spans="1:6" ht="33" customHeight="1">
      <c r="A152" s="15" t="s">
        <v>155</v>
      </c>
      <c r="B152" s="20" t="s">
        <v>156</v>
      </c>
      <c r="C152" s="17" t="s">
        <v>25</v>
      </c>
      <c r="D152" s="18">
        <v>11</v>
      </c>
      <c r="E152" s="23"/>
      <c r="F152" s="23">
        <f t="shared" si="2"/>
        <v>0</v>
      </c>
    </row>
    <row r="153" spans="1:6" ht="19.5" customHeight="1">
      <c r="A153" s="15" t="s">
        <v>353</v>
      </c>
      <c r="B153" s="20" t="s">
        <v>351</v>
      </c>
      <c r="C153" s="17" t="s">
        <v>25</v>
      </c>
      <c r="D153" s="18">
        <v>1</v>
      </c>
      <c r="E153" s="23"/>
      <c r="F153" s="23">
        <f t="shared" ref="F153:F154" si="8">E153*D153</f>
        <v>0</v>
      </c>
    </row>
    <row r="154" spans="1:6" ht="33" customHeight="1">
      <c r="A154" s="15" t="s">
        <v>354</v>
      </c>
      <c r="B154" s="20" t="s">
        <v>352</v>
      </c>
      <c r="C154" s="17" t="s">
        <v>25</v>
      </c>
      <c r="D154" s="18">
        <v>1</v>
      </c>
      <c r="E154" s="23"/>
      <c r="F154" s="23">
        <f t="shared" si="8"/>
        <v>0</v>
      </c>
    </row>
    <row r="155" spans="1:6" ht="20.100000000000001" customHeight="1">
      <c r="A155" s="15" t="s">
        <v>157</v>
      </c>
      <c r="B155" s="16" t="s">
        <v>158</v>
      </c>
      <c r="C155" s="17" t="s">
        <v>25</v>
      </c>
      <c r="D155" s="18">
        <v>20</v>
      </c>
      <c r="E155" s="23"/>
      <c r="F155" s="23">
        <f t="shared" si="2"/>
        <v>0</v>
      </c>
    </row>
    <row r="156" spans="1:6" ht="20.100000000000001" customHeight="1">
      <c r="A156" s="15" t="s">
        <v>159</v>
      </c>
      <c r="B156" s="16" t="s">
        <v>160</v>
      </c>
      <c r="C156" s="17" t="s">
        <v>127</v>
      </c>
      <c r="D156" s="18">
        <v>3</v>
      </c>
      <c r="E156" s="23"/>
      <c r="F156" s="23">
        <f t="shared" si="2"/>
        <v>0</v>
      </c>
    </row>
    <row r="157" spans="1:6" ht="20.100000000000001" customHeight="1">
      <c r="A157" s="15" t="s">
        <v>161</v>
      </c>
      <c r="B157" s="16" t="s">
        <v>162</v>
      </c>
      <c r="C157" s="17" t="s">
        <v>127</v>
      </c>
      <c r="D157" s="18">
        <v>3</v>
      </c>
      <c r="E157" s="23"/>
      <c r="F157" s="23">
        <f t="shared" si="2"/>
        <v>0</v>
      </c>
    </row>
    <row r="158" spans="1:6" ht="20.100000000000001" customHeight="1">
      <c r="A158" s="15" t="s">
        <v>355</v>
      </c>
      <c r="B158" s="16" t="s">
        <v>356</v>
      </c>
      <c r="C158" s="17" t="s">
        <v>25</v>
      </c>
      <c r="D158" s="18">
        <v>1</v>
      </c>
      <c r="E158" s="23"/>
      <c r="F158" s="23">
        <f t="shared" ref="F158" si="9">E158*D158</f>
        <v>0</v>
      </c>
    </row>
    <row r="159" spans="1:6" ht="33" customHeight="1">
      <c r="A159" s="15" t="s">
        <v>357</v>
      </c>
      <c r="B159" s="25" t="s">
        <v>358</v>
      </c>
      <c r="C159" s="17" t="s">
        <v>25</v>
      </c>
      <c r="D159" s="18">
        <v>1</v>
      </c>
      <c r="E159" s="23"/>
      <c r="F159" s="23">
        <f t="shared" si="2"/>
        <v>0</v>
      </c>
    </row>
    <row r="160" spans="1:6" ht="20.100000000000001" customHeight="1">
      <c r="A160" s="15" t="s">
        <v>163</v>
      </c>
      <c r="B160" s="16" t="s">
        <v>164</v>
      </c>
      <c r="C160" s="17" t="s">
        <v>25</v>
      </c>
      <c r="D160" s="18">
        <v>3</v>
      </c>
      <c r="E160" s="23"/>
      <c r="F160" s="23">
        <f t="shared" si="2"/>
        <v>0</v>
      </c>
    </row>
    <row r="161" spans="1:6" ht="33" customHeight="1">
      <c r="A161" s="15" t="s">
        <v>469</v>
      </c>
      <c r="B161" s="20" t="s">
        <v>470</v>
      </c>
      <c r="C161" s="17" t="s">
        <v>25</v>
      </c>
      <c r="D161" s="18">
        <v>3</v>
      </c>
      <c r="E161" s="23"/>
      <c r="F161" s="23">
        <f t="shared" si="2"/>
        <v>0</v>
      </c>
    </row>
    <row r="162" spans="1:6" ht="20.100000000000001" customHeight="1">
      <c r="A162" s="15" t="s">
        <v>165</v>
      </c>
      <c r="B162" s="16" t="s">
        <v>166</v>
      </c>
      <c r="C162" s="17" t="s">
        <v>25</v>
      </c>
      <c r="D162" s="18">
        <v>14</v>
      </c>
      <c r="E162" s="23"/>
      <c r="F162" s="23">
        <f t="shared" si="2"/>
        <v>0</v>
      </c>
    </row>
    <row r="163" spans="1:6" ht="20.100000000000001" customHeight="1">
      <c r="A163" s="15" t="s">
        <v>167</v>
      </c>
      <c r="B163" s="16" t="s">
        <v>365</v>
      </c>
      <c r="C163" s="17" t="s">
        <v>25</v>
      </c>
      <c r="D163" s="18">
        <v>4</v>
      </c>
      <c r="E163" s="23"/>
      <c r="F163" s="23">
        <f t="shared" si="2"/>
        <v>0</v>
      </c>
    </row>
    <row r="164" spans="1:6" ht="32.25" customHeight="1">
      <c r="A164" s="15" t="s">
        <v>168</v>
      </c>
      <c r="B164" s="20" t="s">
        <v>169</v>
      </c>
      <c r="C164" s="17" t="s">
        <v>127</v>
      </c>
      <c r="D164" s="18">
        <v>4</v>
      </c>
      <c r="E164" s="23"/>
      <c r="F164" s="23">
        <f t="shared" si="2"/>
        <v>0</v>
      </c>
    </row>
    <row r="165" spans="1:6" ht="20.100000000000001" customHeight="1">
      <c r="A165" s="15" t="s">
        <v>170</v>
      </c>
      <c r="B165" s="16" t="s">
        <v>171</v>
      </c>
      <c r="C165" s="17" t="s">
        <v>25</v>
      </c>
      <c r="D165" s="18">
        <v>10</v>
      </c>
      <c r="E165" s="23"/>
      <c r="F165" s="23">
        <f t="shared" si="2"/>
        <v>0</v>
      </c>
    </row>
    <row r="166" spans="1:6" ht="47.25" customHeight="1">
      <c r="A166" s="114" t="s">
        <v>202</v>
      </c>
      <c r="B166" s="115"/>
      <c r="C166" s="115"/>
      <c r="D166" s="115"/>
      <c r="E166" s="115"/>
      <c r="F166" s="6">
        <f>SUM(F117:F165)</f>
        <v>0</v>
      </c>
    </row>
    <row r="167" spans="1:6" ht="37.5" customHeight="1">
      <c r="A167" s="118" t="s">
        <v>172</v>
      </c>
      <c r="B167" s="119"/>
      <c r="C167" s="119"/>
      <c r="D167" s="119"/>
      <c r="E167" s="119"/>
      <c r="F167" s="119"/>
    </row>
    <row r="168" spans="1:6" ht="39" customHeight="1">
      <c r="A168" s="13" t="s">
        <v>2</v>
      </c>
      <c r="B168" s="13" t="s">
        <v>3</v>
      </c>
      <c r="C168" s="26" t="s">
        <v>13</v>
      </c>
      <c r="D168" s="26" t="s">
        <v>9</v>
      </c>
      <c r="E168" s="11" t="s">
        <v>4</v>
      </c>
      <c r="F168" s="14" t="s">
        <v>14</v>
      </c>
    </row>
    <row r="169" spans="1:6" ht="19.5" customHeight="1">
      <c r="A169" s="44" t="s">
        <v>173</v>
      </c>
      <c r="B169" s="55" t="s">
        <v>479</v>
      </c>
      <c r="C169" s="17" t="s">
        <v>127</v>
      </c>
      <c r="D169" s="18">
        <v>83</v>
      </c>
      <c r="E169" s="24"/>
      <c r="F169" s="23">
        <f>E169*D169</f>
        <v>0</v>
      </c>
    </row>
    <row r="170" spans="1:6" ht="19.5" customHeight="1">
      <c r="A170" s="44" t="s">
        <v>174</v>
      </c>
      <c r="B170" s="55" t="s">
        <v>480</v>
      </c>
      <c r="C170" s="17" t="s">
        <v>127</v>
      </c>
      <c r="D170" s="18">
        <v>11</v>
      </c>
      <c r="E170" s="24"/>
      <c r="F170" s="23">
        <f t="shared" ref="F170:F197" si="10">E170*D170</f>
        <v>0</v>
      </c>
    </row>
    <row r="171" spans="1:6" ht="19.5" customHeight="1">
      <c r="A171" s="44" t="s">
        <v>175</v>
      </c>
      <c r="B171" s="55" t="s">
        <v>481</v>
      </c>
      <c r="C171" s="17" t="s">
        <v>127</v>
      </c>
      <c r="D171" s="18">
        <v>2</v>
      </c>
      <c r="E171" s="24"/>
      <c r="F171" s="23">
        <f t="shared" si="10"/>
        <v>0</v>
      </c>
    </row>
    <row r="172" spans="1:6" ht="19.5" customHeight="1">
      <c r="A172" s="44" t="s">
        <v>176</v>
      </c>
      <c r="B172" s="55" t="s">
        <v>482</v>
      </c>
      <c r="C172" s="17" t="s">
        <v>127</v>
      </c>
      <c r="D172" s="18">
        <v>100</v>
      </c>
      <c r="E172" s="24"/>
      <c r="F172" s="23">
        <f t="shared" si="10"/>
        <v>0</v>
      </c>
    </row>
    <row r="173" spans="1:6" ht="19.5" customHeight="1">
      <c r="A173" s="44" t="s">
        <v>177</v>
      </c>
      <c r="B173" s="55" t="s">
        <v>483</v>
      </c>
      <c r="C173" s="17" t="s">
        <v>127</v>
      </c>
      <c r="D173" s="18">
        <v>4</v>
      </c>
      <c r="E173" s="24"/>
      <c r="F173" s="23">
        <f t="shared" si="10"/>
        <v>0</v>
      </c>
    </row>
    <row r="174" spans="1:6" ht="19.5" customHeight="1">
      <c r="A174" s="44" t="s">
        <v>178</v>
      </c>
      <c r="B174" s="55" t="s">
        <v>484</v>
      </c>
      <c r="C174" s="17" t="s">
        <v>127</v>
      </c>
      <c r="D174" s="18">
        <v>2</v>
      </c>
      <c r="E174" s="24"/>
      <c r="F174" s="23">
        <f t="shared" si="10"/>
        <v>0</v>
      </c>
    </row>
    <row r="175" spans="1:6" ht="19.5" customHeight="1">
      <c r="A175" s="44" t="s">
        <v>179</v>
      </c>
      <c r="B175" s="55" t="s">
        <v>485</v>
      </c>
      <c r="C175" s="17" t="s">
        <v>127</v>
      </c>
      <c r="D175" s="18">
        <v>6</v>
      </c>
      <c r="E175" s="24"/>
      <c r="F175" s="23">
        <f t="shared" si="10"/>
        <v>0</v>
      </c>
    </row>
    <row r="176" spans="1:6" ht="19.5" customHeight="1">
      <c r="A176" s="44" t="s">
        <v>180</v>
      </c>
      <c r="B176" s="55" t="s">
        <v>280</v>
      </c>
      <c r="C176" s="17" t="s">
        <v>127</v>
      </c>
      <c r="D176" s="18">
        <v>1</v>
      </c>
      <c r="E176" s="24"/>
      <c r="F176" s="23">
        <f t="shared" si="10"/>
        <v>0</v>
      </c>
    </row>
    <row r="177" spans="1:6" ht="19.5" customHeight="1">
      <c r="A177" s="44" t="s">
        <v>181</v>
      </c>
      <c r="B177" s="55" t="s">
        <v>281</v>
      </c>
      <c r="C177" s="17" t="s">
        <v>25</v>
      </c>
      <c r="D177" s="18">
        <v>26</v>
      </c>
      <c r="E177" s="24"/>
      <c r="F177" s="23">
        <f t="shared" si="10"/>
        <v>0</v>
      </c>
    </row>
    <row r="178" spans="1:6" ht="19.5" customHeight="1">
      <c r="A178" s="44" t="s">
        <v>474</v>
      </c>
      <c r="B178" s="55" t="s">
        <v>475</v>
      </c>
      <c r="C178" s="17" t="s">
        <v>25</v>
      </c>
      <c r="D178" s="18">
        <v>4</v>
      </c>
      <c r="E178" s="24"/>
      <c r="F178" s="23">
        <f t="shared" si="10"/>
        <v>0</v>
      </c>
    </row>
    <row r="179" spans="1:6" ht="19.5" customHeight="1">
      <c r="A179" s="44" t="s">
        <v>182</v>
      </c>
      <c r="B179" s="55" t="s">
        <v>477</v>
      </c>
      <c r="C179" s="17" t="s">
        <v>83</v>
      </c>
      <c r="D179" s="18">
        <v>7</v>
      </c>
      <c r="E179" s="24"/>
      <c r="F179" s="23">
        <f t="shared" si="10"/>
        <v>0</v>
      </c>
    </row>
    <row r="180" spans="1:6" ht="19.5" customHeight="1">
      <c r="A180" s="44" t="s">
        <v>183</v>
      </c>
      <c r="B180" s="55" t="s">
        <v>478</v>
      </c>
      <c r="C180" s="17" t="s">
        <v>83</v>
      </c>
      <c r="D180" s="18">
        <v>735</v>
      </c>
      <c r="E180" s="24"/>
      <c r="F180" s="23">
        <f t="shared" si="10"/>
        <v>0</v>
      </c>
    </row>
    <row r="181" spans="1:6" ht="19.5" customHeight="1">
      <c r="A181" s="44" t="s">
        <v>184</v>
      </c>
      <c r="B181" s="55" t="s">
        <v>476</v>
      </c>
      <c r="C181" s="17" t="s">
        <v>18</v>
      </c>
      <c r="D181" s="18">
        <v>1</v>
      </c>
      <c r="E181" s="24"/>
      <c r="F181" s="23">
        <f t="shared" si="10"/>
        <v>0</v>
      </c>
    </row>
    <row r="182" spans="1:6" ht="33" customHeight="1">
      <c r="A182" s="44" t="s">
        <v>185</v>
      </c>
      <c r="B182" s="76" t="s">
        <v>282</v>
      </c>
      <c r="C182" s="17" t="s">
        <v>21</v>
      </c>
      <c r="D182" s="18">
        <v>2335</v>
      </c>
      <c r="E182" s="24"/>
      <c r="F182" s="23">
        <f t="shared" si="10"/>
        <v>0</v>
      </c>
    </row>
    <row r="183" spans="1:6" ht="19.5" customHeight="1">
      <c r="A183" s="44" t="s">
        <v>186</v>
      </c>
      <c r="B183" s="55" t="s">
        <v>283</v>
      </c>
      <c r="C183" s="17" t="s">
        <v>21</v>
      </c>
      <c r="D183" s="18">
        <v>873</v>
      </c>
      <c r="E183" s="24"/>
      <c r="F183" s="23">
        <f t="shared" si="10"/>
        <v>0</v>
      </c>
    </row>
    <row r="184" spans="1:6" ht="19.5" customHeight="1">
      <c r="A184" s="45" t="s">
        <v>187</v>
      </c>
      <c r="B184" s="76" t="s">
        <v>486</v>
      </c>
      <c r="C184" s="17" t="s">
        <v>21</v>
      </c>
      <c r="D184" s="18">
        <v>771</v>
      </c>
      <c r="E184" s="24"/>
      <c r="F184" s="23">
        <f t="shared" si="10"/>
        <v>0</v>
      </c>
    </row>
    <row r="185" spans="1:6" ht="19.5" customHeight="1">
      <c r="A185" s="44" t="s">
        <v>188</v>
      </c>
      <c r="B185" s="55" t="s">
        <v>284</v>
      </c>
      <c r="C185" s="17" t="s">
        <v>189</v>
      </c>
      <c r="D185" s="56">
        <v>0.48199999999999998</v>
      </c>
      <c r="E185" s="24"/>
      <c r="F185" s="23">
        <f t="shared" si="10"/>
        <v>0</v>
      </c>
    </row>
    <row r="186" spans="1:6" ht="19.5" customHeight="1">
      <c r="A186" s="44" t="s">
        <v>190</v>
      </c>
      <c r="B186" s="55" t="s">
        <v>450</v>
      </c>
      <c r="C186" s="17" t="s">
        <v>25</v>
      </c>
      <c r="D186" s="18">
        <v>11</v>
      </c>
      <c r="E186" s="24"/>
      <c r="F186" s="23">
        <f>E186*D186</f>
        <v>0</v>
      </c>
    </row>
    <row r="187" spans="1:6" ht="19.5" customHeight="1">
      <c r="A187" s="44" t="s">
        <v>191</v>
      </c>
      <c r="B187" s="44" t="s">
        <v>451</v>
      </c>
      <c r="C187" s="17" t="s">
        <v>25</v>
      </c>
      <c r="D187" s="18">
        <v>127</v>
      </c>
      <c r="E187" s="24"/>
      <c r="F187" s="23">
        <f t="shared" si="10"/>
        <v>0</v>
      </c>
    </row>
    <row r="188" spans="1:6" ht="19.5" customHeight="1">
      <c r="A188" s="44" t="s">
        <v>192</v>
      </c>
      <c r="B188" s="44" t="s">
        <v>285</v>
      </c>
      <c r="C188" s="17" t="s">
        <v>21</v>
      </c>
      <c r="D188" s="18">
        <v>1214</v>
      </c>
      <c r="E188" s="24"/>
      <c r="F188" s="23">
        <f t="shared" si="10"/>
        <v>0</v>
      </c>
    </row>
    <row r="189" spans="1:6" ht="19.5" customHeight="1">
      <c r="A189" s="44" t="s">
        <v>193</v>
      </c>
      <c r="B189" s="44" t="s">
        <v>286</v>
      </c>
      <c r="C189" s="17" t="s">
        <v>189</v>
      </c>
      <c r="D189" s="56">
        <v>0.254</v>
      </c>
      <c r="E189" s="24"/>
      <c r="F189" s="23">
        <f t="shared" si="10"/>
        <v>0</v>
      </c>
    </row>
    <row r="190" spans="1:6" ht="19.5" customHeight="1">
      <c r="A190" s="44" t="s">
        <v>194</v>
      </c>
      <c r="B190" s="44" t="s">
        <v>287</v>
      </c>
      <c r="C190" s="17" t="s">
        <v>21</v>
      </c>
      <c r="D190" s="18">
        <v>2058</v>
      </c>
      <c r="E190" s="24"/>
      <c r="F190" s="23">
        <f t="shared" si="10"/>
        <v>0</v>
      </c>
    </row>
    <row r="191" spans="1:6" ht="19.5" customHeight="1">
      <c r="A191" s="16" t="s">
        <v>195</v>
      </c>
      <c r="B191" s="57" t="s">
        <v>288</v>
      </c>
      <c r="C191" s="17" t="s">
        <v>25</v>
      </c>
      <c r="D191" s="18">
        <v>59</v>
      </c>
      <c r="E191" s="24"/>
      <c r="F191" s="23">
        <f t="shared" si="10"/>
        <v>0</v>
      </c>
    </row>
    <row r="192" spans="1:6" ht="19.5" customHeight="1">
      <c r="A192" s="16" t="s">
        <v>196</v>
      </c>
      <c r="B192" s="57" t="s">
        <v>289</v>
      </c>
      <c r="C192" s="17" t="s">
        <v>25</v>
      </c>
      <c r="D192" s="18">
        <v>59</v>
      </c>
      <c r="E192" s="24"/>
      <c r="F192" s="23">
        <f t="shared" si="10"/>
        <v>0</v>
      </c>
    </row>
    <row r="193" spans="1:12" ht="19.5" customHeight="1">
      <c r="A193" s="16" t="s">
        <v>197</v>
      </c>
      <c r="B193" s="57" t="s">
        <v>290</v>
      </c>
      <c r="C193" s="17" t="s">
        <v>189</v>
      </c>
      <c r="D193" s="56">
        <v>7.9039999999999999</v>
      </c>
      <c r="E193" s="24"/>
      <c r="F193" s="23">
        <f t="shared" si="10"/>
        <v>0</v>
      </c>
    </row>
    <row r="194" spans="1:12" ht="19.5" customHeight="1">
      <c r="A194" s="16" t="s">
        <v>198</v>
      </c>
      <c r="B194" s="57" t="s">
        <v>291</v>
      </c>
      <c r="C194" s="17" t="s">
        <v>189</v>
      </c>
      <c r="D194" s="56">
        <v>0.42499999999999999</v>
      </c>
      <c r="E194" s="24"/>
      <c r="F194" s="23">
        <f t="shared" si="10"/>
        <v>0</v>
      </c>
    </row>
    <row r="195" spans="1:12" ht="19.5" customHeight="1">
      <c r="A195" s="16" t="s">
        <v>199</v>
      </c>
      <c r="B195" s="57" t="s">
        <v>292</v>
      </c>
      <c r="C195" s="17" t="s">
        <v>189</v>
      </c>
      <c r="D195" s="56">
        <v>6.6360000000000001</v>
      </c>
      <c r="E195" s="24"/>
      <c r="F195" s="23">
        <f t="shared" si="10"/>
        <v>0</v>
      </c>
    </row>
    <row r="196" spans="1:12" ht="19.5" customHeight="1">
      <c r="A196" s="16" t="s">
        <v>200</v>
      </c>
      <c r="B196" s="57" t="s">
        <v>293</v>
      </c>
      <c r="C196" s="17" t="s">
        <v>189</v>
      </c>
      <c r="D196" s="56">
        <v>5.6020000000000003</v>
      </c>
      <c r="E196" s="24"/>
      <c r="F196" s="23">
        <f t="shared" si="10"/>
        <v>0</v>
      </c>
    </row>
    <row r="197" spans="1:12" ht="19.5" customHeight="1">
      <c r="A197" s="16" t="s">
        <v>201</v>
      </c>
      <c r="B197" s="57" t="s">
        <v>294</v>
      </c>
      <c r="C197" s="17" t="s">
        <v>189</v>
      </c>
      <c r="D197" s="56">
        <v>0.38800000000000001</v>
      </c>
      <c r="E197" s="24"/>
      <c r="F197" s="23">
        <f t="shared" si="10"/>
        <v>0</v>
      </c>
    </row>
    <row r="198" spans="1:12" ht="47.25" customHeight="1">
      <c r="A198" s="114" t="s">
        <v>203</v>
      </c>
      <c r="B198" s="115"/>
      <c r="C198" s="115"/>
      <c r="D198" s="115"/>
      <c r="E198" s="115"/>
      <c r="F198" s="6">
        <f>SUM(F169:F197)</f>
        <v>0</v>
      </c>
    </row>
    <row r="199" spans="1:12" ht="37.5" customHeight="1">
      <c r="A199" s="118" t="s">
        <v>335</v>
      </c>
      <c r="B199" s="119"/>
      <c r="C199" s="119"/>
      <c r="D199" s="119"/>
      <c r="E199" s="119"/>
      <c r="F199" s="119"/>
    </row>
    <row r="200" spans="1:12" ht="39" customHeight="1">
      <c r="A200" s="13" t="s">
        <v>2</v>
      </c>
      <c r="B200" s="13" t="s">
        <v>3</v>
      </c>
      <c r="C200" s="26" t="s">
        <v>13</v>
      </c>
      <c r="D200" s="26" t="s">
        <v>9</v>
      </c>
      <c r="E200" s="27" t="s">
        <v>4</v>
      </c>
      <c r="F200" s="28" t="s">
        <v>14</v>
      </c>
    </row>
    <row r="201" spans="1:12" ht="19.5" customHeight="1">
      <c r="A201" s="98" t="s">
        <v>204</v>
      </c>
      <c r="B201" s="99"/>
      <c r="C201" s="99"/>
      <c r="D201" s="99"/>
      <c r="E201" s="99"/>
      <c r="F201" s="97"/>
    </row>
    <row r="202" spans="1:12" ht="19.5" customHeight="1">
      <c r="A202" s="92" t="s">
        <v>453</v>
      </c>
      <c r="B202" s="92" t="s">
        <v>454</v>
      </c>
      <c r="C202" s="94" t="s">
        <v>21</v>
      </c>
      <c r="D202" s="95">
        <v>2600</v>
      </c>
      <c r="E202" s="93"/>
      <c r="F202" s="58">
        <f t="shared" ref="F202:F223" si="11">E202*D202</f>
        <v>0</v>
      </c>
    </row>
    <row r="203" spans="1:12" ht="19.5" customHeight="1">
      <c r="A203" s="84" t="s">
        <v>334</v>
      </c>
      <c r="B203" s="55" t="s">
        <v>445</v>
      </c>
      <c r="C203" s="59" t="s">
        <v>33</v>
      </c>
      <c r="D203" s="83">
        <v>1000</v>
      </c>
      <c r="E203" s="78"/>
      <c r="F203" s="58">
        <f t="shared" ref="F203" si="12">E203*D203</f>
        <v>0</v>
      </c>
    </row>
    <row r="204" spans="1:12" ht="19.5" customHeight="1">
      <c r="A204" s="84" t="s">
        <v>205</v>
      </c>
      <c r="B204" s="55" t="s">
        <v>206</v>
      </c>
      <c r="C204" s="59" t="s">
        <v>21</v>
      </c>
      <c r="D204" s="83">
        <v>85</v>
      </c>
      <c r="E204" s="78"/>
      <c r="F204" s="58">
        <f t="shared" si="11"/>
        <v>0</v>
      </c>
    </row>
    <row r="205" spans="1:12" ht="19.5" customHeight="1">
      <c r="A205" s="84" t="s">
        <v>332</v>
      </c>
      <c r="B205" s="55" t="s">
        <v>333</v>
      </c>
      <c r="C205" s="59" t="s">
        <v>30</v>
      </c>
      <c r="D205" s="83">
        <v>134</v>
      </c>
      <c r="E205" s="78"/>
      <c r="F205" s="58">
        <f t="shared" si="11"/>
        <v>0</v>
      </c>
    </row>
    <row r="206" spans="1:12" ht="19.5" customHeight="1">
      <c r="A206" s="98" t="s">
        <v>452</v>
      </c>
      <c r="B206" s="99"/>
      <c r="C206" s="99"/>
      <c r="D206" s="99"/>
      <c r="E206" s="99"/>
      <c r="F206" s="97"/>
    </row>
    <row r="207" spans="1:12" ht="19.5" customHeight="1">
      <c r="A207" s="60" t="s">
        <v>208</v>
      </c>
      <c r="B207" s="60" t="s">
        <v>209</v>
      </c>
      <c r="C207" s="79" t="s">
        <v>30</v>
      </c>
      <c r="D207" s="83">
        <v>168</v>
      </c>
      <c r="E207" s="80"/>
      <c r="F207" s="58">
        <f t="shared" ref="F207:F212" si="13">E207*D207</f>
        <v>0</v>
      </c>
      <c r="G207" s="81"/>
      <c r="H207" s="82"/>
      <c r="I207" s="82"/>
      <c r="J207" s="82"/>
      <c r="K207" s="82"/>
      <c r="L207" s="82"/>
    </row>
    <row r="208" spans="1:12" ht="19.5" customHeight="1">
      <c r="A208" s="60" t="s">
        <v>455</v>
      </c>
      <c r="B208" s="60" t="s">
        <v>456</v>
      </c>
      <c r="C208" s="79" t="s">
        <v>30</v>
      </c>
      <c r="D208" s="83">
        <v>160</v>
      </c>
      <c r="E208" s="80"/>
      <c r="F208" s="58">
        <f t="shared" si="13"/>
        <v>0</v>
      </c>
      <c r="G208" s="81"/>
      <c r="H208" s="82"/>
      <c r="I208" s="82"/>
      <c r="J208" s="82"/>
      <c r="K208" s="82"/>
      <c r="L208" s="82"/>
    </row>
    <row r="209" spans="1:6" ht="19.5" customHeight="1">
      <c r="A209" s="60" t="s">
        <v>210</v>
      </c>
      <c r="B209" s="60" t="s">
        <v>211</v>
      </c>
      <c r="C209" s="79" t="s">
        <v>30</v>
      </c>
      <c r="D209" s="83">
        <v>85</v>
      </c>
      <c r="E209" s="80"/>
      <c r="F209" s="58">
        <f t="shared" si="13"/>
        <v>0</v>
      </c>
    </row>
    <row r="210" spans="1:6" ht="19.5" customHeight="1">
      <c r="A210" s="60" t="s">
        <v>241</v>
      </c>
      <c r="B210" s="60" t="s">
        <v>457</v>
      </c>
      <c r="C210" s="79" t="s">
        <v>30</v>
      </c>
      <c r="D210" s="83">
        <v>26</v>
      </c>
      <c r="E210" s="80"/>
      <c r="F210" s="58">
        <f t="shared" si="13"/>
        <v>0</v>
      </c>
    </row>
    <row r="211" spans="1:6" ht="19.5" customHeight="1">
      <c r="A211" s="60" t="s">
        <v>212</v>
      </c>
      <c r="B211" s="60" t="s">
        <v>213</v>
      </c>
      <c r="C211" s="79" t="s">
        <v>207</v>
      </c>
      <c r="D211" s="83">
        <v>7</v>
      </c>
      <c r="E211" s="80"/>
      <c r="F211" s="58">
        <f t="shared" si="13"/>
        <v>0</v>
      </c>
    </row>
    <row r="212" spans="1:6" ht="19.5" customHeight="1">
      <c r="A212" s="60" t="s">
        <v>242</v>
      </c>
      <c r="B212" s="60" t="s">
        <v>458</v>
      </c>
      <c r="C212" s="79" t="s">
        <v>216</v>
      </c>
      <c r="D212" s="83">
        <v>3218</v>
      </c>
      <c r="E212" s="80"/>
      <c r="F212" s="58">
        <f t="shared" si="13"/>
        <v>0</v>
      </c>
    </row>
    <row r="213" spans="1:6" ht="19.5" customHeight="1">
      <c r="A213" s="60" t="s">
        <v>214</v>
      </c>
      <c r="B213" s="55" t="s">
        <v>215</v>
      </c>
      <c r="C213" s="79" t="s">
        <v>216</v>
      </c>
      <c r="D213" s="83">
        <v>51435</v>
      </c>
      <c r="E213" s="80"/>
      <c r="F213" s="58">
        <f t="shared" si="11"/>
        <v>0</v>
      </c>
    </row>
    <row r="214" spans="1:6" ht="19.5" customHeight="1">
      <c r="A214" s="60" t="s">
        <v>217</v>
      </c>
      <c r="B214" s="55" t="s">
        <v>218</v>
      </c>
      <c r="C214" s="79" t="s">
        <v>216</v>
      </c>
      <c r="D214" s="83">
        <v>12939</v>
      </c>
      <c r="E214" s="80"/>
      <c r="F214" s="58">
        <f t="shared" si="11"/>
        <v>0</v>
      </c>
    </row>
    <row r="215" spans="1:6" ht="19.5" customHeight="1">
      <c r="A215" s="60" t="s">
        <v>219</v>
      </c>
      <c r="B215" s="55" t="s">
        <v>220</v>
      </c>
      <c r="C215" s="79" t="s">
        <v>216</v>
      </c>
      <c r="D215" s="83">
        <v>22900</v>
      </c>
      <c r="E215" s="80"/>
      <c r="F215" s="58">
        <f t="shared" si="11"/>
        <v>0</v>
      </c>
    </row>
    <row r="216" spans="1:6" ht="19.5" customHeight="1">
      <c r="A216" s="60" t="s">
        <v>221</v>
      </c>
      <c r="B216" s="60" t="s">
        <v>222</v>
      </c>
      <c r="C216" s="79" t="s">
        <v>21</v>
      </c>
      <c r="D216" s="83">
        <v>1200</v>
      </c>
      <c r="E216" s="80"/>
      <c r="F216" s="58">
        <f>E216*D216</f>
        <v>0</v>
      </c>
    </row>
    <row r="217" spans="1:6" ht="19.5" customHeight="1">
      <c r="A217" s="60" t="s">
        <v>223</v>
      </c>
      <c r="B217" s="60" t="s">
        <v>224</v>
      </c>
      <c r="C217" s="79" t="s">
        <v>21</v>
      </c>
      <c r="D217" s="83">
        <v>200</v>
      </c>
      <c r="E217" s="80"/>
      <c r="F217" s="58">
        <f>E217*D217</f>
        <v>0</v>
      </c>
    </row>
    <row r="218" spans="1:6" ht="19.5" customHeight="1">
      <c r="A218" s="60" t="s">
        <v>225</v>
      </c>
      <c r="B218" s="60" t="s">
        <v>226</v>
      </c>
      <c r="C218" s="79" t="s">
        <v>21</v>
      </c>
      <c r="D218" s="83">
        <v>208</v>
      </c>
      <c r="E218" s="80"/>
      <c r="F218" s="58">
        <f t="shared" si="11"/>
        <v>0</v>
      </c>
    </row>
    <row r="219" spans="1:6" ht="19.5" customHeight="1">
      <c r="A219" s="60" t="s">
        <v>227</v>
      </c>
      <c r="B219" s="60" t="s">
        <v>228</v>
      </c>
      <c r="C219" s="79" t="s">
        <v>21</v>
      </c>
      <c r="D219" s="83">
        <v>138</v>
      </c>
      <c r="E219" s="80"/>
      <c r="F219" s="58">
        <f t="shared" si="11"/>
        <v>0</v>
      </c>
    </row>
    <row r="220" spans="1:6" ht="19.5" customHeight="1">
      <c r="A220" s="60" t="s">
        <v>229</v>
      </c>
      <c r="B220" s="60" t="s">
        <v>230</v>
      </c>
      <c r="C220" s="79" t="s">
        <v>21</v>
      </c>
      <c r="D220" s="83">
        <v>138</v>
      </c>
      <c r="E220" s="80"/>
      <c r="F220" s="58">
        <f>E220*D220</f>
        <v>0</v>
      </c>
    </row>
    <row r="221" spans="1:6" ht="19.5" customHeight="1">
      <c r="A221" s="60" t="s">
        <v>231</v>
      </c>
      <c r="B221" s="60" t="s">
        <v>232</v>
      </c>
      <c r="C221" s="79" t="s">
        <v>21</v>
      </c>
      <c r="D221" s="83">
        <v>138</v>
      </c>
      <c r="E221" s="80"/>
      <c r="F221" s="58">
        <f>E221*D221</f>
        <v>0</v>
      </c>
    </row>
    <row r="222" spans="1:6" ht="19.5" customHeight="1">
      <c r="A222" s="60" t="s">
        <v>233</v>
      </c>
      <c r="B222" s="60" t="s">
        <v>459</v>
      </c>
      <c r="C222" s="79" t="s">
        <v>83</v>
      </c>
      <c r="D222" s="83">
        <v>2536</v>
      </c>
      <c r="E222" s="80"/>
      <c r="F222" s="58">
        <f t="shared" si="11"/>
        <v>0</v>
      </c>
    </row>
    <row r="223" spans="1:6" ht="19.5" customHeight="1">
      <c r="A223" s="60" t="s">
        <v>234</v>
      </c>
      <c r="B223" s="60" t="s">
        <v>235</v>
      </c>
      <c r="C223" s="79" t="s">
        <v>21</v>
      </c>
      <c r="D223" s="83">
        <v>829</v>
      </c>
      <c r="E223" s="80"/>
      <c r="F223" s="58">
        <f t="shared" si="11"/>
        <v>0</v>
      </c>
    </row>
    <row r="224" spans="1:6" ht="19.5" customHeight="1">
      <c r="A224" s="138" t="s">
        <v>236</v>
      </c>
      <c r="B224" s="139"/>
      <c r="C224" s="139"/>
      <c r="D224" s="139"/>
      <c r="E224" s="139"/>
      <c r="F224" s="96"/>
    </row>
    <row r="225" spans="1:6" ht="19.5" customHeight="1">
      <c r="A225" s="60" t="s">
        <v>237</v>
      </c>
      <c r="B225" s="60" t="s">
        <v>238</v>
      </c>
      <c r="C225" s="79" t="s">
        <v>30</v>
      </c>
      <c r="D225" s="83">
        <v>243</v>
      </c>
      <c r="E225" s="80"/>
      <c r="F225" s="58">
        <f t="shared" ref="F225" si="14">E225*D225</f>
        <v>0</v>
      </c>
    </row>
    <row r="226" spans="1:6" ht="20.100000000000001" customHeight="1">
      <c r="A226" s="60" t="s">
        <v>239</v>
      </c>
      <c r="B226" s="55" t="s">
        <v>240</v>
      </c>
      <c r="C226" s="79" t="s">
        <v>216</v>
      </c>
      <c r="D226" s="83">
        <v>36887</v>
      </c>
      <c r="E226" s="80"/>
      <c r="F226" s="58">
        <f>E226*D226</f>
        <v>0</v>
      </c>
    </row>
    <row r="227" spans="1:6" ht="20.100000000000001" customHeight="1">
      <c r="A227" s="138" t="s">
        <v>243</v>
      </c>
      <c r="B227" s="139"/>
      <c r="C227" s="139"/>
      <c r="D227" s="139"/>
      <c r="E227" s="139"/>
      <c r="F227" s="96"/>
    </row>
    <row r="228" spans="1:6" ht="20.100000000000001" customHeight="1">
      <c r="A228" s="60" t="s">
        <v>237</v>
      </c>
      <c r="B228" s="60" t="s">
        <v>238</v>
      </c>
      <c r="C228" s="79" t="s">
        <v>30</v>
      </c>
      <c r="D228" s="83">
        <v>263</v>
      </c>
      <c r="E228" s="80"/>
      <c r="F228" s="58">
        <f t="shared" ref="F228" si="15">E228*D228</f>
        <v>0</v>
      </c>
    </row>
    <row r="229" spans="1:6" ht="20.100000000000001" customHeight="1">
      <c r="A229" s="60" t="s">
        <v>239</v>
      </c>
      <c r="B229" s="55" t="s">
        <v>240</v>
      </c>
      <c r="C229" s="79" t="s">
        <v>216</v>
      </c>
      <c r="D229" s="83">
        <v>38204</v>
      </c>
      <c r="E229" s="80"/>
      <c r="F229" s="58">
        <f>E229*D229</f>
        <v>0</v>
      </c>
    </row>
    <row r="230" spans="1:6" ht="47.25" customHeight="1">
      <c r="A230" s="114" t="s">
        <v>244</v>
      </c>
      <c r="B230" s="115"/>
      <c r="C230" s="115"/>
      <c r="D230" s="115"/>
      <c r="E230" s="115"/>
      <c r="F230" s="6">
        <f>SUM(F202:F229)</f>
        <v>0</v>
      </c>
    </row>
    <row r="231" spans="1:6" ht="37.5" customHeight="1">
      <c r="A231" s="118" t="s">
        <v>245</v>
      </c>
      <c r="B231" s="119"/>
      <c r="C231" s="119"/>
      <c r="D231" s="119"/>
      <c r="E231" s="119"/>
      <c r="F231" s="119"/>
    </row>
    <row r="232" spans="1:6" ht="39" customHeight="1">
      <c r="A232" s="10" t="s">
        <v>2</v>
      </c>
      <c r="B232" s="10" t="s">
        <v>3</v>
      </c>
      <c r="C232" s="12" t="s">
        <v>13</v>
      </c>
      <c r="D232" s="12" t="s">
        <v>9</v>
      </c>
      <c r="E232" s="53" t="s">
        <v>4</v>
      </c>
      <c r="F232" s="28" t="s">
        <v>14</v>
      </c>
    </row>
    <row r="233" spans="1:6" ht="19.5" customHeight="1">
      <c r="A233" s="17">
        <v>1</v>
      </c>
      <c r="B233" s="16" t="s">
        <v>246</v>
      </c>
      <c r="C233" s="54" t="s">
        <v>18</v>
      </c>
      <c r="D233" s="18">
        <v>1</v>
      </c>
      <c r="E233" s="52"/>
      <c r="F233" s="58">
        <f>E233*D233</f>
        <v>0</v>
      </c>
    </row>
    <row r="234" spans="1:6" ht="19.5" customHeight="1">
      <c r="A234" s="17">
        <v>2</v>
      </c>
      <c r="B234" s="16" t="s">
        <v>17</v>
      </c>
      <c r="C234" s="54" t="s">
        <v>18</v>
      </c>
      <c r="D234" s="18">
        <v>1</v>
      </c>
      <c r="E234" s="52"/>
      <c r="F234" s="58">
        <f t="shared" ref="F234:F235" si="16">E234*D234</f>
        <v>0</v>
      </c>
    </row>
    <row r="235" spans="1:6" ht="19.5" customHeight="1">
      <c r="A235" s="17">
        <v>3</v>
      </c>
      <c r="B235" s="16" t="s">
        <v>19</v>
      </c>
      <c r="C235" s="54" t="s">
        <v>18</v>
      </c>
      <c r="D235" s="18">
        <v>1</v>
      </c>
      <c r="E235" s="52"/>
      <c r="F235" s="58">
        <f t="shared" si="16"/>
        <v>0</v>
      </c>
    </row>
    <row r="236" spans="1:6" ht="19.5" customHeight="1">
      <c r="A236" s="71" t="s">
        <v>247</v>
      </c>
      <c r="B236" s="72"/>
      <c r="C236" s="72"/>
      <c r="D236" s="72"/>
      <c r="E236" s="72"/>
      <c r="F236" s="73"/>
    </row>
    <row r="237" spans="1:6" ht="19.5" customHeight="1">
      <c r="A237" s="17">
        <v>4</v>
      </c>
      <c r="B237" s="77" t="s">
        <v>295</v>
      </c>
      <c r="C237" s="68"/>
      <c r="D237" s="69"/>
      <c r="E237" s="69"/>
      <c r="F237" s="70"/>
    </row>
    <row r="238" spans="1:6" ht="19.5" customHeight="1">
      <c r="A238" s="63" t="s">
        <v>248</v>
      </c>
      <c r="B238" s="64" t="s">
        <v>360</v>
      </c>
      <c r="C238" s="17" t="s">
        <v>21</v>
      </c>
      <c r="D238" s="65">
        <v>250</v>
      </c>
      <c r="E238" s="52"/>
      <c r="F238" s="58">
        <f>E238*D238</f>
        <v>0</v>
      </c>
    </row>
    <row r="239" spans="1:6" ht="19.5" customHeight="1">
      <c r="A239" s="63" t="s">
        <v>249</v>
      </c>
      <c r="B239" s="64" t="s">
        <v>361</v>
      </c>
      <c r="C239" s="17" t="s">
        <v>21</v>
      </c>
      <c r="D239" s="65">
        <v>1190</v>
      </c>
      <c r="E239" s="52"/>
      <c r="F239" s="58">
        <f t="shared" ref="F239:F241" si="17">E239*D239</f>
        <v>0</v>
      </c>
    </row>
    <row r="240" spans="1:6" ht="19.5" customHeight="1">
      <c r="A240" s="63" t="s">
        <v>250</v>
      </c>
      <c r="B240" s="64" t="s">
        <v>359</v>
      </c>
      <c r="C240" s="17" t="s">
        <v>21</v>
      </c>
      <c r="D240" s="65">
        <v>80</v>
      </c>
      <c r="E240" s="52"/>
      <c r="F240" s="58"/>
    </row>
    <row r="241" spans="1:6" ht="19.5" customHeight="1">
      <c r="A241" s="63" t="s">
        <v>252</v>
      </c>
      <c r="B241" s="64" t="s">
        <v>251</v>
      </c>
      <c r="C241" s="17" t="s">
        <v>21</v>
      </c>
      <c r="D241" s="65">
        <v>5115</v>
      </c>
      <c r="E241" s="52"/>
      <c r="F241" s="58">
        <f t="shared" si="17"/>
        <v>0</v>
      </c>
    </row>
    <row r="242" spans="1:6" ht="19.5" customHeight="1">
      <c r="A242" s="17">
        <v>5</v>
      </c>
      <c r="B242" s="77" t="s">
        <v>296</v>
      </c>
      <c r="C242" s="68"/>
      <c r="D242" s="69"/>
      <c r="E242" s="69"/>
      <c r="F242" s="70"/>
    </row>
    <row r="243" spans="1:6" ht="19.5" customHeight="1">
      <c r="A243" s="63" t="s">
        <v>248</v>
      </c>
      <c r="B243" s="64" t="s">
        <v>487</v>
      </c>
      <c r="C243" s="17" t="s">
        <v>18</v>
      </c>
      <c r="D243" s="65">
        <v>1</v>
      </c>
      <c r="E243" s="52"/>
      <c r="F243" s="58">
        <f>E243*D243</f>
        <v>0</v>
      </c>
    </row>
    <row r="244" spans="1:6" ht="19.5" customHeight="1">
      <c r="A244" s="17">
        <v>6</v>
      </c>
      <c r="B244" s="77" t="s">
        <v>297</v>
      </c>
      <c r="C244" s="61"/>
      <c r="D244" s="62"/>
      <c r="E244" s="66"/>
      <c r="F244" s="67"/>
    </row>
    <row r="245" spans="1:6" ht="19.5" customHeight="1">
      <c r="A245" s="63" t="s">
        <v>248</v>
      </c>
      <c r="B245" s="64" t="s">
        <v>298</v>
      </c>
      <c r="C245" s="17" t="s">
        <v>25</v>
      </c>
      <c r="D245" s="65">
        <v>1</v>
      </c>
      <c r="E245" s="52"/>
      <c r="F245" s="58">
        <f>E245*D245</f>
        <v>0</v>
      </c>
    </row>
    <row r="246" spans="1:6" ht="19.5" customHeight="1">
      <c r="A246" s="63" t="s">
        <v>249</v>
      </c>
      <c r="B246" s="64" t="s">
        <v>299</v>
      </c>
      <c r="C246" s="17" t="s">
        <v>25</v>
      </c>
      <c r="D246" s="65">
        <v>2</v>
      </c>
      <c r="E246" s="52"/>
      <c r="F246" s="58">
        <f t="shared" ref="F246:F251" si="18">E246*D246</f>
        <v>0</v>
      </c>
    </row>
    <row r="247" spans="1:6" ht="19.5" customHeight="1">
      <c r="A247" s="63" t="s">
        <v>250</v>
      </c>
      <c r="B247" s="64" t="s">
        <v>300</v>
      </c>
      <c r="C247" s="17" t="s">
        <v>25</v>
      </c>
      <c r="D247" s="65">
        <v>5</v>
      </c>
      <c r="E247" s="52"/>
      <c r="F247" s="58">
        <f t="shared" si="18"/>
        <v>0</v>
      </c>
    </row>
    <row r="248" spans="1:6" ht="19.5" customHeight="1">
      <c r="A248" s="63" t="s">
        <v>252</v>
      </c>
      <c r="B248" s="64" t="s">
        <v>301</v>
      </c>
      <c r="C248" s="17" t="s">
        <v>25</v>
      </c>
      <c r="D248" s="65">
        <v>13</v>
      </c>
      <c r="E248" s="52"/>
      <c r="F248" s="58">
        <f t="shared" si="18"/>
        <v>0</v>
      </c>
    </row>
    <row r="249" spans="1:6" ht="19.5" customHeight="1">
      <c r="A249" s="17">
        <v>7</v>
      </c>
      <c r="B249" s="77" t="s">
        <v>362</v>
      </c>
      <c r="C249" s="17" t="s">
        <v>25</v>
      </c>
      <c r="D249" s="65">
        <v>1</v>
      </c>
      <c r="E249" s="52"/>
      <c r="F249" s="58">
        <f t="shared" si="18"/>
        <v>0</v>
      </c>
    </row>
    <row r="250" spans="1:6" ht="19.5" customHeight="1">
      <c r="A250" s="17">
        <v>8</v>
      </c>
      <c r="B250" s="77" t="s">
        <v>302</v>
      </c>
      <c r="C250" s="17" t="s">
        <v>25</v>
      </c>
      <c r="D250" s="65">
        <v>10</v>
      </c>
      <c r="E250" s="52"/>
      <c r="F250" s="58">
        <f t="shared" si="18"/>
        <v>0</v>
      </c>
    </row>
    <row r="251" spans="1:6" ht="19.5" customHeight="1">
      <c r="A251" s="17">
        <v>9</v>
      </c>
      <c r="B251" s="77" t="s">
        <v>303</v>
      </c>
      <c r="C251" s="17" t="s">
        <v>25</v>
      </c>
      <c r="D251" s="65">
        <v>2</v>
      </c>
      <c r="E251" s="52"/>
      <c r="F251" s="58">
        <f t="shared" si="18"/>
        <v>0</v>
      </c>
    </row>
    <row r="252" spans="1:6" ht="19.5" customHeight="1">
      <c r="A252" s="17">
        <v>10</v>
      </c>
      <c r="B252" s="77" t="s">
        <v>304</v>
      </c>
      <c r="C252" s="68"/>
      <c r="D252" s="69"/>
      <c r="E252" s="69"/>
      <c r="F252" s="70"/>
    </row>
    <row r="253" spans="1:6" ht="19.5" customHeight="1">
      <c r="A253" s="63" t="s">
        <v>248</v>
      </c>
      <c r="B253" s="64" t="s">
        <v>305</v>
      </c>
      <c r="C253" s="17" t="s">
        <v>25</v>
      </c>
      <c r="D253" s="65">
        <v>2</v>
      </c>
      <c r="E253" s="52"/>
      <c r="F253" s="58">
        <f>E253*D253</f>
        <v>0</v>
      </c>
    </row>
    <row r="254" spans="1:6" ht="19.5" customHeight="1">
      <c r="A254" s="63" t="s">
        <v>249</v>
      </c>
      <c r="B254" s="64" t="s">
        <v>306</v>
      </c>
      <c r="C254" s="17" t="s">
        <v>25</v>
      </c>
      <c r="D254" s="65">
        <v>8</v>
      </c>
      <c r="E254" s="52"/>
      <c r="F254" s="58">
        <f t="shared" ref="F254:F256" si="19">E254*D254</f>
        <v>0</v>
      </c>
    </row>
    <row r="255" spans="1:6" ht="19.5" customHeight="1">
      <c r="A255" s="63" t="s">
        <v>250</v>
      </c>
      <c r="B255" s="64" t="s">
        <v>363</v>
      </c>
      <c r="C255" s="17" t="s">
        <v>25</v>
      </c>
      <c r="D255" s="65">
        <v>4</v>
      </c>
      <c r="E255" s="52"/>
      <c r="F255" s="58">
        <f t="shared" si="19"/>
        <v>0</v>
      </c>
    </row>
    <row r="256" spans="1:6" ht="19.5" customHeight="1">
      <c r="A256" s="63" t="s">
        <v>252</v>
      </c>
      <c r="B256" s="64" t="s">
        <v>307</v>
      </c>
      <c r="C256" s="17" t="s">
        <v>25</v>
      </c>
      <c r="D256" s="65">
        <v>1</v>
      </c>
      <c r="E256" s="52"/>
      <c r="F256" s="58">
        <f t="shared" si="19"/>
        <v>0</v>
      </c>
    </row>
    <row r="257" spans="1:6" ht="19.5" customHeight="1">
      <c r="A257" s="17">
        <v>11</v>
      </c>
      <c r="B257" s="77" t="s">
        <v>308</v>
      </c>
      <c r="C257" s="68"/>
      <c r="D257" s="69"/>
      <c r="E257" s="69"/>
      <c r="F257" s="70"/>
    </row>
    <row r="258" spans="1:6" ht="19.5" customHeight="1">
      <c r="A258" s="63" t="s">
        <v>248</v>
      </c>
      <c r="B258" s="64" t="s">
        <v>253</v>
      </c>
      <c r="C258" s="17" t="s">
        <v>21</v>
      </c>
      <c r="D258" s="65">
        <v>136</v>
      </c>
      <c r="E258" s="52"/>
      <c r="F258" s="58">
        <f>E258*D258</f>
        <v>0</v>
      </c>
    </row>
    <row r="259" spans="1:6" ht="19.5" customHeight="1">
      <c r="A259" s="63" t="s">
        <v>249</v>
      </c>
      <c r="B259" s="64" t="s">
        <v>254</v>
      </c>
      <c r="C259" s="17" t="s">
        <v>21</v>
      </c>
      <c r="D259" s="65">
        <v>1054</v>
      </c>
      <c r="E259" s="52"/>
      <c r="F259" s="58">
        <f t="shared" ref="F259:F261" si="20">E259*D259</f>
        <v>0</v>
      </c>
    </row>
    <row r="260" spans="1:6" ht="19.5" customHeight="1">
      <c r="A260" s="63" t="s">
        <v>250</v>
      </c>
      <c r="B260" s="64" t="s">
        <v>488</v>
      </c>
      <c r="C260" s="17" t="s">
        <v>21</v>
      </c>
      <c r="D260" s="65">
        <v>64</v>
      </c>
      <c r="E260" s="52"/>
      <c r="F260" s="58">
        <f t="shared" si="20"/>
        <v>0</v>
      </c>
    </row>
    <row r="261" spans="1:6" ht="19.5" customHeight="1">
      <c r="A261" s="63" t="s">
        <v>252</v>
      </c>
      <c r="B261" s="64" t="s">
        <v>255</v>
      </c>
      <c r="C261" s="17" t="s">
        <v>21</v>
      </c>
      <c r="D261" s="65">
        <v>6690</v>
      </c>
      <c r="E261" s="52"/>
      <c r="F261" s="58">
        <f t="shared" si="20"/>
        <v>0</v>
      </c>
    </row>
    <row r="262" spans="1:6" ht="19.5" customHeight="1">
      <c r="A262" s="71" t="s">
        <v>256</v>
      </c>
      <c r="B262" s="72"/>
      <c r="C262" s="72"/>
      <c r="D262" s="72"/>
      <c r="E262" s="72"/>
      <c r="F262" s="73"/>
    </row>
    <row r="263" spans="1:6" ht="19.5" customHeight="1">
      <c r="A263" s="17">
        <v>12</v>
      </c>
      <c r="B263" s="77" t="s">
        <v>309</v>
      </c>
      <c r="C263" s="61"/>
      <c r="D263" s="74"/>
      <c r="E263" s="74"/>
      <c r="F263" s="75"/>
    </row>
    <row r="264" spans="1:6" ht="19.5" customHeight="1">
      <c r="A264" s="63" t="s">
        <v>248</v>
      </c>
      <c r="B264" s="64" t="s">
        <v>257</v>
      </c>
      <c r="C264" s="17" t="s">
        <v>21</v>
      </c>
      <c r="D264" s="65">
        <v>205</v>
      </c>
      <c r="E264" s="52"/>
      <c r="F264" s="58">
        <f>E264*D264</f>
        <v>0</v>
      </c>
    </row>
    <row r="265" spans="1:6" ht="19.5" customHeight="1">
      <c r="A265" s="63" t="s">
        <v>249</v>
      </c>
      <c r="B265" s="64" t="s">
        <v>258</v>
      </c>
      <c r="C265" s="17" t="s">
        <v>21</v>
      </c>
      <c r="D265" s="65">
        <v>260</v>
      </c>
      <c r="E265" s="52"/>
      <c r="F265" s="58">
        <f t="shared" ref="F265:F278" si="21">E265*D265</f>
        <v>0</v>
      </c>
    </row>
    <row r="266" spans="1:6" ht="19.5" customHeight="1">
      <c r="A266" s="63" t="s">
        <v>250</v>
      </c>
      <c r="B266" s="64" t="s">
        <v>259</v>
      </c>
      <c r="C266" s="17" t="s">
        <v>21</v>
      </c>
      <c r="D266" s="65">
        <v>745</v>
      </c>
      <c r="E266" s="52"/>
      <c r="F266" s="58">
        <f t="shared" si="21"/>
        <v>0</v>
      </c>
    </row>
    <row r="267" spans="1:6" ht="19.5" customHeight="1">
      <c r="A267" s="63" t="s">
        <v>252</v>
      </c>
      <c r="B267" s="64" t="s">
        <v>260</v>
      </c>
      <c r="C267" s="17" t="s">
        <v>21</v>
      </c>
      <c r="D267" s="65">
        <v>275</v>
      </c>
      <c r="E267" s="52"/>
      <c r="F267" s="58">
        <f t="shared" si="21"/>
        <v>0</v>
      </c>
    </row>
    <row r="268" spans="1:6" ht="19.5" customHeight="1">
      <c r="A268" s="63" t="s">
        <v>261</v>
      </c>
      <c r="B268" s="64" t="s">
        <v>262</v>
      </c>
      <c r="C268" s="17" t="s">
        <v>21</v>
      </c>
      <c r="D268" s="65">
        <v>125</v>
      </c>
      <c r="E268" s="52"/>
      <c r="F268" s="58">
        <f t="shared" si="21"/>
        <v>0</v>
      </c>
    </row>
    <row r="269" spans="1:6" ht="19.5" customHeight="1">
      <c r="A269" s="63" t="s">
        <v>263</v>
      </c>
      <c r="B269" s="64" t="s">
        <v>264</v>
      </c>
      <c r="C269" s="17" t="s">
        <v>21</v>
      </c>
      <c r="D269" s="65">
        <v>975</v>
      </c>
      <c r="E269" s="52"/>
      <c r="F269" s="58">
        <f t="shared" si="21"/>
        <v>0</v>
      </c>
    </row>
    <row r="270" spans="1:6" ht="19.5" customHeight="1">
      <c r="A270" s="63" t="s">
        <v>265</v>
      </c>
      <c r="B270" s="64" t="s">
        <v>489</v>
      </c>
      <c r="C270" s="17" t="s">
        <v>21</v>
      </c>
      <c r="D270" s="65">
        <v>14880</v>
      </c>
      <c r="E270" s="52"/>
      <c r="F270" s="58">
        <f t="shared" si="21"/>
        <v>0</v>
      </c>
    </row>
    <row r="271" spans="1:6" ht="19.5" customHeight="1">
      <c r="A271" s="63" t="s">
        <v>364</v>
      </c>
      <c r="B271" s="64" t="s">
        <v>491</v>
      </c>
      <c r="C271" s="17" t="s">
        <v>21</v>
      </c>
      <c r="D271" s="65">
        <v>335</v>
      </c>
      <c r="E271" s="52"/>
      <c r="F271" s="58">
        <f t="shared" si="21"/>
        <v>0</v>
      </c>
    </row>
    <row r="272" spans="1:6" ht="19.5" customHeight="1">
      <c r="A272" s="63" t="s">
        <v>267</v>
      </c>
      <c r="B272" s="64" t="s">
        <v>266</v>
      </c>
      <c r="C272" s="17" t="s">
        <v>21</v>
      </c>
      <c r="D272" s="65">
        <v>775</v>
      </c>
      <c r="E272" s="52"/>
      <c r="F272" s="58">
        <f t="shared" si="21"/>
        <v>0</v>
      </c>
    </row>
    <row r="273" spans="1:6" ht="19.5" customHeight="1">
      <c r="A273" s="63" t="s">
        <v>268</v>
      </c>
      <c r="B273" s="64" t="s">
        <v>310</v>
      </c>
      <c r="C273" s="17" t="s">
        <v>21</v>
      </c>
      <c r="D273" s="65">
        <v>145</v>
      </c>
      <c r="E273" s="52"/>
      <c r="F273" s="58">
        <f t="shared" si="21"/>
        <v>0</v>
      </c>
    </row>
    <row r="274" spans="1:6" ht="19.5" customHeight="1">
      <c r="A274" s="63" t="s">
        <v>269</v>
      </c>
      <c r="B274" s="64" t="s">
        <v>311</v>
      </c>
      <c r="C274" s="17" t="s">
        <v>21</v>
      </c>
      <c r="D274" s="65">
        <v>110</v>
      </c>
      <c r="E274" s="52"/>
      <c r="F274" s="58">
        <f t="shared" si="21"/>
        <v>0</v>
      </c>
    </row>
    <row r="275" spans="1:6" ht="19.5" customHeight="1">
      <c r="A275" s="63" t="s">
        <v>270</v>
      </c>
      <c r="B275" s="64" t="s">
        <v>312</v>
      </c>
      <c r="C275" s="17" t="s">
        <v>21</v>
      </c>
      <c r="D275" s="65">
        <v>125</v>
      </c>
      <c r="E275" s="52"/>
      <c r="F275" s="58">
        <f t="shared" si="21"/>
        <v>0</v>
      </c>
    </row>
    <row r="276" spans="1:6" ht="19.5" customHeight="1">
      <c r="A276" s="63" t="s">
        <v>271</v>
      </c>
      <c r="B276" s="64" t="s">
        <v>313</v>
      </c>
      <c r="C276" s="17" t="s">
        <v>21</v>
      </c>
      <c r="D276" s="65">
        <v>115</v>
      </c>
      <c r="E276" s="52"/>
      <c r="F276" s="58">
        <f t="shared" si="21"/>
        <v>0</v>
      </c>
    </row>
    <row r="277" spans="1:6" ht="19.5" customHeight="1">
      <c r="A277" s="63" t="s">
        <v>272</v>
      </c>
      <c r="B277" s="64" t="s">
        <v>314</v>
      </c>
      <c r="C277" s="17" t="s">
        <v>21</v>
      </c>
      <c r="D277" s="65">
        <v>490</v>
      </c>
      <c r="E277" s="52"/>
      <c r="F277" s="58">
        <f t="shared" si="21"/>
        <v>0</v>
      </c>
    </row>
    <row r="278" spans="1:6" ht="19.5" customHeight="1">
      <c r="A278" s="63" t="s">
        <v>490</v>
      </c>
      <c r="B278" s="64" t="s">
        <v>315</v>
      </c>
      <c r="C278" s="17" t="s">
        <v>21</v>
      </c>
      <c r="D278" s="65">
        <v>240</v>
      </c>
      <c r="E278" s="52"/>
      <c r="F278" s="58">
        <f t="shared" si="21"/>
        <v>0</v>
      </c>
    </row>
    <row r="279" spans="1:6" ht="19.5" customHeight="1">
      <c r="A279" s="17">
        <v>13</v>
      </c>
      <c r="B279" s="77" t="s">
        <v>316</v>
      </c>
      <c r="C279" s="68"/>
      <c r="D279" s="69"/>
      <c r="E279" s="69"/>
      <c r="F279" s="70"/>
    </row>
    <row r="280" spans="1:6" ht="19.5" customHeight="1">
      <c r="A280" s="63" t="s">
        <v>248</v>
      </c>
      <c r="B280" s="64" t="s">
        <v>492</v>
      </c>
      <c r="C280" s="17" t="s">
        <v>18</v>
      </c>
      <c r="D280" s="65">
        <v>1</v>
      </c>
      <c r="E280" s="52"/>
      <c r="F280" s="58">
        <f>E280*D280</f>
        <v>0</v>
      </c>
    </row>
    <row r="281" spans="1:6" ht="19.5" customHeight="1">
      <c r="A281" s="17">
        <v>14</v>
      </c>
      <c r="B281" s="77" t="s">
        <v>317</v>
      </c>
      <c r="C281" s="68"/>
      <c r="D281" s="69"/>
      <c r="E281" s="69"/>
      <c r="F281" s="70"/>
    </row>
    <row r="282" spans="1:6" ht="19.5" customHeight="1">
      <c r="A282" s="63" t="s">
        <v>248</v>
      </c>
      <c r="B282" s="64" t="s">
        <v>318</v>
      </c>
      <c r="C282" s="17" t="s">
        <v>25</v>
      </c>
      <c r="D282" s="65">
        <v>1</v>
      </c>
      <c r="E282" s="52"/>
      <c r="F282" s="58">
        <f>E282*D282</f>
        <v>0</v>
      </c>
    </row>
    <row r="283" spans="1:6" ht="19.5" customHeight="1">
      <c r="A283" s="63" t="s">
        <v>249</v>
      </c>
      <c r="B283" s="64" t="s">
        <v>319</v>
      </c>
      <c r="C283" s="17" t="s">
        <v>25</v>
      </c>
      <c r="D283" s="65">
        <v>4</v>
      </c>
      <c r="E283" s="52"/>
      <c r="F283" s="58">
        <f t="shared" ref="F283:F289" si="22">E283*D283</f>
        <v>0</v>
      </c>
    </row>
    <row r="284" spans="1:6" ht="19.5" customHeight="1">
      <c r="A284" s="63" t="s">
        <v>250</v>
      </c>
      <c r="B284" s="64" t="s">
        <v>320</v>
      </c>
      <c r="C284" s="17" t="s">
        <v>25</v>
      </c>
      <c r="D284" s="65">
        <v>3</v>
      </c>
      <c r="E284" s="52"/>
      <c r="F284" s="58">
        <f t="shared" si="22"/>
        <v>0</v>
      </c>
    </row>
    <row r="285" spans="1:6" ht="19.5" customHeight="1">
      <c r="A285" s="63" t="s">
        <v>252</v>
      </c>
      <c r="B285" s="64" t="s">
        <v>321</v>
      </c>
      <c r="C285" s="17" t="s">
        <v>25</v>
      </c>
      <c r="D285" s="65">
        <v>4</v>
      </c>
      <c r="E285" s="52"/>
      <c r="F285" s="58">
        <f t="shared" si="22"/>
        <v>0</v>
      </c>
    </row>
    <row r="286" spans="1:6" ht="19.5" customHeight="1">
      <c r="A286" s="63" t="s">
        <v>261</v>
      </c>
      <c r="B286" s="64" t="s">
        <v>322</v>
      </c>
      <c r="C286" s="17" t="s">
        <v>25</v>
      </c>
      <c r="D286" s="65">
        <v>6</v>
      </c>
      <c r="E286" s="52"/>
      <c r="F286" s="58">
        <f t="shared" si="22"/>
        <v>0</v>
      </c>
    </row>
    <row r="287" spans="1:6" ht="19.5" customHeight="1">
      <c r="A287" s="63" t="s">
        <v>263</v>
      </c>
      <c r="B287" s="64" t="s">
        <v>323</v>
      </c>
      <c r="C287" s="17" t="s">
        <v>25</v>
      </c>
      <c r="D287" s="65">
        <v>28</v>
      </c>
      <c r="E287" s="52"/>
      <c r="F287" s="58">
        <f t="shared" si="22"/>
        <v>0</v>
      </c>
    </row>
    <row r="288" spans="1:6" ht="19.5" customHeight="1">
      <c r="A288" s="63" t="s">
        <v>265</v>
      </c>
      <c r="B288" s="64" t="s">
        <v>324</v>
      </c>
      <c r="C288" s="17" t="s">
        <v>25</v>
      </c>
      <c r="D288" s="65">
        <v>5</v>
      </c>
      <c r="E288" s="52"/>
      <c r="F288" s="58">
        <f t="shared" si="22"/>
        <v>0</v>
      </c>
    </row>
    <row r="289" spans="1:6" ht="19.5" customHeight="1">
      <c r="A289" s="17">
        <v>15</v>
      </c>
      <c r="B289" s="77" t="s">
        <v>302</v>
      </c>
      <c r="C289" s="17" t="s">
        <v>25</v>
      </c>
      <c r="D289" s="65">
        <v>10</v>
      </c>
      <c r="E289" s="52"/>
      <c r="F289" s="58">
        <f t="shared" si="22"/>
        <v>0</v>
      </c>
    </row>
    <row r="290" spans="1:6" ht="19.5" customHeight="1">
      <c r="A290" s="17">
        <v>16</v>
      </c>
      <c r="B290" s="77" t="s">
        <v>325</v>
      </c>
      <c r="C290" s="68"/>
      <c r="D290" s="69"/>
      <c r="E290" s="69"/>
      <c r="F290" s="70"/>
    </row>
    <row r="291" spans="1:6" ht="19.5" customHeight="1">
      <c r="A291" s="63" t="s">
        <v>248</v>
      </c>
      <c r="B291" s="64" t="s">
        <v>326</v>
      </c>
      <c r="C291" s="17" t="s">
        <v>25</v>
      </c>
      <c r="D291" s="65">
        <v>1</v>
      </c>
      <c r="E291" s="52"/>
      <c r="F291" s="58">
        <f>E291*D291</f>
        <v>0</v>
      </c>
    </row>
    <row r="292" spans="1:6" ht="19.5" customHeight="1">
      <c r="A292" s="63" t="s">
        <v>249</v>
      </c>
      <c r="B292" s="64" t="s">
        <v>327</v>
      </c>
      <c r="C292" s="17" t="s">
        <v>25</v>
      </c>
      <c r="D292" s="65">
        <v>5</v>
      </c>
      <c r="E292" s="52"/>
      <c r="F292" s="58">
        <f t="shared" ref="F292:F295" si="23">E292*D292</f>
        <v>0</v>
      </c>
    </row>
    <row r="293" spans="1:6" ht="19.5" customHeight="1">
      <c r="A293" s="63" t="s">
        <v>250</v>
      </c>
      <c r="B293" s="64" t="s">
        <v>328</v>
      </c>
      <c r="C293" s="17" t="s">
        <v>25</v>
      </c>
      <c r="D293" s="65">
        <v>7</v>
      </c>
      <c r="E293" s="52"/>
      <c r="F293" s="58">
        <f t="shared" si="23"/>
        <v>0</v>
      </c>
    </row>
    <row r="294" spans="1:6" ht="19.5" customHeight="1">
      <c r="A294" s="63" t="s">
        <v>252</v>
      </c>
      <c r="B294" s="64" t="s">
        <v>329</v>
      </c>
      <c r="C294" s="17" t="s">
        <v>25</v>
      </c>
      <c r="D294" s="65">
        <v>3</v>
      </c>
      <c r="E294" s="52"/>
      <c r="F294" s="58">
        <f t="shared" si="23"/>
        <v>0</v>
      </c>
    </row>
    <row r="295" spans="1:6" ht="19.5" customHeight="1">
      <c r="A295" s="63" t="s">
        <v>261</v>
      </c>
      <c r="B295" s="64" t="s">
        <v>330</v>
      </c>
      <c r="C295" s="17" t="s">
        <v>25</v>
      </c>
      <c r="D295" s="65">
        <v>8</v>
      </c>
      <c r="E295" s="52"/>
      <c r="F295" s="58">
        <f t="shared" si="23"/>
        <v>0</v>
      </c>
    </row>
    <row r="296" spans="1:6" ht="19.5" customHeight="1">
      <c r="A296" s="17">
        <v>17</v>
      </c>
      <c r="B296" s="77" t="s">
        <v>331</v>
      </c>
      <c r="C296" s="68"/>
      <c r="D296" s="69"/>
      <c r="E296" s="69"/>
      <c r="F296" s="70"/>
    </row>
    <row r="297" spans="1:6" ht="19.5" customHeight="1">
      <c r="A297" s="63" t="s">
        <v>248</v>
      </c>
      <c r="B297" s="64" t="s">
        <v>273</v>
      </c>
      <c r="C297" s="17" t="s">
        <v>21</v>
      </c>
      <c r="D297" s="65">
        <v>59</v>
      </c>
      <c r="E297" s="52"/>
      <c r="F297" s="58">
        <f>E297*D297</f>
        <v>0</v>
      </c>
    </row>
    <row r="298" spans="1:6" ht="19.5" customHeight="1">
      <c r="A298" s="63" t="s">
        <v>249</v>
      </c>
      <c r="B298" s="64" t="s">
        <v>274</v>
      </c>
      <c r="C298" s="17" t="s">
        <v>21</v>
      </c>
      <c r="D298" s="65">
        <v>9984</v>
      </c>
      <c r="E298" s="52"/>
      <c r="F298" s="58">
        <f t="shared" ref="F298:F303" si="24">E298*D298</f>
        <v>0</v>
      </c>
    </row>
    <row r="299" spans="1:6" ht="19.5" customHeight="1">
      <c r="A299" s="63" t="s">
        <v>250</v>
      </c>
      <c r="B299" s="64" t="s">
        <v>275</v>
      </c>
      <c r="C299" s="17" t="s">
        <v>21</v>
      </c>
      <c r="D299" s="65">
        <v>5946</v>
      </c>
      <c r="E299" s="52"/>
      <c r="F299" s="58">
        <f t="shared" si="24"/>
        <v>0</v>
      </c>
    </row>
    <row r="300" spans="1:6" ht="19.5" customHeight="1">
      <c r="A300" s="63" t="s">
        <v>252</v>
      </c>
      <c r="B300" s="64" t="s">
        <v>276</v>
      </c>
      <c r="C300" s="17" t="s">
        <v>21</v>
      </c>
      <c r="D300" s="65">
        <v>20</v>
      </c>
      <c r="E300" s="52"/>
      <c r="F300" s="58">
        <f t="shared" si="24"/>
        <v>0</v>
      </c>
    </row>
    <row r="301" spans="1:6" ht="19.5" customHeight="1">
      <c r="A301" s="63" t="s">
        <v>261</v>
      </c>
      <c r="B301" s="64" t="s">
        <v>277</v>
      </c>
      <c r="C301" s="17" t="s">
        <v>21</v>
      </c>
      <c r="D301" s="65">
        <v>17064</v>
      </c>
      <c r="E301" s="52"/>
      <c r="F301" s="58">
        <f t="shared" si="24"/>
        <v>0</v>
      </c>
    </row>
    <row r="302" spans="1:6" ht="19.5" customHeight="1">
      <c r="A302" s="63" t="s">
        <v>263</v>
      </c>
      <c r="B302" s="64" t="s">
        <v>278</v>
      </c>
      <c r="C302" s="17" t="s">
        <v>21</v>
      </c>
      <c r="D302" s="65">
        <v>5</v>
      </c>
      <c r="E302" s="52"/>
      <c r="F302" s="58">
        <f t="shared" si="24"/>
        <v>0</v>
      </c>
    </row>
    <row r="303" spans="1:6" ht="19.5" customHeight="1">
      <c r="A303" s="17">
        <v>18</v>
      </c>
      <c r="B303" s="77" t="s">
        <v>446</v>
      </c>
      <c r="C303" s="17" t="s">
        <v>18</v>
      </c>
      <c r="D303" s="65">
        <v>1</v>
      </c>
      <c r="E303" s="52"/>
      <c r="F303" s="58">
        <f t="shared" si="24"/>
        <v>0</v>
      </c>
    </row>
    <row r="304" spans="1:6" ht="47.25" customHeight="1">
      <c r="A304" s="114" t="s">
        <v>279</v>
      </c>
      <c r="B304" s="115"/>
      <c r="C304" s="115"/>
      <c r="D304" s="115"/>
      <c r="E304" s="115"/>
      <c r="F304" s="6">
        <f>SUM(F233:F303)</f>
        <v>0</v>
      </c>
    </row>
    <row r="305" spans="1:126" ht="19.5" customHeight="1">
      <c r="A305" s="86"/>
      <c r="B305" s="85"/>
      <c r="C305" s="85"/>
      <c r="D305" s="85"/>
      <c r="E305" s="85"/>
      <c r="F305" s="87"/>
    </row>
    <row r="306" spans="1:126" s="47" customFormat="1" ht="13.2">
      <c r="A306" s="8"/>
      <c r="B306" s="7"/>
      <c r="C306" s="8"/>
      <c r="D306" s="8"/>
      <c r="E306" s="9"/>
      <c r="F306" s="9"/>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6"/>
      <c r="CC306" s="46"/>
      <c r="CD306" s="46"/>
      <c r="CE306" s="46"/>
      <c r="CF306" s="46"/>
      <c r="CG306" s="46"/>
      <c r="CH306" s="46"/>
      <c r="CI306" s="46"/>
      <c r="CJ306" s="46"/>
      <c r="CK306" s="46"/>
      <c r="CL306" s="46"/>
      <c r="CM306" s="46"/>
      <c r="CN306" s="46"/>
      <c r="CO306" s="46"/>
      <c r="CP306" s="46"/>
      <c r="CQ306" s="46"/>
      <c r="CR306" s="46"/>
      <c r="CS306" s="46"/>
      <c r="CT306" s="46"/>
      <c r="CU306" s="46"/>
      <c r="CV306" s="46"/>
      <c r="CW306" s="46"/>
      <c r="CX306" s="46"/>
      <c r="CY306" s="46"/>
      <c r="CZ306" s="46"/>
      <c r="DA306" s="46"/>
      <c r="DB306" s="46"/>
      <c r="DC306" s="46"/>
      <c r="DD306" s="46"/>
      <c r="DE306" s="46"/>
      <c r="DF306" s="46"/>
      <c r="DG306" s="46"/>
      <c r="DH306" s="46"/>
      <c r="DI306" s="46"/>
      <c r="DJ306" s="46"/>
      <c r="DK306" s="46"/>
      <c r="DL306" s="46"/>
      <c r="DM306" s="46"/>
      <c r="DN306" s="46"/>
      <c r="DO306" s="46"/>
      <c r="DP306" s="46"/>
      <c r="DQ306" s="46"/>
      <c r="DR306" s="46"/>
      <c r="DS306" s="46"/>
      <c r="DT306" s="46"/>
      <c r="DU306" s="46"/>
      <c r="DV306" s="46"/>
    </row>
    <row r="307" spans="1:126" s="47" customFormat="1" ht="36" customHeight="1">
      <c r="A307" s="132" t="s">
        <v>6</v>
      </c>
      <c r="B307" s="133"/>
      <c r="C307" s="133"/>
      <c r="D307" s="133"/>
      <c r="E307" s="133"/>
      <c r="F307" s="134"/>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6"/>
      <c r="CD307" s="46"/>
      <c r="CE307" s="46"/>
      <c r="CF307" s="46"/>
      <c r="CG307" s="46"/>
      <c r="CH307" s="46"/>
      <c r="CI307" s="46"/>
      <c r="CJ307" s="46"/>
      <c r="CK307" s="46"/>
      <c r="CL307" s="46"/>
      <c r="CM307" s="46"/>
      <c r="CN307" s="46"/>
      <c r="CO307" s="46"/>
      <c r="CP307" s="46"/>
      <c r="CQ307" s="46"/>
      <c r="CR307" s="46"/>
      <c r="CS307" s="46"/>
      <c r="CT307" s="46"/>
      <c r="CU307" s="46"/>
      <c r="CV307" s="46"/>
      <c r="CW307" s="46"/>
      <c r="CX307" s="46"/>
      <c r="CY307" s="46"/>
      <c r="CZ307" s="46"/>
      <c r="DA307" s="46"/>
      <c r="DB307" s="46"/>
      <c r="DC307" s="46"/>
      <c r="DD307" s="46"/>
      <c r="DE307" s="46"/>
      <c r="DF307" s="46"/>
      <c r="DG307" s="46"/>
      <c r="DH307" s="46"/>
      <c r="DI307" s="46"/>
      <c r="DJ307" s="46"/>
      <c r="DK307" s="46"/>
      <c r="DL307" s="46"/>
      <c r="DM307" s="46"/>
      <c r="DN307" s="46"/>
      <c r="DO307" s="46"/>
      <c r="DP307" s="46"/>
      <c r="DQ307" s="46"/>
      <c r="DR307" s="46"/>
      <c r="DS307" s="46"/>
      <c r="DT307" s="46"/>
      <c r="DU307" s="46"/>
      <c r="DV307" s="46"/>
    </row>
    <row r="308" spans="1:126" s="47" customFormat="1" ht="42" customHeight="1">
      <c r="A308" s="135" t="s">
        <v>5</v>
      </c>
      <c r="B308" s="136"/>
      <c r="C308" s="136"/>
      <c r="D308" s="137"/>
      <c r="E308" s="127">
        <f>SUM(F114,F166, F198, F230, F304)</f>
        <v>0</v>
      </c>
      <c r="F308" s="128"/>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6"/>
      <c r="CD308" s="46"/>
      <c r="CE308" s="46"/>
      <c r="CF308" s="46"/>
      <c r="CG308" s="46"/>
      <c r="CH308" s="46"/>
      <c r="CI308" s="46"/>
      <c r="CJ308" s="46"/>
      <c r="CK308" s="46"/>
      <c r="CL308" s="46"/>
      <c r="CM308" s="46"/>
      <c r="CN308" s="46"/>
      <c r="CO308" s="46"/>
      <c r="CP308" s="46"/>
      <c r="CQ308" s="46"/>
      <c r="CR308" s="46"/>
      <c r="CS308" s="46"/>
      <c r="CT308" s="46"/>
      <c r="CU308" s="46"/>
      <c r="CV308" s="46"/>
      <c r="CW308" s="46"/>
      <c r="CX308" s="46"/>
      <c r="CY308" s="46"/>
      <c r="CZ308" s="46"/>
      <c r="DA308" s="46"/>
      <c r="DB308" s="46"/>
      <c r="DC308" s="46"/>
      <c r="DD308" s="46"/>
      <c r="DE308" s="46"/>
      <c r="DF308" s="46"/>
      <c r="DG308" s="46"/>
      <c r="DH308" s="46"/>
      <c r="DI308" s="46"/>
      <c r="DJ308" s="46"/>
      <c r="DK308" s="46"/>
      <c r="DL308" s="46"/>
      <c r="DM308" s="46"/>
      <c r="DN308" s="46"/>
      <c r="DO308" s="46"/>
      <c r="DP308" s="46"/>
      <c r="DQ308" s="46"/>
      <c r="DR308" s="46"/>
      <c r="DS308" s="46"/>
      <c r="DT308" s="46"/>
      <c r="DU308" s="46"/>
      <c r="DV308" s="46"/>
    </row>
    <row r="309" spans="1:126" s="47" customFormat="1" ht="21.75" customHeight="1">
      <c r="A309" s="129" t="s">
        <v>7</v>
      </c>
      <c r="B309" s="130"/>
      <c r="C309" s="130"/>
      <c r="D309" s="130"/>
      <c r="E309" s="130"/>
      <c r="F309" s="131"/>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6"/>
      <c r="CD309" s="46"/>
      <c r="CE309" s="46"/>
      <c r="CF309" s="46"/>
      <c r="CG309" s="46"/>
      <c r="CH309" s="46"/>
      <c r="CI309" s="46"/>
      <c r="CJ309" s="46"/>
      <c r="CK309" s="46"/>
      <c r="CL309" s="46"/>
      <c r="CM309" s="46"/>
      <c r="CN309" s="46"/>
      <c r="CO309" s="46"/>
      <c r="CP309" s="46"/>
      <c r="CQ309" s="46"/>
      <c r="CR309" s="46"/>
      <c r="CS309" s="46"/>
      <c r="CT309" s="46"/>
      <c r="CU309" s="46"/>
      <c r="CV309" s="46"/>
      <c r="CW309" s="46"/>
      <c r="CX309" s="46"/>
      <c r="CY309" s="46"/>
      <c r="CZ309" s="46"/>
      <c r="DA309" s="46"/>
      <c r="DB309" s="46"/>
      <c r="DC309" s="46"/>
      <c r="DD309" s="46"/>
      <c r="DE309" s="46"/>
      <c r="DF309" s="46"/>
      <c r="DG309" s="46"/>
      <c r="DH309" s="46"/>
      <c r="DI309" s="46"/>
      <c r="DJ309" s="46"/>
      <c r="DK309" s="46"/>
      <c r="DL309" s="46"/>
      <c r="DM309" s="46"/>
      <c r="DN309" s="46"/>
      <c r="DO309" s="46"/>
      <c r="DP309" s="46"/>
      <c r="DQ309" s="46"/>
      <c r="DR309" s="46"/>
      <c r="DS309" s="46"/>
      <c r="DT309" s="46"/>
      <c r="DU309" s="46"/>
      <c r="DV309" s="46"/>
    </row>
    <row r="310" spans="1:126" ht="42.75" customHeight="1">
      <c r="A310" s="122" t="s">
        <v>10</v>
      </c>
      <c r="B310" s="123"/>
      <c r="C310" s="123"/>
      <c r="D310" s="123"/>
      <c r="E310" s="123"/>
      <c r="F310" s="124"/>
    </row>
    <row r="311" spans="1:126" ht="20.100000000000001" customHeight="1">
      <c r="A311" s="48"/>
      <c r="B311" s="125" t="s">
        <v>8</v>
      </c>
      <c r="C311" s="125"/>
      <c r="D311" s="125"/>
      <c r="E311" s="125"/>
      <c r="F311" s="126"/>
    </row>
    <row r="312" spans="1:126" ht="20.100000000000001" customHeight="1"/>
    <row r="313" spans="1:126" ht="20.100000000000001" customHeight="1"/>
    <row r="314" spans="1:126" ht="20.100000000000001" customHeight="1"/>
    <row r="315" spans="1:126" ht="20.100000000000001" customHeight="1"/>
    <row r="316" spans="1:126" ht="20.100000000000001" customHeight="1"/>
    <row r="317" spans="1:126" ht="20.100000000000001" customHeight="1"/>
    <row r="318" spans="1:126" ht="20.100000000000001" customHeight="1"/>
    <row r="319" spans="1:126" ht="20.100000000000001" customHeight="1"/>
    <row r="320" spans="1:126" ht="20.100000000000001" customHeight="1"/>
    <row r="321" ht="20.100000000000001" customHeight="1"/>
  </sheetData>
  <mergeCells count="26">
    <mergeCell ref="A310:F310"/>
    <mergeCell ref="B311:F311"/>
    <mergeCell ref="A166:E166"/>
    <mergeCell ref="A115:F115"/>
    <mergeCell ref="E308:F308"/>
    <mergeCell ref="A309:F309"/>
    <mergeCell ref="A307:F307"/>
    <mergeCell ref="A308:D308"/>
    <mergeCell ref="A231:F231"/>
    <mergeCell ref="A304:E304"/>
    <mergeCell ref="A230:E230"/>
    <mergeCell ref="A167:F167"/>
    <mergeCell ref="A198:E198"/>
    <mergeCell ref="A199:F199"/>
    <mergeCell ref="A227:E227"/>
    <mergeCell ref="A224:E224"/>
    <mergeCell ref="A206:E206"/>
    <mergeCell ref="A201:E201"/>
    <mergeCell ref="B1:F4"/>
    <mergeCell ref="B9:F9"/>
    <mergeCell ref="A11:F11"/>
    <mergeCell ref="A12:F15"/>
    <mergeCell ref="A114:E114"/>
    <mergeCell ref="A17:F17"/>
    <mergeCell ref="A18:F18"/>
    <mergeCell ref="B7:F7"/>
  </mergeCells>
  <phoneticPr fontId="0" type="noConversion"/>
  <hyperlinks>
    <hyperlink ref="A216" location="'C'!A1" display="C"/>
  </hyperlinks>
  <printOptions horizontalCentered="1"/>
  <pageMargins left="0.2" right="0.2" top="0.25" bottom="0.5" header="0.3" footer="0.3"/>
  <pageSetup scale="47" fitToHeight="4" orientation="portrait" r:id="rId1"/>
  <headerFooter alignWithMargins="0">
    <oddFooter>&amp;RPage &amp;P of &amp;N</oddFooter>
  </headerFooter>
  <rowBreaks count="1" manualBreakCount="1">
    <brk id="30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883BED87-4DFF-4980-BCB6-0300DF616DAB}"/>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Cepero, Lindsay</cp:lastModifiedBy>
  <cp:lastPrinted>2019-03-04T14:15:21Z</cp:lastPrinted>
  <dcterms:created xsi:type="dcterms:W3CDTF">1998-06-09T19:27:04Z</dcterms:created>
  <dcterms:modified xsi:type="dcterms:W3CDTF">2021-01-20T20:11:40Z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