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ROBIN\ACTIVE\B180565RJD - Resurfacing of Local Road In Lee County\6 - Addendum\Addendum 5\"/>
    </mc:Choice>
  </mc:AlternateContent>
  <bookViews>
    <workbookView xWindow="23025" yWindow="0" windowWidth="22905" windowHeight="9465" tabRatio="601"/>
  </bookViews>
  <sheets>
    <sheet name="100% Estimate" sheetId="4" r:id="rId1"/>
  </sheets>
  <calcPr calcId="162913"/>
</workbook>
</file>

<file path=xl/calcChain.xml><?xml version="1.0" encoding="utf-8"?>
<calcChain xmlns="http://schemas.openxmlformats.org/spreadsheetml/2006/main">
  <c r="F32" i="4" l="1"/>
  <c r="F31" i="4"/>
  <c r="F30" i="4"/>
  <c r="F29" i="4"/>
  <c r="F33" i="4" l="1"/>
  <c r="F40" i="4" s="1"/>
  <c r="F34" i="4"/>
  <c r="F35" i="4"/>
  <c r="F36" i="4"/>
  <c r="F37" i="4"/>
  <c r="F38" i="4"/>
  <c r="F39" i="4"/>
  <c r="F19" i="4"/>
  <c r="F20" i="4"/>
  <c r="F21" i="4"/>
  <c r="F22" i="4"/>
  <c r="F23" i="4"/>
  <c r="F24" i="4"/>
  <c r="F25" i="4"/>
  <c r="F26" i="4" l="1"/>
  <c r="F43" i="4" l="1"/>
</calcChain>
</file>

<file path=xl/sharedStrings.xml><?xml version="1.0" encoding="utf-8"?>
<sst xmlns="http://schemas.openxmlformats.org/spreadsheetml/2006/main" count="83" uniqueCount="64">
  <si>
    <t>LS</t>
  </si>
  <si>
    <t>EA</t>
  </si>
  <si>
    <t>CY</t>
  </si>
  <si>
    <t>LF</t>
  </si>
  <si>
    <t>SY</t>
  </si>
  <si>
    <t>TN</t>
  </si>
  <si>
    <t>COMPANY NAME:</t>
  </si>
  <si>
    <t>SOLICITATION:</t>
  </si>
  <si>
    <t>Section 0001 Roadway</t>
  </si>
  <si>
    <t>Item</t>
  </si>
  <si>
    <t>Description</t>
  </si>
  <si>
    <t>Unit</t>
  </si>
  <si>
    <t>Quantity</t>
  </si>
  <si>
    <t>Unit Price</t>
  </si>
  <si>
    <t>Extension</t>
  </si>
  <si>
    <t>Section 0001 Roadway Subtotal</t>
  </si>
  <si>
    <t>Having carefully examined the Contract Documents, Contractor proposes to furnish the following which meeting these specifications.</t>
  </si>
  <si>
    <t>101-1</t>
  </si>
  <si>
    <t>102-1</t>
  </si>
  <si>
    <t>120-6</t>
  </si>
  <si>
    <t>570-1-2</t>
  </si>
  <si>
    <t xml:space="preserve">MOBILIZATION </t>
  </si>
  <si>
    <t xml:space="preserve">MAINTENANCE OF TRAFFIC </t>
  </si>
  <si>
    <t>EMBANKMENT</t>
  </si>
  <si>
    <t>PROJECT TOTAL</t>
  </si>
  <si>
    <t>**Quantities are not guaranteed.  Final payment will be based on actual quantities.</t>
  </si>
  <si>
    <t>327-70-1</t>
  </si>
  <si>
    <t>PROJECT TOTAL:</t>
  </si>
  <si>
    <t>B180565RJD, Resurfacing of Local Roads in Lee County</t>
  </si>
  <si>
    <r>
      <rPr>
        <b/>
        <sz val="9"/>
        <rFont val="Arial"/>
        <family val="2"/>
      </rPr>
      <t>Contract Time:</t>
    </r>
    <r>
      <rPr>
        <sz val="9"/>
        <rFont val="Arial"/>
        <family val="2"/>
      </rPr>
      <t xml:space="preserve">
From Notice to Proceed to Final Acceptance: </t>
    </r>
    <r>
      <rPr>
        <b/>
        <sz val="9"/>
        <rFont val="Arial"/>
        <family val="2"/>
      </rPr>
      <t>180 Calendar Days</t>
    </r>
    <r>
      <rPr>
        <sz val="9"/>
        <rFont val="Arial"/>
        <family val="2"/>
      </rPr>
      <t xml:space="preserve"> 
</t>
    </r>
    <r>
      <rPr>
        <b/>
        <sz val="9"/>
        <rFont val="Arial"/>
        <family val="2"/>
      </rPr>
      <t xml:space="preserve">Pricing: </t>
    </r>
    <r>
      <rPr>
        <sz val="9"/>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REMINDER: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t>
    </r>
  </si>
  <si>
    <t>MILLING EXIST ASPH PAVT, 1" AVG DEPTH</t>
  </si>
  <si>
    <t>330-10</t>
  </si>
  <si>
    <t>ASPHALT LEVELING COURSE</t>
  </si>
  <si>
    <t>334-1-13</t>
  </si>
  <si>
    <t>S-III ASPHALT PAVEMENT</t>
  </si>
  <si>
    <t>PERFORMANCE TURF (SOD)</t>
  </si>
  <si>
    <t>Section 0002 Signing and Pavement Marking</t>
  </si>
  <si>
    <t>0706 3</t>
  </si>
  <si>
    <t>REFLECTIVE PAVEMENT MARKERS (W/R)</t>
  </si>
  <si>
    <t>0711 11123</t>
  </si>
  <si>
    <t>THERMOPLASTIC, WHITE, SOLID, 12"</t>
  </si>
  <si>
    <t>0711 11124</t>
  </si>
  <si>
    <t>THERMOPLASTIC, WHITE, SOLID, 18"</t>
  </si>
  <si>
    <t>0711 11125</t>
  </si>
  <si>
    <t>THERMOPLASTIC, WHITE, SOLID, 24"</t>
  </si>
  <si>
    <t>0711 11160</t>
  </si>
  <si>
    <t>THERMOPLASTIC, PAVEMENT MESSAGE</t>
  </si>
  <si>
    <t>0711 11170</t>
  </si>
  <si>
    <t>THERMOPLASTIC, ARROWS</t>
  </si>
  <si>
    <t>0711 11224</t>
  </si>
  <si>
    <t>THERMOPLASTIC, YELLOW, SOLID, 18"</t>
  </si>
  <si>
    <t>Section 0002 Signing and Pavement Marking Subtotal</t>
  </si>
  <si>
    <t>RESURFACING OF LOCAL ROADS IN LEE COUNTY</t>
  </si>
  <si>
    <t>PAINTED PAVEMENT MARKINGS, STANDARD, WHITE, SOLID, 6"</t>
  </si>
  <si>
    <t xml:space="preserve">(Use Words to Write Total)  </t>
  </si>
  <si>
    <t>PAINTED PAVEMENT MARKINGS, STANDARD, WHITE, SKIP, 6" WIDE</t>
  </si>
  <si>
    <t>PAINTED PAVEMENT MARKINGS, STANDARD, YELLOW, SOLID, 6"</t>
  </si>
  <si>
    <t>PAINTED PAVEMENT MARKINGS, STANDARD, YELLOW, SKIP, 6" WIDE</t>
  </si>
  <si>
    <t>ADDENDUM 5 - POSTED 11/13/2018</t>
  </si>
  <si>
    <r>
      <t xml:space="preserve">Lee County, Florida Department of Transportation
</t>
    </r>
    <r>
      <rPr>
        <b/>
        <sz val="18"/>
        <color rgb="FFFF0000"/>
        <rFont val="Arial"/>
        <family val="2"/>
      </rPr>
      <t>ADDENDUM 5</t>
    </r>
    <r>
      <rPr>
        <sz val="18"/>
        <rFont val="Arial"/>
        <family val="2"/>
      </rPr>
      <t xml:space="preserve"> - </t>
    </r>
    <r>
      <rPr>
        <b/>
        <u/>
        <sz val="18"/>
        <rFont val="Arial"/>
        <family val="2"/>
      </rPr>
      <t>PROPOSAL FORM</t>
    </r>
  </si>
  <si>
    <t>710- 111-01</t>
  </si>
  <si>
    <t>710- 111-31</t>
  </si>
  <si>
    <t>710- 112-01</t>
  </si>
  <si>
    <t>710- 112-31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</si>
</sst>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0.000"/>
  </numFmts>
  <fonts count="26">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2"/>
      <color indexed="10"/>
      <name val="Arial"/>
      <family val="2"/>
    </font>
    <font>
      <sz val="12"/>
      <color indexed="57"/>
      <name val="Arial"/>
      <family val="2"/>
    </font>
    <font>
      <sz val="12"/>
      <color indexed="12"/>
      <name val="Arial"/>
      <family val="2"/>
    </font>
    <font>
      <sz val="10"/>
      <color indexed="57"/>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b/>
      <sz val="14"/>
      <name val="Arial"/>
      <family val="2"/>
    </font>
    <font>
      <b/>
      <sz val="14"/>
      <color theme="1"/>
      <name val="Arial"/>
      <family val="2"/>
    </font>
    <font>
      <b/>
      <i/>
      <sz val="14"/>
      <color theme="3" tint="0.39997558519241921"/>
      <name val="Arial"/>
      <family val="2"/>
    </font>
    <font>
      <b/>
      <i/>
      <sz val="20"/>
      <color theme="0"/>
      <name val="Arial"/>
      <family val="2"/>
    </font>
    <font>
      <sz val="8"/>
      <color theme="1"/>
      <name val="Arial"/>
      <family val="2"/>
    </font>
    <font>
      <b/>
      <i/>
      <sz val="18"/>
      <color rgb="FF000000"/>
      <name val="Arial"/>
      <family val="2"/>
    </font>
    <font>
      <b/>
      <sz val="18"/>
      <color rgb="FFFF0000"/>
      <name val="Arial"/>
      <family val="2"/>
    </font>
    <font>
      <b/>
      <sz val="12"/>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0070C0"/>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s>
  <cellStyleXfs count="6">
    <xf numFmtId="0" fontId="0" fillId="0" borderId="0"/>
    <xf numFmtId="44" fontId="2" fillId="0" borderId="0" applyFont="0" applyFill="0" applyBorder="0" applyAlignment="0" applyProtection="0"/>
    <xf numFmtId="0" fontId="5" fillId="0" borderId="0"/>
    <xf numFmtId="43" fontId="2" fillId="0" borderId="0" applyFont="0" applyFill="0" applyBorder="0" applyAlignment="0" applyProtection="0"/>
    <xf numFmtId="0" fontId="5" fillId="0" borderId="0"/>
    <xf numFmtId="0" fontId="1" fillId="0" borderId="0"/>
  </cellStyleXfs>
  <cellXfs count="108">
    <xf numFmtId="0" fontId="0" fillId="0" borderId="0" xfId="0"/>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5" fillId="0" borderId="11" xfId="0" applyNumberFormat="1" applyFont="1" applyFill="1" applyBorder="1" applyAlignment="1">
      <alignment horizontal="center" vertical="center"/>
    </xf>
    <xf numFmtId="44" fontId="0" fillId="0" borderId="12" xfId="0" applyNumberFormat="1" applyFill="1" applyBorder="1" applyAlignment="1">
      <alignment horizontal="center" vertical="center"/>
    </xf>
    <xf numFmtId="44" fontId="5" fillId="0" borderId="16" xfId="0" applyNumberFormat="1" applyFont="1" applyFill="1" applyBorder="1" applyAlignment="1">
      <alignment horizontal="center" vertical="center"/>
    </xf>
    <xf numFmtId="0" fontId="16" fillId="0" borderId="2" xfId="0" applyFont="1" applyFill="1" applyBorder="1" applyAlignment="1">
      <alignment horizontal="left" vertical="center"/>
    </xf>
    <xf numFmtId="1" fontId="16" fillId="0" borderId="2" xfId="0" applyNumberFormat="1" applyFont="1" applyFill="1" applyBorder="1" applyAlignment="1">
      <alignment horizontal="left" vertical="center"/>
    </xf>
    <xf numFmtId="0" fontId="16" fillId="0" borderId="13" xfId="0"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165" fontId="16" fillId="0" borderId="1" xfId="0" applyNumberFormat="1" applyFont="1" applyFill="1" applyBorder="1" applyAlignment="1">
      <alignment horizontal="right" vertical="center"/>
    </xf>
    <xf numFmtId="165" fontId="16" fillId="0" borderId="1" xfId="3" applyNumberFormat="1" applyFont="1" applyFill="1" applyBorder="1" applyAlignment="1">
      <alignment horizontal="right" vertical="center"/>
    </xf>
    <xf numFmtId="165" fontId="16" fillId="0" borderId="1" xfId="4" applyNumberFormat="1" applyFont="1" applyFill="1" applyBorder="1" applyAlignment="1">
      <alignment horizontal="right" vertical="center"/>
    </xf>
    <xf numFmtId="44" fontId="16" fillId="0" borderId="1" xfId="0" applyNumberFormat="1" applyFont="1" applyFill="1" applyBorder="1" applyAlignment="1">
      <alignment horizontal="right" vertical="center"/>
    </xf>
    <xf numFmtId="0" fontId="0" fillId="0" borderId="7" xfId="0" applyBorder="1" applyAlignment="1">
      <alignment vertical="center"/>
    </xf>
    <xf numFmtId="0" fontId="0" fillId="0" borderId="10" xfId="0"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11" fillId="0" borderId="0" xfId="0" applyFont="1" applyBorder="1" applyAlignment="1">
      <alignment horizontal="center" vertical="center" wrapText="1"/>
    </xf>
    <xf numFmtId="44" fontId="11" fillId="0" borderId="0" xfId="0" applyNumberFormat="1" applyFont="1" applyBorder="1" applyAlignment="1">
      <alignment horizontal="center" vertical="center" wrapText="1"/>
    </xf>
    <xf numFmtId="44" fontId="5" fillId="0" borderId="11" xfId="0" applyNumberFormat="1" applyFont="1" applyBorder="1" applyAlignment="1">
      <alignment horizontal="center" vertical="center" wrapText="1"/>
    </xf>
    <xf numFmtId="164" fontId="8" fillId="0" borderId="0" xfId="0"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10" xfId="0" applyFont="1" applyBorder="1" applyAlignment="1">
      <alignment vertical="center"/>
    </xf>
    <xf numFmtId="0" fontId="5" fillId="0" borderId="12" xfId="0" applyFont="1"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3" fillId="0" borderId="0" xfId="0" applyFont="1" applyFill="1" applyAlignment="1">
      <alignment vertical="center"/>
    </xf>
    <xf numFmtId="44" fontId="9" fillId="0" borderId="0" xfId="1" applyFont="1" applyFill="1" applyBorder="1" applyAlignment="1">
      <alignment vertical="center"/>
    </xf>
    <xf numFmtId="44" fontId="7" fillId="0" borderId="0" xfId="1" applyFont="1" applyFill="1" applyBorder="1" applyAlignment="1">
      <alignment vertical="center"/>
    </xf>
    <xf numFmtId="44" fontId="3" fillId="0" borderId="0" xfId="0" applyNumberFormat="1" applyFont="1" applyFill="1" applyAlignment="1">
      <alignment vertical="center"/>
    </xf>
    <xf numFmtId="44" fontId="3" fillId="0" borderId="0" xfId="0" applyNumberFormat="1" applyFont="1" applyFill="1" applyAlignment="1">
      <alignment horizontal="left" vertical="center"/>
    </xf>
    <xf numFmtId="44" fontId="16" fillId="0" borderId="1" xfId="1" applyFont="1" applyFill="1" applyBorder="1" applyAlignment="1">
      <alignment horizontal="right" vertical="center"/>
    </xf>
    <xf numFmtId="44" fontId="16" fillId="0" borderId="4" xfId="0" applyNumberFormat="1" applyFont="1" applyFill="1" applyBorder="1" applyAlignment="1">
      <alignment horizontal="right" vertical="center"/>
    </xf>
    <xf numFmtId="44" fontId="16" fillId="0" borderId="22" xfId="0" applyNumberFormat="1" applyFont="1" applyFill="1" applyBorder="1" applyAlignment="1">
      <alignment horizontal="right"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44" fontId="18" fillId="2" borderId="24" xfId="0" applyNumberFormat="1" applyFont="1" applyFill="1" applyBorder="1" applyAlignment="1">
      <alignment horizontal="center" vertical="center"/>
    </xf>
    <xf numFmtId="44" fontId="18" fillId="2" borderId="25"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164" fontId="5" fillId="5" borderId="1" xfId="0" applyNumberFormat="1" applyFont="1" applyFill="1" applyBorder="1" applyAlignment="1">
      <alignment horizontal="center" vertical="center" wrapText="1"/>
    </xf>
    <xf numFmtId="44" fontId="16" fillId="2" borderId="14" xfId="0" applyNumberFormat="1" applyFont="1" applyFill="1" applyBorder="1" applyAlignment="1">
      <alignment horizontal="right" vertical="center"/>
    </xf>
    <xf numFmtId="44" fontId="16" fillId="3" borderId="4" xfId="0" applyNumberFormat="1" applyFont="1" applyFill="1" applyBorder="1" applyAlignment="1">
      <alignment horizontal="right" vertical="center"/>
    </xf>
    <xf numFmtId="0" fontId="5" fillId="5" borderId="2" xfId="0"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0" fontId="0" fillId="0" borderId="32" xfId="0" applyBorder="1"/>
    <xf numFmtId="0" fontId="16" fillId="0" borderId="17" xfId="0" applyNumberFormat="1" applyFont="1" applyFill="1" applyBorder="1" applyAlignment="1">
      <alignment horizontal="left" vertical="center"/>
    </xf>
    <xf numFmtId="165" fontId="16" fillId="0" borderId="17" xfId="0" applyNumberFormat="1" applyFont="1" applyFill="1" applyBorder="1" applyAlignment="1">
      <alignment horizontal="right" vertical="center"/>
    </xf>
    <xf numFmtId="44" fontId="16" fillId="0" borderId="35" xfId="0" applyNumberFormat="1" applyFont="1" applyFill="1" applyBorder="1" applyAlignment="1">
      <alignment horizontal="right" vertical="center"/>
    </xf>
    <xf numFmtId="44" fontId="16" fillId="0" borderId="36"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44" fontId="9" fillId="0" borderId="0" xfId="1" applyFont="1" applyFill="1" applyBorder="1" applyAlignment="1">
      <alignment horizontal="right" vertical="center"/>
    </xf>
    <xf numFmtId="44" fontId="7" fillId="0" borderId="0" xfId="1" applyFont="1" applyFill="1" applyBorder="1" applyAlignment="1">
      <alignment horizontal="right" vertical="center"/>
    </xf>
    <xf numFmtId="0" fontId="5" fillId="0" borderId="0" xfId="0" applyFont="1" applyFill="1" applyBorder="1" applyAlignment="1">
      <alignment vertical="center"/>
    </xf>
    <xf numFmtId="0" fontId="15" fillId="0" borderId="30"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9" fillId="0" borderId="29" xfId="0" applyFont="1" applyFill="1" applyBorder="1"/>
    <xf numFmtId="0" fontId="19" fillId="0" borderId="12" xfId="0" applyFont="1" applyFill="1" applyBorder="1"/>
    <xf numFmtId="0" fontId="19" fillId="0" borderId="16" xfId="0" applyFont="1" applyFill="1" applyBorder="1"/>
    <xf numFmtId="0" fontId="25" fillId="0" borderId="33"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49" fontId="17" fillId="2" borderId="18" xfId="0" applyNumberFormat="1" applyFont="1" applyFill="1" applyBorder="1" applyAlignment="1">
      <alignment horizontal="right" vertical="center"/>
    </xf>
    <xf numFmtId="49" fontId="17" fillId="2" borderId="19" xfId="0" applyNumberFormat="1" applyFont="1" applyFill="1" applyBorder="1" applyAlignment="1">
      <alignment horizontal="right" vertical="center"/>
    </xf>
    <xf numFmtId="49" fontId="17" fillId="2" borderId="20" xfId="0" applyNumberFormat="1" applyFont="1" applyFill="1" applyBorder="1" applyAlignment="1">
      <alignment horizontal="right" vertical="center"/>
    </xf>
    <xf numFmtId="0" fontId="21" fillId="6" borderId="2"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2" fillId="0" borderId="33" xfId="0" applyFont="1" applyBorder="1" applyAlignment="1">
      <alignment horizontal="center" vertical="top"/>
    </xf>
    <xf numFmtId="0" fontId="22" fillId="0" borderId="34" xfId="0" applyFont="1" applyBorder="1" applyAlignment="1">
      <alignment horizontal="center" vertical="top"/>
    </xf>
    <xf numFmtId="49" fontId="4" fillId="3" borderId="2"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49" fontId="4" fillId="3" borderId="3" xfId="0" applyNumberFormat="1" applyFont="1" applyFill="1" applyBorder="1" applyAlignment="1">
      <alignment horizontal="right" vertical="center"/>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20" fillId="4" borderId="27" xfId="0" applyFont="1" applyFill="1" applyBorder="1" applyAlignment="1">
      <alignment horizontal="left" vertical="center"/>
    </xf>
    <xf numFmtId="0" fontId="20" fillId="4" borderId="21" xfId="0" applyFont="1" applyFill="1" applyBorder="1" applyAlignment="1">
      <alignment horizontal="left" vertical="center"/>
    </xf>
    <xf numFmtId="0" fontId="20" fillId="4" borderId="28" xfId="0" applyFont="1" applyFill="1" applyBorder="1" applyAlignment="1">
      <alignment horizontal="left" vertical="center"/>
    </xf>
    <xf numFmtId="0" fontId="20" fillId="4" borderId="29" xfId="0" applyFont="1" applyFill="1" applyBorder="1" applyAlignment="1">
      <alignment horizontal="left" vertical="center"/>
    </xf>
    <xf numFmtId="0" fontId="20" fillId="4" borderId="12" xfId="0" applyFont="1" applyFill="1" applyBorder="1" applyAlignment="1">
      <alignment horizontal="left" vertical="center"/>
    </xf>
    <xf numFmtId="0" fontId="20" fillId="4" borderId="16" xfId="0" applyFont="1" applyFill="1" applyBorder="1" applyAlignment="1">
      <alignment horizontal="left" vertical="center"/>
    </xf>
    <xf numFmtId="0" fontId="23" fillId="7" borderId="2" xfId="0"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xf>
    <xf numFmtId="0" fontId="23" fillId="7" borderId="4" xfId="0" applyFont="1" applyFill="1" applyBorder="1" applyAlignment="1" applyProtection="1">
      <alignment horizontal="center" vertical="center"/>
    </xf>
  </cellXfs>
  <cellStyles count="6">
    <cellStyle name="Comma" xfId="3" builtinId="3"/>
    <cellStyle name="Currency" xfId="1" builtinId="4"/>
    <cellStyle name="Normal" xfId="0" builtinId="0"/>
    <cellStyle name="Normal 2" xfId="2"/>
    <cellStyle name="Normal 2 3" xfId="4"/>
    <cellStyle name="Normal 2 4" xfId="5"/>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169333</xdr:rowOff>
    </xdr:from>
    <xdr:to>
      <xdr:col>1</xdr:col>
      <xdr:colOff>2217208</xdr:colOff>
      <xdr:row>5</xdr:row>
      <xdr:rowOff>26459</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69333" y="169333"/>
          <a:ext cx="3201458" cy="10212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0"/>
  <sheetViews>
    <sheetView tabSelected="1" topLeftCell="A16" zoomScaleNormal="100" zoomScaleSheetLayoutView="110" workbookViewId="0">
      <selection activeCell="B50" sqref="B50"/>
    </sheetView>
  </sheetViews>
  <sheetFormatPr defaultColWidth="9.140625" defaultRowHeight="15"/>
  <cols>
    <col min="1" max="1" width="17.28515625" style="33" customWidth="1"/>
    <col min="2" max="2" width="114.5703125" style="33" bestFit="1" customWidth="1"/>
    <col min="3" max="3" width="9.28515625" style="33" bestFit="1" customWidth="1"/>
    <col min="4" max="4" width="17" style="33" bestFit="1" customWidth="1"/>
    <col min="5" max="5" width="17.140625" style="36" bestFit="1" customWidth="1"/>
    <col min="6" max="6" width="26.7109375" style="37" customWidth="1"/>
    <col min="7" max="7" width="28" style="2" customWidth="1"/>
    <col min="8" max="8" width="27.42578125" style="2" customWidth="1"/>
    <col min="9" max="9" width="27.28515625" style="2" customWidth="1"/>
    <col min="10" max="10" width="22" style="2" customWidth="1"/>
    <col min="11" max="11" width="21.140625" style="2" customWidth="1"/>
    <col min="12" max="12" width="21.85546875" style="2" customWidth="1"/>
    <col min="13" max="13" width="17.28515625" style="2" customWidth="1"/>
    <col min="14" max="17" width="14.42578125" style="2" customWidth="1"/>
    <col min="18" max="19" width="16.85546875" style="2" customWidth="1"/>
    <col min="20" max="29" width="14.42578125" style="2" customWidth="1"/>
    <col min="30" max="30" width="14.140625" style="2" customWidth="1"/>
    <col min="31" max="33" width="9.140625" style="2"/>
    <col min="34" max="34" width="14.7109375" style="2" customWidth="1"/>
    <col min="35" max="16384" width="9.140625" style="2"/>
  </cols>
  <sheetData>
    <row r="1" spans="1:30" ht="15.75">
      <c r="A1" s="19"/>
      <c r="B1" s="83" t="s">
        <v>59</v>
      </c>
      <c r="C1" s="83"/>
      <c r="D1" s="83"/>
      <c r="E1" s="83"/>
      <c r="F1" s="84"/>
      <c r="G1" s="58"/>
      <c r="H1" s="58"/>
      <c r="I1" s="58"/>
      <c r="J1" s="58"/>
      <c r="K1" s="58"/>
      <c r="L1" s="58"/>
      <c r="M1" s="1"/>
      <c r="N1" s="1"/>
      <c r="O1" s="1"/>
      <c r="P1" s="1"/>
      <c r="Q1" s="1"/>
      <c r="R1" s="1"/>
      <c r="S1" s="1"/>
      <c r="T1" s="1"/>
      <c r="U1" s="1"/>
      <c r="V1" s="1"/>
      <c r="W1" s="1"/>
      <c r="X1" s="1"/>
      <c r="Y1" s="1"/>
      <c r="Z1" s="1"/>
      <c r="AA1" s="1"/>
      <c r="AB1" s="1"/>
      <c r="AC1" s="1"/>
      <c r="AD1" s="1"/>
    </row>
    <row r="2" spans="1:30" ht="15.75">
      <c r="A2" s="20"/>
      <c r="B2" s="85"/>
      <c r="C2" s="85"/>
      <c r="D2" s="85"/>
      <c r="E2" s="85"/>
      <c r="F2" s="86"/>
      <c r="G2" s="21"/>
      <c r="H2" s="21"/>
      <c r="I2" s="21"/>
      <c r="J2" s="21"/>
      <c r="K2" s="21"/>
      <c r="L2" s="21"/>
      <c r="M2" s="1"/>
      <c r="N2" s="1"/>
      <c r="O2" s="1"/>
      <c r="P2" s="1"/>
      <c r="Q2" s="1"/>
      <c r="R2" s="1"/>
      <c r="S2" s="1"/>
      <c r="T2" s="1"/>
      <c r="U2" s="1"/>
      <c r="V2" s="1"/>
      <c r="W2" s="1"/>
      <c r="X2" s="1"/>
      <c r="Y2" s="1"/>
      <c r="Z2" s="1"/>
      <c r="AA2" s="1"/>
      <c r="AB2" s="1"/>
      <c r="AC2" s="1"/>
      <c r="AD2" s="1"/>
    </row>
    <row r="3" spans="1:30" ht="24.95" customHeight="1">
      <c r="A3" s="20"/>
      <c r="B3" s="85"/>
      <c r="C3" s="85"/>
      <c r="D3" s="85"/>
      <c r="E3" s="85"/>
      <c r="F3" s="86"/>
      <c r="G3" s="21"/>
      <c r="H3" s="21"/>
      <c r="I3" s="21"/>
      <c r="J3" s="21"/>
      <c r="K3" s="21"/>
      <c r="L3" s="21"/>
      <c r="M3" s="1"/>
      <c r="N3" s="1"/>
      <c r="O3" s="1"/>
      <c r="P3" s="1"/>
      <c r="Q3" s="1"/>
      <c r="R3" s="1"/>
      <c r="S3" s="1"/>
      <c r="T3" s="1"/>
      <c r="U3" s="1"/>
      <c r="V3" s="1"/>
      <c r="W3" s="1"/>
      <c r="X3" s="1"/>
      <c r="Y3" s="1"/>
      <c r="Z3" s="1"/>
      <c r="AA3" s="1"/>
      <c r="AB3" s="1"/>
      <c r="AC3" s="1"/>
      <c r="AD3" s="1"/>
    </row>
    <row r="4" spans="1:30">
      <c r="A4" s="20"/>
      <c r="B4" s="85"/>
      <c r="C4" s="85"/>
      <c r="D4" s="85"/>
      <c r="E4" s="85"/>
      <c r="F4" s="86"/>
      <c r="G4" s="59"/>
      <c r="H4" s="26"/>
      <c r="I4" s="26"/>
      <c r="J4" s="59"/>
      <c r="K4" s="26"/>
      <c r="L4" s="26"/>
      <c r="M4" s="1"/>
      <c r="N4" s="59"/>
      <c r="O4" s="59"/>
      <c r="P4" s="59"/>
      <c r="Q4" s="59"/>
      <c r="R4" s="59"/>
      <c r="S4" s="59"/>
      <c r="T4" s="59"/>
      <c r="U4" s="59"/>
      <c r="V4" s="59"/>
      <c r="W4" s="59"/>
      <c r="X4" s="59"/>
      <c r="Y4" s="59"/>
      <c r="Z4" s="59"/>
      <c r="AA4" s="59"/>
      <c r="AB4" s="59"/>
      <c r="AC4" s="59"/>
      <c r="AD4" s="22"/>
    </row>
    <row r="5" spans="1:30" ht="20.25">
      <c r="A5" s="20"/>
      <c r="B5" s="23"/>
      <c r="C5" s="23"/>
      <c r="D5" s="23"/>
      <c r="E5" s="24"/>
      <c r="F5" s="25"/>
      <c r="G5" s="59"/>
      <c r="H5" s="26"/>
      <c r="I5" s="26"/>
      <c r="J5" s="59"/>
      <c r="K5" s="26"/>
      <c r="L5" s="26"/>
      <c r="M5" s="1"/>
      <c r="N5" s="59"/>
      <c r="O5" s="59"/>
      <c r="P5" s="59"/>
      <c r="Q5" s="59"/>
      <c r="R5" s="59"/>
      <c r="S5" s="59"/>
      <c r="T5" s="59"/>
      <c r="U5" s="59"/>
      <c r="V5" s="59"/>
      <c r="W5" s="59"/>
      <c r="X5" s="59"/>
      <c r="Y5" s="59"/>
      <c r="Z5" s="59"/>
      <c r="AA5" s="59"/>
      <c r="AB5" s="59"/>
      <c r="AC5" s="59"/>
      <c r="AD5" s="22"/>
    </row>
    <row r="6" spans="1:30">
      <c r="A6" s="20"/>
      <c r="B6" s="27"/>
      <c r="C6" s="27"/>
      <c r="D6" s="28"/>
      <c r="E6" s="3"/>
      <c r="F6" s="4"/>
      <c r="G6" s="59"/>
      <c r="H6" s="26"/>
      <c r="I6" s="26"/>
      <c r="J6" s="59"/>
      <c r="K6" s="26"/>
      <c r="L6" s="26"/>
      <c r="M6" s="1"/>
      <c r="N6" s="59"/>
      <c r="O6" s="59"/>
      <c r="P6" s="59"/>
      <c r="Q6" s="59"/>
      <c r="R6" s="59"/>
      <c r="S6" s="59"/>
      <c r="T6" s="59"/>
      <c r="U6" s="59"/>
      <c r="V6" s="59"/>
      <c r="W6" s="59"/>
      <c r="X6" s="59"/>
      <c r="Y6" s="59"/>
      <c r="Z6" s="59"/>
      <c r="AA6" s="59"/>
      <c r="AB6" s="59"/>
      <c r="AC6" s="59"/>
      <c r="AD6" s="22"/>
    </row>
    <row r="7" spans="1:30">
      <c r="A7" s="29" t="s">
        <v>6</v>
      </c>
      <c r="B7" s="30"/>
      <c r="C7" s="31"/>
      <c r="D7" s="32"/>
      <c r="E7" s="5"/>
      <c r="F7" s="6"/>
      <c r="G7" s="60"/>
      <c r="H7" s="60"/>
      <c r="I7" s="60"/>
      <c r="J7" s="61"/>
      <c r="K7" s="61"/>
      <c r="L7" s="61"/>
      <c r="M7" s="1"/>
      <c r="N7" s="1"/>
      <c r="O7" s="1"/>
      <c r="P7" s="1"/>
      <c r="Q7" s="1"/>
      <c r="R7" s="1"/>
      <c r="S7" s="1"/>
      <c r="T7" s="1"/>
      <c r="U7" s="1"/>
      <c r="V7" s="1"/>
      <c r="W7" s="1"/>
      <c r="X7" s="1"/>
      <c r="Y7" s="1"/>
      <c r="Z7" s="1"/>
      <c r="AA7" s="1"/>
      <c r="AB7" s="1"/>
      <c r="AC7" s="1"/>
    </row>
    <row r="8" spans="1:30">
      <c r="A8" s="20"/>
      <c r="B8" s="27"/>
      <c r="C8" s="27"/>
      <c r="D8" s="28"/>
      <c r="E8" s="3"/>
      <c r="F8" s="4"/>
      <c r="G8" s="60"/>
      <c r="H8" s="60"/>
      <c r="I8" s="60"/>
      <c r="J8" s="61"/>
      <c r="K8" s="61"/>
      <c r="L8" s="61"/>
      <c r="M8" s="1"/>
      <c r="N8" s="1"/>
      <c r="O8" s="1"/>
      <c r="P8" s="1"/>
      <c r="Q8" s="1"/>
      <c r="R8" s="1"/>
      <c r="S8" s="1"/>
      <c r="T8" s="1"/>
      <c r="U8" s="1"/>
      <c r="V8" s="1"/>
      <c r="W8" s="1"/>
      <c r="X8" s="1"/>
      <c r="Y8" s="1"/>
      <c r="Z8" s="1"/>
      <c r="AA8" s="1"/>
      <c r="AB8" s="1"/>
      <c r="AC8" s="1"/>
    </row>
    <row r="9" spans="1:30">
      <c r="A9" s="29" t="s">
        <v>7</v>
      </c>
      <c r="B9" s="87" t="s">
        <v>28</v>
      </c>
      <c r="C9" s="87"/>
      <c r="D9" s="87"/>
      <c r="E9" s="87"/>
      <c r="F9" s="88"/>
      <c r="G9" s="60"/>
      <c r="H9" s="60"/>
      <c r="I9" s="60"/>
      <c r="J9" s="61"/>
      <c r="K9" s="61"/>
      <c r="L9" s="61"/>
      <c r="M9" s="1"/>
      <c r="N9" s="1"/>
      <c r="O9" s="1"/>
      <c r="P9" s="1"/>
      <c r="Q9" s="1"/>
      <c r="R9" s="1"/>
      <c r="S9" s="1"/>
      <c r="T9" s="1"/>
      <c r="U9" s="1"/>
      <c r="V9" s="1"/>
      <c r="W9" s="1"/>
      <c r="X9" s="1"/>
      <c r="Y9" s="1"/>
      <c r="Z9" s="1"/>
      <c r="AA9" s="1"/>
      <c r="AB9" s="1"/>
      <c r="AC9" s="1"/>
    </row>
    <row r="10" spans="1:30">
      <c r="A10" s="20"/>
      <c r="B10" s="27"/>
      <c r="C10" s="27"/>
      <c r="D10" s="28"/>
      <c r="E10" s="3"/>
      <c r="F10" s="4"/>
      <c r="G10" s="60"/>
      <c r="H10" s="60"/>
      <c r="I10" s="60"/>
      <c r="J10" s="61"/>
      <c r="K10" s="61"/>
      <c r="L10" s="61"/>
      <c r="M10" s="1"/>
      <c r="N10" s="1"/>
      <c r="O10" s="1"/>
      <c r="P10" s="1"/>
      <c r="Q10" s="1"/>
      <c r="R10" s="1"/>
      <c r="S10" s="1"/>
      <c r="T10" s="1"/>
      <c r="U10" s="1"/>
      <c r="V10" s="1"/>
      <c r="W10" s="1"/>
      <c r="X10" s="1"/>
      <c r="Y10" s="1"/>
      <c r="Z10" s="1"/>
      <c r="AA10" s="1"/>
      <c r="AB10" s="1"/>
      <c r="AC10" s="1"/>
    </row>
    <row r="11" spans="1:30">
      <c r="A11" s="89" t="s">
        <v>16</v>
      </c>
      <c r="B11" s="90"/>
      <c r="C11" s="90"/>
      <c r="D11" s="90"/>
      <c r="E11" s="90"/>
      <c r="F11" s="91"/>
      <c r="G11" s="61"/>
      <c r="H11" s="61"/>
      <c r="I11" s="60"/>
      <c r="J11" s="61"/>
      <c r="K11" s="61"/>
      <c r="L11" s="61"/>
      <c r="M11" s="1"/>
      <c r="N11" s="1"/>
      <c r="O11" s="1"/>
      <c r="P11" s="1"/>
      <c r="Q11" s="1"/>
      <c r="R11" s="1"/>
      <c r="S11" s="1"/>
      <c r="T11" s="1"/>
      <c r="U11" s="1"/>
      <c r="V11" s="1"/>
      <c r="W11" s="1"/>
      <c r="X11" s="1"/>
      <c r="Y11" s="1"/>
      <c r="Z11" s="1"/>
      <c r="AA11" s="1"/>
      <c r="AB11" s="1"/>
      <c r="AC11" s="1"/>
    </row>
    <row r="12" spans="1:30">
      <c r="A12" s="92" t="s">
        <v>29</v>
      </c>
      <c r="B12" s="93"/>
      <c r="C12" s="93"/>
      <c r="D12" s="93"/>
      <c r="E12" s="93"/>
      <c r="F12" s="94"/>
      <c r="G12" s="60"/>
      <c r="H12" s="60"/>
      <c r="I12" s="60"/>
      <c r="J12" s="61"/>
      <c r="K12" s="61"/>
      <c r="L12" s="61"/>
      <c r="M12" s="1"/>
      <c r="N12" s="1"/>
      <c r="O12" s="1"/>
      <c r="P12" s="1"/>
      <c r="Q12" s="1"/>
      <c r="R12" s="1"/>
      <c r="S12" s="1"/>
      <c r="T12" s="1"/>
      <c r="U12" s="1"/>
      <c r="V12" s="1"/>
      <c r="W12" s="1"/>
      <c r="X12" s="1"/>
      <c r="Y12" s="1"/>
      <c r="Z12" s="1"/>
      <c r="AA12" s="1"/>
      <c r="AB12" s="1"/>
      <c r="AC12" s="1"/>
    </row>
    <row r="13" spans="1:30">
      <c r="A13" s="95"/>
      <c r="B13" s="93"/>
      <c r="C13" s="93"/>
      <c r="D13" s="93"/>
      <c r="E13" s="93"/>
      <c r="F13" s="94"/>
      <c r="G13" s="60"/>
      <c r="H13" s="60"/>
      <c r="I13" s="60"/>
      <c r="J13" s="61"/>
      <c r="K13" s="61"/>
      <c r="L13" s="61"/>
      <c r="M13" s="1"/>
      <c r="N13" s="1"/>
      <c r="O13" s="1"/>
      <c r="P13" s="1"/>
      <c r="Q13" s="1"/>
      <c r="R13" s="1"/>
      <c r="S13" s="1"/>
      <c r="T13" s="1"/>
      <c r="U13" s="1"/>
      <c r="V13" s="1"/>
      <c r="W13" s="1"/>
      <c r="X13" s="1"/>
      <c r="Y13" s="1"/>
      <c r="Z13" s="1"/>
      <c r="AA13" s="1"/>
      <c r="AB13" s="1"/>
      <c r="AC13" s="1"/>
    </row>
    <row r="14" spans="1:30">
      <c r="A14" s="95"/>
      <c r="B14" s="93"/>
      <c r="C14" s="93"/>
      <c r="D14" s="93"/>
      <c r="E14" s="93"/>
      <c r="F14" s="94"/>
      <c r="G14" s="60"/>
      <c r="H14" s="60"/>
      <c r="I14" s="60"/>
      <c r="J14" s="61"/>
      <c r="K14" s="61"/>
      <c r="L14" s="61"/>
      <c r="M14" s="1"/>
      <c r="N14" s="1"/>
      <c r="O14" s="1"/>
      <c r="P14" s="1"/>
      <c r="Q14" s="1"/>
      <c r="R14" s="1"/>
      <c r="S14" s="1"/>
      <c r="T14" s="1"/>
      <c r="U14" s="1"/>
      <c r="V14" s="1"/>
      <c r="W14" s="1"/>
      <c r="X14" s="1"/>
      <c r="Y14" s="1"/>
      <c r="Z14" s="1"/>
      <c r="AA14" s="1"/>
      <c r="AB14" s="1"/>
      <c r="AC14" s="1"/>
    </row>
    <row r="15" spans="1:30" ht="85.5" customHeight="1" thickBot="1">
      <c r="A15" s="96"/>
      <c r="B15" s="97"/>
      <c r="C15" s="97"/>
      <c r="D15" s="97"/>
      <c r="E15" s="97"/>
      <c r="F15" s="98"/>
      <c r="G15" s="60"/>
      <c r="H15" s="60"/>
      <c r="I15" s="60"/>
      <c r="J15" s="61"/>
      <c r="K15" s="61"/>
      <c r="L15" s="61"/>
      <c r="M15" s="1"/>
      <c r="N15" s="1"/>
      <c r="O15" s="1"/>
      <c r="P15" s="1"/>
      <c r="Q15" s="1"/>
      <c r="R15" s="1"/>
      <c r="S15" s="1"/>
      <c r="T15" s="1"/>
      <c r="U15" s="1"/>
      <c r="V15" s="1"/>
      <c r="W15" s="1"/>
      <c r="X15" s="1"/>
      <c r="Y15" s="1"/>
      <c r="Z15" s="1"/>
      <c r="AA15" s="1"/>
      <c r="AB15" s="1"/>
      <c r="AC15" s="1"/>
    </row>
    <row r="16" spans="1:30" ht="45" customHeight="1">
      <c r="A16" s="105" t="s">
        <v>52</v>
      </c>
      <c r="B16" s="106"/>
      <c r="C16" s="106"/>
      <c r="D16" s="106"/>
      <c r="E16" s="106"/>
      <c r="F16" s="107"/>
      <c r="G16" s="60"/>
      <c r="H16" s="60"/>
      <c r="I16" s="60"/>
      <c r="J16" s="61"/>
      <c r="K16" s="61"/>
      <c r="L16" s="61"/>
      <c r="M16" s="1"/>
      <c r="N16" s="1"/>
      <c r="O16" s="1"/>
      <c r="P16" s="1"/>
      <c r="Q16" s="1"/>
      <c r="R16" s="1"/>
      <c r="S16" s="1"/>
      <c r="T16" s="1"/>
      <c r="U16" s="1"/>
      <c r="V16" s="1"/>
      <c r="W16" s="1"/>
      <c r="X16" s="1"/>
      <c r="Y16" s="1"/>
      <c r="Z16" s="1"/>
      <c r="AA16" s="1"/>
      <c r="AB16" s="1"/>
      <c r="AC16" s="1"/>
    </row>
    <row r="17" spans="1:33" ht="20.100000000000001" customHeight="1">
      <c r="A17" s="99" t="s">
        <v>8</v>
      </c>
      <c r="B17" s="100"/>
      <c r="C17" s="100"/>
      <c r="D17" s="100"/>
      <c r="E17" s="100"/>
      <c r="F17" s="101"/>
      <c r="G17" s="61"/>
      <c r="H17" s="61"/>
      <c r="I17" s="60"/>
      <c r="J17" s="61"/>
      <c r="K17" s="61"/>
      <c r="L17" s="61"/>
      <c r="M17" s="1"/>
      <c r="N17" s="1"/>
      <c r="O17" s="1"/>
      <c r="P17" s="1"/>
      <c r="Q17" s="1"/>
      <c r="R17" s="1"/>
      <c r="S17" s="1"/>
      <c r="T17" s="1"/>
      <c r="U17" s="1"/>
      <c r="V17" s="1"/>
      <c r="W17" s="1"/>
      <c r="X17" s="1"/>
      <c r="Y17" s="1"/>
      <c r="Z17" s="1"/>
      <c r="AA17" s="1"/>
      <c r="AB17" s="1"/>
      <c r="AC17" s="1"/>
      <c r="AG17" s="33"/>
    </row>
    <row r="18" spans="1:33" ht="20.100000000000001" customHeight="1" thickBot="1">
      <c r="A18" s="41" t="s">
        <v>9</v>
      </c>
      <c r="B18" s="42" t="s">
        <v>10</v>
      </c>
      <c r="C18" s="43" t="s">
        <v>11</v>
      </c>
      <c r="D18" s="42" t="s">
        <v>12</v>
      </c>
      <c r="E18" s="44" t="s">
        <v>13</v>
      </c>
      <c r="F18" s="45" t="s">
        <v>14</v>
      </c>
      <c r="G18" s="61"/>
      <c r="H18" s="61"/>
      <c r="I18" s="60"/>
      <c r="J18" s="61"/>
      <c r="K18" s="61"/>
      <c r="L18" s="61"/>
      <c r="M18" s="1"/>
      <c r="N18" s="1"/>
      <c r="O18" s="1"/>
      <c r="P18" s="1"/>
      <c r="Q18" s="1"/>
      <c r="R18" s="1"/>
      <c r="S18" s="1"/>
      <c r="T18" s="1"/>
      <c r="U18" s="1"/>
      <c r="V18" s="1"/>
      <c r="W18" s="1"/>
      <c r="X18" s="1"/>
      <c r="Y18" s="1"/>
      <c r="Z18" s="1"/>
      <c r="AA18" s="1"/>
      <c r="AB18" s="1"/>
      <c r="AC18" s="1"/>
      <c r="AG18" s="33"/>
    </row>
    <row r="19" spans="1:33" ht="20.100000000000001" customHeight="1">
      <c r="A19" s="7" t="s">
        <v>17</v>
      </c>
      <c r="B19" s="10" t="s">
        <v>21</v>
      </c>
      <c r="C19" s="13" t="s">
        <v>0</v>
      </c>
      <c r="D19" s="15">
        <v>1</v>
      </c>
      <c r="E19" s="38">
        <v>0</v>
      </c>
      <c r="F19" s="57">
        <f>SUM(E19*D19)</f>
        <v>0</v>
      </c>
      <c r="G19" s="61"/>
      <c r="H19" s="61"/>
      <c r="I19" s="60"/>
      <c r="J19" s="61"/>
      <c r="K19" s="61"/>
      <c r="L19" s="61"/>
      <c r="M19" s="1"/>
      <c r="N19" s="1"/>
      <c r="O19" s="1"/>
      <c r="P19" s="1"/>
      <c r="Q19" s="1"/>
      <c r="R19" s="1"/>
      <c r="S19" s="1"/>
      <c r="T19" s="1"/>
      <c r="U19" s="1"/>
      <c r="V19" s="1"/>
      <c r="W19" s="1"/>
      <c r="X19" s="1"/>
      <c r="Y19" s="1"/>
      <c r="Z19" s="1"/>
      <c r="AA19" s="1"/>
      <c r="AB19" s="1"/>
      <c r="AC19" s="1"/>
    </row>
    <row r="20" spans="1:33" ht="20.100000000000001" customHeight="1">
      <c r="A20" s="7" t="s">
        <v>18</v>
      </c>
      <c r="B20" s="10" t="s">
        <v>22</v>
      </c>
      <c r="C20" s="13" t="s">
        <v>0</v>
      </c>
      <c r="D20" s="15">
        <v>1</v>
      </c>
      <c r="E20" s="38">
        <v>0</v>
      </c>
      <c r="F20" s="40">
        <f t="shared" ref="F20:F25" si="0">SUM(E20*D20)</f>
        <v>0</v>
      </c>
      <c r="G20" s="61"/>
      <c r="H20" s="61"/>
      <c r="I20" s="60"/>
      <c r="J20" s="61"/>
      <c r="K20" s="61"/>
      <c r="L20" s="61"/>
      <c r="M20" s="1"/>
      <c r="N20" s="1"/>
      <c r="O20" s="1"/>
      <c r="P20" s="1"/>
      <c r="Q20" s="1"/>
      <c r="R20" s="1"/>
      <c r="S20" s="1"/>
      <c r="T20" s="1"/>
      <c r="U20" s="1"/>
      <c r="V20" s="1"/>
      <c r="W20" s="1"/>
      <c r="X20" s="1"/>
      <c r="Y20" s="1"/>
      <c r="Z20" s="1"/>
      <c r="AA20" s="1"/>
      <c r="AB20" s="1"/>
      <c r="AC20" s="1"/>
    </row>
    <row r="21" spans="1:33" ht="20.100000000000001" customHeight="1">
      <c r="A21" s="8" t="s">
        <v>19</v>
      </c>
      <c r="B21" s="12" t="s">
        <v>23</v>
      </c>
      <c r="C21" s="13" t="s">
        <v>2</v>
      </c>
      <c r="D21" s="15">
        <v>100</v>
      </c>
      <c r="E21" s="38">
        <v>0</v>
      </c>
      <c r="F21" s="39">
        <f t="shared" si="0"/>
        <v>0</v>
      </c>
      <c r="G21" s="61"/>
      <c r="H21" s="61"/>
      <c r="I21" s="60"/>
      <c r="J21" s="61"/>
      <c r="K21" s="61"/>
      <c r="L21" s="61"/>
      <c r="M21" s="1"/>
      <c r="N21" s="1"/>
      <c r="O21" s="1"/>
      <c r="P21" s="1"/>
      <c r="Q21" s="1"/>
      <c r="R21" s="1"/>
      <c r="S21" s="1"/>
      <c r="T21" s="1"/>
      <c r="U21" s="1"/>
      <c r="V21" s="1"/>
      <c r="W21" s="1"/>
      <c r="X21" s="1"/>
      <c r="Y21" s="1"/>
      <c r="Z21" s="1"/>
      <c r="AA21" s="1"/>
      <c r="AB21" s="1"/>
      <c r="AC21" s="1"/>
    </row>
    <row r="22" spans="1:33" ht="20.100000000000001" customHeight="1">
      <c r="A22" s="7" t="s">
        <v>26</v>
      </c>
      <c r="B22" s="10" t="s">
        <v>30</v>
      </c>
      <c r="C22" s="13" t="s">
        <v>4</v>
      </c>
      <c r="D22" s="15">
        <v>12301</v>
      </c>
      <c r="E22" s="38">
        <v>0</v>
      </c>
      <c r="F22" s="39">
        <f t="shared" si="0"/>
        <v>0</v>
      </c>
      <c r="G22" s="61"/>
      <c r="H22" s="61"/>
      <c r="I22" s="60"/>
      <c r="J22" s="61"/>
      <c r="K22" s="61"/>
      <c r="L22" s="61"/>
      <c r="M22" s="1"/>
      <c r="N22" s="1"/>
      <c r="O22" s="62"/>
      <c r="P22" s="1"/>
      <c r="Q22" s="1"/>
      <c r="R22" s="1"/>
      <c r="S22" s="1"/>
      <c r="T22" s="1"/>
      <c r="U22" s="1"/>
      <c r="V22" s="1"/>
      <c r="W22" s="1"/>
      <c r="X22" s="1"/>
      <c r="Y22" s="1"/>
      <c r="Z22" s="1"/>
      <c r="AA22" s="1"/>
      <c r="AB22" s="1"/>
      <c r="AC22" s="1"/>
    </row>
    <row r="23" spans="1:33" ht="20.100000000000001" customHeight="1">
      <c r="A23" s="7" t="s">
        <v>31</v>
      </c>
      <c r="B23" s="10" t="s">
        <v>32</v>
      </c>
      <c r="C23" s="13" t="s">
        <v>5</v>
      </c>
      <c r="D23" s="15">
        <v>1500</v>
      </c>
      <c r="E23" s="38">
        <v>0</v>
      </c>
      <c r="F23" s="56">
        <f t="shared" si="0"/>
        <v>0</v>
      </c>
      <c r="G23" s="60"/>
      <c r="H23" s="60"/>
      <c r="I23" s="60"/>
      <c r="J23" s="61"/>
      <c r="K23" s="61"/>
      <c r="L23" s="61"/>
      <c r="M23" s="1"/>
      <c r="N23" s="1"/>
      <c r="O23" s="1"/>
      <c r="P23" s="1"/>
      <c r="Q23" s="1"/>
      <c r="R23" s="1"/>
      <c r="S23" s="1"/>
      <c r="T23" s="1"/>
      <c r="U23" s="1"/>
      <c r="V23" s="1"/>
      <c r="W23" s="1"/>
      <c r="X23" s="1"/>
      <c r="Y23" s="1"/>
      <c r="Z23" s="1"/>
      <c r="AA23" s="1"/>
      <c r="AB23" s="1"/>
      <c r="AC23" s="1"/>
    </row>
    <row r="24" spans="1:33" ht="20.100000000000001" customHeight="1">
      <c r="A24" s="7" t="s">
        <v>33</v>
      </c>
      <c r="B24" s="11" t="s">
        <v>34</v>
      </c>
      <c r="C24" s="13" t="s">
        <v>5</v>
      </c>
      <c r="D24" s="16">
        <v>16198</v>
      </c>
      <c r="E24" s="38">
        <v>0</v>
      </c>
      <c r="F24" s="56">
        <f t="shared" si="0"/>
        <v>0</v>
      </c>
      <c r="G24" s="60"/>
      <c r="H24" s="60"/>
      <c r="I24" s="60"/>
      <c r="J24" s="61"/>
      <c r="K24" s="61"/>
      <c r="L24" s="61"/>
      <c r="M24" s="1"/>
      <c r="N24" s="1"/>
      <c r="O24" s="1"/>
      <c r="P24" s="1"/>
      <c r="Q24" s="1"/>
      <c r="R24" s="1"/>
      <c r="S24" s="1"/>
      <c r="T24" s="1"/>
      <c r="U24" s="1"/>
      <c r="V24" s="1"/>
      <c r="W24" s="1"/>
      <c r="X24" s="1"/>
      <c r="Y24" s="1"/>
      <c r="Z24" s="1"/>
      <c r="AA24" s="1"/>
      <c r="AB24" s="1"/>
      <c r="AC24" s="1"/>
    </row>
    <row r="25" spans="1:33" ht="20.100000000000001" customHeight="1" thickBot="1">
      <c r="A25" s="9" t="s">
        <v>20</v>
      </c>
      <c r="B25" s="54" t="s">
        <v>35</v>
      </c>
      <c r="C25" s="14" t="s">
        <v>4</v>
      </c>
      <c r="D25" s="55">
        <v>1100</v>
      </c>
      <c r="E25" s="38">
        <v>0</v>
      </c>
      <c r="F25" s="56">
        <f t="shared" si="0"/>
        <v>0</v>
      </c>
      <c r="G25" s="60"/>
      <c r="H25" s="60"/>
      <c r="I25" s="60"/>
      <c r="J25" s="61"/>
      <c r="K25" s="61"/>
      <c r="L25" s="61"/>
      <c r="M25" s="1"/>
      <c r="N25" s="1"/>
      <c r="O25" s="1"/>
      <c r="P25" s="1"/>
      <c r="Q25" s="1"/>
      <c r="R25" s="1"/>
      <c r="S25" s="1"/>
      <c r="T25" s="1"/>
      <c r="U25" s="1"/>
      <c r="V25" s="1"/>
      <c r="W25" s="1"/>
      <c r="X25" s="1"/>
      <c r="Y25" s="1"/>
      <c r="Z25" s="1"/>
      <c r="AA25" s="1"/>
      <c r="AB25" s="1"/>
      <c r="AC25" s="1"/>
    </row>
    <row r="26" spans="1:33" ht="20.100000000000001" customHeight="1">
      <c r="A26" s="80" t="s">
        <v>15</v>
      </c>
      <c r="B26" s="81"/>
      <c r="C26" s="81"/>
      <c r="D26" s="81"/>
      <c r="E26" s="81"/>
      <c r="F26" s="50">
        <f>SUM(F19:F25)</f>
        <v>0</v>
      </c>
      <c r="G26" s="34"/>
      <c r="H26" s="34"/>
      <c r="I26" s="34"/>
      <c r="J26" s="35"/>
      <c r="K26" s="35"/>
      <c r="L26" s="35"/>
      <c r="M26" s="1"/>
      <c r="N26" s="1"/>
      <c r="O26" s="1"/>
      <c r="P26" s="1"/>
      <c r="Q26" s="1"/>
      <c r="R26" s="1"/>
      <c r="S26" s="1"/>
      <c r="T26" s="1"/>
      <c r="U26" s="1"/>
      <c r="V26" s="1"/>
      <c r="W26" s="1"/>
      <c r="X26" s="1"/>
      <c r="Y26" s="1"/>
      <c r="Z26" s="1"/>
      <c r="AA26" s="1"/>
      <c r="AB26" s="1"/>
      <c r="AC26" s="1"/>
      <c r="AD26" s="1"/>
    </row>
    <row r="27" spans="1:33" ht="18.75">
      <c r="A27" s="102" t="s">
        <v>36</v>
      </c>
      <c r="B27" s="103"/>
      <c r="C27" s="103"/>
      <c r="D27" s="103"/>
      <c r="E27" s="103"/>
      <c r="F27" s="104"/>
    </row>
    <row r="28" spans="1:33" ht="20.100000000000001" customHeight="1" thickBot="1">
      <c r="A28" s="41" t="s">
        <v>9</v>
      </c>
      <c r="B28" s="42" t="s">
        <v>10</v>
      </c>
      <c r="C28" s="43" t="s">
        <v>11</v>
      </c>
      <c r="D28" s="42" t="s">
        <v>12</v>
      </c>
      <c r="E28" s="44" t="s">
        <v>13</v>
      </c>
      <c r="F28" s="45" t="s">
        <v>14</v>
      </c>
    </row>
    <row r="29" spans="1:33" ht="20.100000000000001" customHeight="1">
      <c r="A29" s="7" t="s">
        <v>60</v>
      </c>
      <c r="B29" s="11" t="s">
        <v>53</v>
      </c>
      <c r="C29" s="13" t="s">
        <v>3</v>
      </c>
      <c r="D29" s="17">
        <v>40000</v>
      </c>
      <c r="E29" s="18">
        <v>0</v>
      </c>
      <c r="F29" s="39">
        <f t="shared" ref="F29:F32" si="1">SUM(E29*D29)</f>
        <v>0</v>
      </c>
    </row>
    <row r="30" spans="1:33" ht="20.100000000000001" customHeight="1">
      <c r="A30" s="7" t="s">
        <v>61</v>
      </c>
      <c r="B30" s="11" t="s">
        <v>55</v>
      </c>
      <c r="C30" s="13" t="s">
        <v>3</v>
      </c>
      <c r="D30" s="17">
        <v>6000</v>
      </c>
      <c r="E30" s="18">
        <v>0</v>
      </c>
      <c r="F30" s="39">
        <f t="shared" si="1"/>
        <v>0</v>
      </c>
    </row>
    <row r="31" spans="1:33" ht="20.100000000000001" customHeight="1">
      <c r="A31" s="7" t="s">
        <v>62</v>
      </c>
      <c r="B31" s="11" t="s">
        <v>56</v>
      </c>
      <c r="C31" s="13" t="s">
        <v>3</v>
      </c>
      <c r="D31" s="17">
        <v>4000</v>
      </c>
      <c r="E31" s="18">
        <v>0</v>
      </c>
      <c r="F31" s="39">
        <f t="shared" si="1"/>
        <v>0</v>
      </c>
    </row>
    <row r="32" spans="1:33" ht="20.100000000000001" customHeight="1">
      <c r="A32" s="7" t="s">
        <v>63</v>
      </c>
      <c r="B32" s="11" t="s">
        <v>57</v>
      </c>
      <c r="C32" s="13" t="s">
        <v>3</v>
      </c>
      <c r="D32" s="17">
        <v>15000</v>
      </c>
      <c r="E32" s="18">
        <v>0</v>
      </c>
      <c r="F32" s="39">
        <f t="shared" si="1"/>
        <v>0</v>
      </c>
    </row>
    <row r="33" spans="1:6" ht="20.100000000000001" customHeight="1">
      <c r="A33" s="7" t="s">
        <v>37</v>
      </c>
      <c r="B33" s="11" t="s">
        <v>38</v>
      </c>
      <c r="C33" s="13" t="s">
        <v>1</v>
      </c>
      <c r="D33" s="17">
        <v>1000</v>
      </c>
      <c r="E33" s="18">
        <v>0</v>
      </c>
      <c r="F33" s="39">
        <f>SUM(E33*D33)</f>
        <v>0</v>
      </c>
    </row>
    <row r="34" spans="1:6" ht="20.100000000000001" customHeight="1">
      <c r="A34" s="7" t="s">
        <v>39</v>
      </c>
      <c r="B34" s="11" t="s">
        <v>40</v>
      </c>
      <c r="C34" s="13" t="s">
        <v>3</v>
      </c>
      <c r="D34" s="17">
        <v>200</v>
      </c>
      <c r="E34" s="18">
        <v>0</v>
      </c>
      <c r="F34" s="39">
        <f t="shared" ref="F34:F39" si="2">E34*D34</f>
        <v>0</v>
      </c>
    </row>
    <row r="35" spans="1:6" ht="20.100000000000001" customHeight="1">
      <c r="A35" s="7" t="s">
        <v>41</v>
      </c>
      <c r="B35" s="11" t="s">
        <v>42</v>
      </c>
      <c r="C35" s="13" t="s">
        <v>3</v>
      </c>
      <c r="D35" s="17">
        <v>200</v>
      </c>
      <c r="E35" s="18">
        <v>0</v>
      </c>
      <c r="F35" s="39">
        <f t="shared" si="2"/>
        <v>0</v>
      </c>
    </row>
    <row r="36" spans="1:6" ht="20.100000000000001" customHeight="1">
      <c r="A36" s="7" t="s">
        <v>43</v>
      </c>
      <c r="B36" s="11" t="s">
        <v>44</v>
      </c>
      <c r="C36" s="13" t="s">
        <v>3</v>
      </c>
      <c r="D36" s="17">
        <v>200</v>
      </c>
      <c r="E36" s="18">
        <v>0</v>
      </c>
      <c r="F36" s="39">
        <f t="shared" si="2"/>
        <v>0</v>
      </c>
    </row>
    <row r="37" spans="1:6" ht="20.100000000000001" customHeight="1">
      <c r="A37" s="7" t="s">
        <v>45</v>
      </c>
      <c r="B37" s="11" t="s">
        <v>46</v>
      </c>
      <c r="C37" s="13" t="s">
        <v>1</v>
      </c>
      <c r="D37" s="17">
        <v>30</v>
      </c>
      <c r="E37" s="18">
        <v>0</v>
      </c>
      <c r="F37" s="39">
        <f t="shared" si="2"/>
        <v>0</v>
      </c>
    </row>
    <row r="38" spans="1:6" ht="20.100000000000001" customHeight="1">
      <c r="A38" s="7" t="s">
        <v>47</v>
      </c>
      <c r="B38" s="11" t="s">
        <v>48</v>
      </c>
      <c r="C38" s="13" t="s">
        <v>1</v>
      </c>
      <c r="D38" s="17">
        <v>34</v>
      </c>
      <c r="E38" s="18">
        <v>0</v>
      </c>
      <c r="F38" s="39">
        <f t="shared" si="2"/>
        <v>0</v>
      </c>
    </row>
    <row r="39" spans="1:6" ht="20.100000000000001" customHeight="1">
      <c r="A39" s="7" t="s">
        <v>49</v>
      </c>
      <c r="B39" s="11" t="s">
        <v>50</v>
      </c>
      <c r="C39" s="13" t="s">
        <v>3</v>
      </c>
      <c r="D39" s="17">
        <v>10</v>
      </c>
      <c r="E39" s="18">
        <v>0</v>
      </c>
      <c r="F39" s="39">
        <f t="shared" si="2"/>
        <v>0</v>
      </c>
    </row>
    <row r="40" spans="1:6" ht="20.100000000000001" customHeight="1">
      <c r="A40" s="80" t="s">
        <v>51</v>
      </c>
      <c r="B40" s="81"/>
      <c r="C40" s="81"/>
      <c r="D40" s="81"/>
      <c r="E40" s="82"/>
      <c r="F40" s="50">
        <f>SUM(F29:F39)</f>
        <v>0</v>
      </c>
    </row>
    <row r="41" spans="1:6" ht="6" customHeight="1">
      <c r="A41" s="51"/>
      <c r="B41" s="47"/>
      <c r="C41" s="46"/>
      <c r="D41" s="46"/>
      <c r="E41" s="48"/>
      <c r="F41" s="52"/>
    </row>
    <row r="42" spans="1:6" ht="48" customHeight="1" thickBot="1">
      <c r="A42" s="75" t="s">
        <v>24</v>
      </c>
      <c r="B42" s="76"/>
      <c r="C42" s="76"/>
      <c r="D42" s="76"/>
      <c r="E42" s="76"/>
      <c r="F42" s="77"/>
    </row>
    <row r="43" spans="1:6" ht="33" customHeight="1" thickBot="1">
      <c r="A43" s="72" t="s">
        <v>24</v>
      </c>
      <c r="B43" s="73"/>
      <c r="C43" s="73"/>
      <c r="D43" s="73"/>
      <c r="E43" s="74"/>
      <c r="F43" s="49">
        <f>SUM(F26+F40)</f>
        <v>0</v>
      </c>
    </row>
    <row r="44" spans="1:6" ht="20.100000000000001" customHeight="1">
      <c r="A44" s="63" t="s">
        <v>25</v>
      </c>
      <c r="B44" s="64"/>
      <c r="C44" s="64"/>
      <c r="D44" s="64"/>
      <c r="E44" s="64"/>
      <c r="F44" s="65"/>
    </row>
    <row r="45" spans="1:6" ht="20.100000000000001" customHeight="1">
      <c r="A45" s="66" t="s">
        <v>27</v>
      </c>
      <c r="B45" s="67"/>
      <c r="C45" s="67"/>
      <c r="D45" s="67"/>
      <c r="E45" s="67"/>
      <c r="F45" s="68"/>
    </row>
    <row r="46" spans="1:6" ht="20.100000000000001" customHeight="1" thickBot="1">
      <c r="A46" s="53"/>
      <c r="B46" s="78" t="s">
        <v>54</v>
      </c>
      <c r="C46" s="78"/>
      <c r="D46" s="78"/>
      <c r="E46" s="78"/>
      <c r="F46" s="79"/>
    </row>
    <row r="47" spans="1:6" ht="20.100000000000001" customHeight="1" thickBot="1">
      <c r="A47" s="53"/>
      <c r="B47" s="69" t="s">
        <v>58</v>
      </c>
      <c r="C47" s="70"/>
      <c r="D47" s="70"/>
      <c r="E47" s="70"/>
      <c r="F47" s="71"/>
    </row>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mergeCells count="15">
    <mergeCell ref="A40:E40"/>
    <mergeCell ref="B1:F4"/>
    <mergeCell ref="B9:F9"/>
    <mergeCell ref="A11:F11"/>
    <mergeCell ref="A12:F15"/>
    <mergeCell ref="A26:E26"/>
    <mergeCell ref="A17:F17"/>
    <mergeCell ref="A27:F27"/>
    <mergeCell ref="A16:F16"/>
    <mergeCell ref="A44:F44"/>
    <mergeCell ref="A45:F45"/>
    <mergeCell ref="B47:F47"/>
    <mergeCell ref="A43:E43"/>
    <mergeCell ref="A42:F42"/>
    <mergeCell ref="B46:F46"/>
  </mergeCells>
  <phoneticPr fontId="0" type="noConversion"/>
  <printOptions horizontalCentered="1"/>
  <pageMargins left="0.7" right="0.7" top="0.75" bottom="0.75" header="0.3" footer="0.3"/>
  <pageSetup scale="44" fitToHeight="4" orientation="portrait" r:id="rId1"/>
  <headerFooter alignWithMargins="0">
    <oddFooter>&amp;LREV. 10/20/2017&amp;RPage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AE8D36-95B6-47A9-A866-456D016FA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100% Estimate</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Cepero, Lindsay</cp:lastModifiedBy>
  <cp:lastPrinted>2018-11-13T13:59:01Z</cp:lastPrinted>
  <dcterms:created xsi:type="dcterms:W3CDTF">1998-06-09T19:27:04Z</dcterms:created>
  <dcterms:modified xsi:type="dcterms:W3CDTF">2018-11-13T13:59:14Z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