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Procurement Management\Projects\Bid (B)\Annual\Landscape Maintenance-Mowing\B180368KLC Mowing and Landscape Maintenance for Lee County Libraries\11 - Contract &amp; Award Docs\"/>
    </mc:Choice>
  </mc:AlternateContent>
  <bookViews>
    <workbookView xWindow="360" yWindow="15972" windowWidth="14352" windowHeight="11820" firstSheet="1" activeTab="1"/>
  </bookViews>
  <sheets>
    <sheet name="Award SUMMARY by LI-vendor" sheetId="6" r:id="rId1"/>
    <sheet name="Calculation Confirmation (2)" sheetId="15" r:id="rId2"/>
    <sheet name="Sheet1" sheetId="13" r:id="rId3"/>
    <sheet name="Instructions" sheetId="12" r:id="rId4"/>
  </sheets>
  <definedNames>
    <definedName name="_xlnm.Print_Area" localSheetId="0">'Award SUMMARY by LI-vendor'!$A$1:$AJ$36</definedName>
    <definedName name="_xlnm.Print_Area" localSheetId="1">'Calculation Confirmation (2)'!$A$3:$I$184</definedName>
    <definedName name="_xlnm.Print_Titles" localSheetId="1">'Calculation Confirmation (2)'!$6:$6</definedName>
  </definedNames>
  <calcPr calcId="162913"/>
</workbook>
</file>

<file path=xl/calcChain.xml><?xml version="1.0" encoding="utf-8"?>
<calcChain xmlns="http://schemas.openxmlformats.org/spreadsheetml/2006/main">
  <c r="AK34" i="6" l="1"/>
  <c r="AL34" i="6"/>
  <c r="AL33" i="6"/>
  <c r="AL35" i="6"/>
  <c r="AL32" i="6"/>
  <c r="AL31" i="6"/>
  <c r="AK35" i="6"/>
  <c r="AK33" i="6"/>
  <c r="AK32" i="6"/>
  <c r="AK31" i="6"/>
  <c r="J29" i="6" l="1"/>
  <c r="I29" i="6"/>
  <c r="AJ24" i="6"/>
  <c r="AI24" i="6"/>
  <c r="AJ11" i="6"/>
  <c r="AJ12" i="6"/>
  <c r="AJ13" i="6"/>
  <c r="AI11" i="6"/>
  <c r="AI12" i="6"/>
  <c r="AI13" i="6"/>
  <c r="AJ28" i="6"/>
  <c r="AJ29" i="6"/>
  <c r="AI28" i="6"/>
  <c r="AI29" i="6"/>
  <c r="AJ25" i="6"/>
  <c r="AI25" i="6"/>
  <c r="AJ19" i="6"/>
  <c r="AI19" i="6"/>
  <c r="J26" i="6"/>
  <c r="J27" i="6"/>
  <c r="I26" i="6"/>
  <c r="I27" i="6"/>
  <c r="J21" i="6"/>
  <c r="J22" i="6"/>
  <c r="J23" i="6"/>
  <c r="I21" i="6"/>
  <c r="I22" i="6"/>
  <c r="I23" i="6"/>
  <c r="J18" i="6"/>
  <c r="I18" i="6"/>
  <c r="J16" i="6"/>
  <c r="I16" i="6"/>
  <c r="AJ26" i="6"/>
  <c r="AI26" i="6"/>
  <c r="AJ18" i="6"/>
  <c r="AI18" i="6"/>
  <c r="AJ14" i="6"/>
  <c r="AJ15" i="6"/>
  <c r="AJ16" i="6"/>
  <c r="AI14" i="6"/>
  <c r="AI15" i="6"/>
  <c r="AI16" i="6"/>
  <c r="AJ9" i="6"/>
  <c r="AJ10" i="6"/>
  <c r="AI9" i="6"/>
  <c r="AI10" i="6"/>
  <c r="J19" i="6"/>
  <c r="J20" i="6"/>
  <c r="I19" i="6"/>
  <c r="I20" i="6"/>
  <c r="J17" i="6"/>
  <c r="I17" i="6"/>
  <c r="J11" i="6"/>
  <c r="J12" i="6"/>
  <c r="J13" i="6"/>
  <c r="I11" i="6"/>
  <c r="I12" i="6"/>
  <c r="I13" i="6"/>
  <c r="AJ27" i="6" l="1"/>
  <c r="AI27" i="6"/>
  <c r="AJ20" i="6"/>
  <c r="AI20" i="6"/>
  <c r="AJ17" i="6"/>
  <c r="AI17" i="6"/>
  <c r="J28" i="6"/>
  <c r="I28" i="6"/>
  <c r="J24" i="6"/>
  <c r="J25" i="6"/>
  <c r="I24" i="6"/>
  <c r="I25" i="6"/>
  <c r="J14" i="6"/>
  <c r="J15" i="6"/>
  <c r="I14" i="6"/>
  <c r="I15" i="6"/>
  <c r="J9" i="6"/>
  <c r="J10" i="6"/>
  <c r="I9" i="6"/>
  <c r="I10" i="6"/>
  <c r="O9" i="6" l="1"/>
  <c r="R9" i="6"/>
  <c r="O10" i="6"/>
  <c r="R10" i="6"/>
  <c r="O11" i="6"/>
  <c r="R11" i="6"/>
  <c r="O12" i="6"/>
  <c r="R12" i="6"/>
  <c r="O13" i="6"/>
  <c r="R13" i="6"/>
  <c r="O14" i="6"/>
  <c r="R14" i="6"/>
  <c r="O15" i="6"/>
  <c r="R15" i="6"/>
  <c r="O16" i="6"/>
  <c r="R16" i="6"/>
  <c r="O17" i="6"/>
  <c r="R17" i="6"/>
  <c r="O18" i="6"/>
  <c r="R18" i="6"/>
  <c r="O19" i="6"/>
  <c r="R19" i="6"/>
  <c r="O20" i="6"/>
  <c r="R20" i="6"/>
  <c r="O21" i="6"/>
  <c r="R21" i="6"/>
  <c r="O22" i="6"/>
  <c r="R22" i="6"/>
  <c r="O23" i="6"/>
  <c r="R23" i="6"/>
  <c r="O24" i="6"/>
  <c r="R24" i="6"/>
  <c r="O25" i="6"/>
  <c r="R25" i="6"/>
  <c r="O26" i="6"/>
  <c r="R26" i="6"/>
  <c r="O27" i="6"/>
  <c r="R27" i="6"/>
  <c r="O28" i="6"/>
  <c r="R28" i="6"/>
  <c r="O29" i="6"/>
  <c r="R29" i="6"/>
  <c r="AH29" i="6"/>
  <c r="AF29" i="6"/>
  <c r="AD29" i="6"/>
  <c r="AB29" i="6"/>
  <c r="Z29" i="6"/>
  <c r="X29" i="6"/>
  <c r="V29" i="6"/>
  <c r="T29" i="6"/>
  <c r="AH28" i="6"/>
  <c r="AF28" i="6"/>
  <c r="AD28" i="6"/>
  <c r="AB28" i="6"/>
  <c r="Z28" i="6"/>
  <c r="X28" i="6"/>
  <c r="V28" i="6"/>
  <c r="T28" i="6"/>
  <c r="AH27" i="6"/>
  <c r="AF27" i="6"/>
  <c r="AD27" i="6"/>
  <c r="AB27" i="6"/>
  <c r="Z27" i="6"/>
  <c r="X27" i="6"/>
  <c r="V27" i="6"/>
  <c r="T27" i="6"/>
  <c r="AH26" i="6"/>
  <c r="AF26" i="6"/>
  <c r="AD26" i="6"/>
  <c r="AB26" i="6"/>
  <c r="Z26" i="6"/>
  <c r="X26" i="6"/>
  <c r="V26" i="6"/>
  <c r="T26" i="6"/>
  <c r="AH25" i="6"/>
  <c r="AF25" i="6"/>
  <c r="AD25" i="6"/>
  <c r="AB25" i="6"/>
  <c r="Z25" i="6"/>
  <c r="X25" i="6"/>
  <c r="V25" i="6"/>
  <c r="T25" i="6"/>
  <c r="AH24" i="6"/>
  <c r="AF24" i="6"/>
  <c r="AD24" i="6"/>
  <c r="AB24" i="6"/>
  <c r="Z24" i="6"/>
  <c r="X24" i="6"/>
  <c r="V24" i="6"/>
  <c r="T24" i="6"/>
  <c r="AH23" i="6"/>
  <c r="AF23" i="6"/>
  <c r="AD23" i="6"/>
  <c r="AB23" i="6"/>
  <c r="Z23" i="6"/>
  <c r="X23" i="6"/>
  <c r="V23" i="6"/>
  <c r="T23" i="6"/>
  <c r="AH22" i="6"/>
  <c r="AF22" i="6"/>
  <c r="AD22" i="6"/>
  <c r="AB22" i="6"/>
  <c r="Z22" i="6"/>
  <c r="X22" i="6"/>
  <c r="V22" i="6"/>
  <c r="T22" i="6"/>
  <c r="AH21" i="6"/>
  <c r="AF21" i="6"/>
  <c r="AD21" i="6"/>
  <c r="AB21" i="6"/>
  <c r="Z21" i="6"/>
  <c r="X21" i="6"/>
  <c r="V21" i="6"/>
  <c r="T21" i="6"/>
  <c r="AH20" i="6"/>
  <c r="AF20" i="6"/>
  <c r="AD20" i="6"/>
  <c r="AB20" i="6"/>
  <c r="Z20" i="6"/>
  <c r="X20" i="6"/>
  <c r="V20" i="6"/>
  <c r="T20" i="6"/>
  <c r="AH19" i="6"/>
  <c r="AF19" i="6"/>
  <c r="AD19" i="6"/>
  <c r="AB19" i="6"/>
  <c r="Z19" i="6"/>
  <c r="X19" i="6"/>
  <c r="V19" i="6"/>
  <c r="T19" i="6"/>
  <c r="AH18" i="6"/>
  <c r="AF18" i="6"/>
  <c r="AD18" i="6"/>
  <c r="AB18" i="6"/>
  <c r="Z18" i="6"/>
  <c r="X18" i="6"/>
  <c r="V18" i="6"/>
  <c r="T18" i="6"/>
  <c r="AH17" i="6"/>
  <c r="AF17" i="6"/>
  <c r="AD17" i="6"/>
  <c r="AB17" i="6"/>
  <c r="Z17" i="6"/>
  <c r="X17" i="6"/>
  <c r="V17" i="6"/>
  <c r="T17" i="6"/>
  <c r="AH16" i="6"/>
  <c r="AF16" i="6"/>
  <c r="AD16" i="6"/>
  <c r="AB16" i="6"/>
  <c r="Z16" i="6"/>
  <c r="X16" i="6"/>
  <c r="V16" i="6"/>
  <c r="T16" i="6"/>
  <c r="AH15" i="6"/>
  <c r="AF15" i="6"/>
  <c r="AD15" i="6"/>
  <c r="AB15" i="6"/>
  <c r="Z15" i="6"/>
  <c r="X15" i="6"/>
  <c r="V15" i="6"/>
  <c r="T15" i="6"/>
  <c r="AH14" i="6"/>
  <c r="AF14" i="6"/>
  <c r="AD14" i="6"/>
  <c r="AB14" i="6"/>
  <c r="Z14" i="6"/>
  <c r="X14" i="6"/>
  <c r="V14" i="6"/>
  <c r="T14" i="6"/>
  <c r="AH13" i="6"/>
  <c r="AF13" i="6"/>
  <c r="AD13" i="6"/>
  <c r="AB13" i="6"/>
  <c r="Z13" i="6"/>
  <c r="X13" i="6"/>
  <c r="V13" i="6"/>
  <c r="T13" i="6"/>
  <c r="AH12" i="6"/>
  <c r="AF12" i="6"/>
  <c r="AD12" i="6"/>
  <c r="AB12" i="6"/>
  <c r="Z12" i="6"/>
  <c r="X12" i="6"/>
  <c r="V12" i="6"/>
  <c r="T12" i="6"/>
  <c r="AH11" i="6"/>
  <c r="AF11" i="6"/>
  <c r="AD11" i="6"/>
  <c r="AB11" i="6"/>
  <c r="Z11" i="6"/>
  <c r="X11" i="6"/>
  <c r="V11" i="6"/>
  <c r="T11" i="6"/>
  <c r="AH10" i="6"/>
  <c r="AF10" i="6"/>
  <c r="AD10" i="6"/>
  <c r="AB10" i="6"/>
  <c r="Z10" i="6"/>
  <c r="X10" i="6"/>
  <c r="V10" i="6"/>
  <c r="T10" i="6"/>
  <c r="AH9" i="6"/>
  <c r="AF9" i="6"/>
  <c r="AD9" i="6"/>
  <c r="AB9" i="6"/>
  <c r="Z9" i="6"/>
  <c r="X9" i="6"/>
  <c r="V9" i="6"/>
  <c r="T9" i="6"/>
</calcChain>
</file>

<file path=xl/sharedStrings.xml><?xml version="1.0" encoding="utf-8"?>
<sst xmlns="http://schemas.openxmlformats.org/spreadsheetml/2006/main" count="612" uniqueCount="113">
  <si>
    <t>Solicitation #</t>
  </si>
  <si>
    <t>B170107LKD</t>
  </si>
  <si>
    <t>Temporary Personnel Services County-Wide</t>
  </si>
  <si>
    <t>Item #</t>
  </si>
  <si>
    <t>Unit of Measure</t>
  </si>
  <si>
    <t>Quantity</t>
  </si>
  <si>
    <t>Unit Cost</t>
  </si>
  <si>
    <t>Total Cost</t>
  </si>
  <si>
    <t>Option A:  Various Other Positions Percentage of Mark-up over negotiated rate</t>
  </si>
  <si>
    <t>Job Category</t>
  </si>
  <si>
    <t>Administrative Assistant</t>
  </si>
  <si>
    <t>Executive Assistant</t>
  </si>
  <si>
    <t>Library Assistant</t>
  </si>
  <si>
    <t>Office Support Basic</t>
  </si>
  <si>
    <t>Office Support Mid-level</t>
  </si>
  <si>
    <t>Office Support High-level</t>
  </si>
  <si>
    <t>Customer Service Representative</t>
  </si>
  <si>
    <t>Research Analyst</t>
  </si>
  <si>
    <t>Environmental Lab Aide</t>
  </si>
  <si>
    <t>Accounting Clerk</t>
  </si>
  <si>
    <t>Parts Room Worker/Representative</t>
  </si>
  <si>
    <t>Fleet Service Worker</t>
  </si>
  <si>
    <t>Fleet Mechanic</t>
  </si>
  <si>
    <t>Year 1</t>
  </si>
  <si>
    <t>Year 2</t>
  </si>
  <si>
    <t>Customer Service Support Technician</t>
  </si>
  <si>
    <t>Life Guard I</t>
  </si>
  <si>
    <t>Life Guard II</t>
  </si>
  <si>
    <t>On-Call Recreational Support Basic</t>
  </si>
  <si>
    <t>On-Call Recreational Support Mid-level</t>
  </si>
  <si>
    <t>On-Call Recreational Support High-level</t>
  </si>
  <si>
    <t>Life Guard III</t>
  </si>
  <si>
    <t>Day Labor</t>
  </si>
  <si>
    <t>primary</t>
  </si>
  <si>
    <t>secondary</t>
  </si>
  <si>
    <t>Alpha Staffing/Search Firm LLC</t>
  </si>
  <si>
    <t>Kelly Services Inc</t>
  </si>
  <si>
    <t>Moten Tate Inc</t>
  </si>
  <si>
    <t>Ronstad North America Inc dba Spherion Staffing</t>
  </si>
  <si>
    <t>No Award</t>
  </si>
  <si>
    <t>Tampa Service Company Inc dba Pacsetter Personnel Services</t>
  </si>
  <si>
    <t>Year 1 Below</t>
  </si>
  <si>
    <t>Year 2 Below</t>
  </si>
  <si>
    <t>Hourly Rate
Year 1</t>
  </si>
  <si>
    <t>Hourly Rate 
Year 2</t>
  </si>
  <si>
    <t>Hourly Rate
Year 2</t>
  </si>
  <si>
    <t xml:space="preserve">Award to be made as primary then secndary for each line item in accordance with the hourly rate provided.  Primary is to be utilized first.  If unable to provide employee in the time required the secondary may be contacted.
Option A % mark-up may be utilized where indicated for positions not listed in the Job Cateory.  </t>
  </si>
  <si>
    <t>Awarded Hourly Rates (not to exceed)</t>
  </si>
  <si>
    <t>Summary of hourly rates, by line item</t>
  </si>
  <si>
    <t>DESCRIPTION</t>
  </si>
  <si>
    <t>Vendor Name</t>
  </si>
  <si>
    <t>Solicitation name:</t>
  </si>
  <si>
    <t xml:space="preserve">Fill in the </t>
  </si>
  <si>
    <t>Score</t>
  </si>
  <si>
    <t xml:space="preserve">If you need to change a cell with formulas the </t>
  </si>
  <si>
    <t>Password is</t>
  </si>
  <si>
    <t>Unit prices will calculate</t>
  </si>
  <si>
    <t>Format, Unprotect</t>
  </si>
  <si>
    <t>don't forget to "protect" when you are done.</t>
  </si>
  <si>
    <t>B180368KLC</t>
  </si>
  <si>
    <t>Mowing and Landscaping for Lee County Libraries</t>
  </si>
  <si>
    <t>Area 1</t>
  </si>
  <si>
    <t>A.</t>
  </si>
  <si>
    <t>Cape Coral - Lee County Public Library921 SW 39th Terrace Cape Coral, FL 33914</t>
  </si>
  <si>
    <t>a)</t>
  </si>
  <si>
    <t>Mowing</t>
  </si>
  <si>
    <t>Each</t>
  </si>
  <si>
    <t xml:space="preserve">b) </t>
  </si>
  <si>
    <t>Edging</t>
  </si>
  <si>
    <t>c)</t>
  </si>
  <si>
    <t>Line Trimming</t>
  </si>
  <si>
    <t>d)</t>
  </si>
  <si>
    <t>Litter Pick Up, Clean up grass clippings from Curbs, Gutters, Sidewalks, etc., Trash removal,  Pavement Cleaning and Sweeping</t>
  </si>
  <si>
    <t>e)</t>
  </si>
  <si>
    <t>Weeding and Weed Control</t>
  </si>
  <si>
    <t>f)</t>
  </si>
  <si>
    <t>Disease and Insect Control</t>
  </si>
  <si>
    <t>Lump Sum</t>
  </si>
  <si>
    <t>g)</t>
  </si>
  <si>
    <t>Fertilization</t>
  </si>
  <si>
    <t xml:space="preserve">Each </t>
  </si>
  <si>
    <t xml:space="preserve">h) </t>
  </si>
  <si>
    <t>Pruning</t>
  </si>
  <si>
    <t xml:space="preserve">i) </t>
  </si>
  <si>
    <t>Tree Trimming (under 12 Feet)</t>
  </si>
  <si>
    <t>j)</t>
  </si>
  <si>
    <t>Tree Trimming (over 12 Feet)</t>
  </si>
  <si>
    <t>k)</t>
  </si>
  <si>
    <t>Mulch (complete replacement)</t>
  </si>
  <si>
    <t>B.</t>
  </si>
  <si>
    <t>Northwest Regional Library 519 Chiquita Blvd. N. Cape Coral, FL 33993</t>
  </si>
  <si>
    <t>C</t>
  </si>
  <si>
    <t>Pine Island Public Library 10700 Russell Road NW Bokellia, FL33922</t>
  </si>
  <si>
    <t>Area 2</t>
  </si>
  <si>
    <t>Dunbar Jupiter Hammon Public Library 3095 Blount Street Fort Myers, FL 33916</t>
  </si>
  <si>
    <t>Library Administration 2345 Union Street Fort Myers, FL 33901</t>
  </si>
  <si>
    <t>C.</t>
  </si>
  <si>
    <t>Fort Myers Regional Library 2450 First Street Fort Myers, FL 33901</t>
  </si>
  <si>
    <t>D.</t>
  </si>
  <si>
    <t>North Fort Myers Public Library 2001 N Tamiami Trail NE North Fort Myers, FL 33903</t>
  </si>
  <si>
    <t>Area 3</t>
  </si>
  <si>
    <t>East County Regional Library 881 Gunnery Road Lehigh Acres, FL 33971</t>
  </si>
  <si>
    <t>Riverdale Branch Library 2421 Buckingham Road Fort Myers, FL 33905</t>
  </si>
  <si>
    <t>Area 4</t>
  </si>
  <si>
    <t>Bonita Springs Public Library 26876 Pine Ave. Bonita Springs, FL 34135</t>
  </si>
  <si>
    <t>Bonita Springs Park and Pool Area</t>
  </si>
  <si>
    <t>South County Regional Library 21100 Three Oaks Parkway Estero, FL 33928</t>
  </si>
  <si>
    <t>Lakes Regional Library 15290 Bass Rd. Fort Myers, FL 33919</t>
  </si>
  <si>
    <t>E.</t>
  </si>
  <si>
    <t>Bonita Springs Public Library 10560 Reynolds Street Bonita Springs, FL 34135 (New Building)</t>
  </si>
  <si>
    <t>Optional Hourly Rate for Arborist</t>
  </si>
  <si>
    <t>P &amp; T Lawn and Tractor Service, Inc.</t>
  </si>
  <si>
    <t>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</si>
</sst>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164" formatCode="&quot;$&quot;#,##0.00"/>
    <numFmt numFmtId="165" formatCode="0.0%"/>
  </numFmts>
  <fonts count="26"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u/>
      <sz val="14"/>
      <color theme="1"/>
      <name val="Times New Roman"/>
      <family val="1"/>
    </font>
    <font>
      <b/>
      <i/>
      <sz val="11"/>
      <color theme="1"/>
      <name val="Times New Roman"/>
      <family val="1"/>
    </font>
    <font>
      <b/>
      <sz val="11"/>
      <color theme="1"/>
      <name val="Times New Roman"/>
      <family val="1"/>
    </font>
    <font>
      <sz val="11"/>
      <color theme="1"/>
      <name val="Times New Roman"/>
      <family val="1"/>
    </font>
    <font>
      <sz val="12"/>
      <color rgb="FF808080"/>
      <name val="Times New Roman"/>
      <family val="1"/>
    </font>
    <font>
      <b/>
      <sz val="12"/>
      <name val="Times New Roman"/>
      <family val="1"/>
    </font>
    <font>
      <sz val="11"/>
      <name val="Times New Roman"/>
      <family val="1"/>
    </font>
    <font>
      <sz val="11"/>
      <color rgb="FF0000FF"/>
      <name val="Times New Roman"/>
      <family val="1"/>
    </font>
    <font>
      <sz val="11"/>
      <color rgb="FFFF0000"/>
      <name val="Calibri"/>
      <family val="2"/>
      <scheme val="minor"/>
    </font>
    <font>
      <sz val="11"/>
      <color rgb="FFFF0000"/>
      <name val="Times New Roman"/>
      <family val="1"/>
    </font>
    <font>
      <sz val="12"/>
      <name val="Times New Roman"/>
      <family val="1"/>
    </font>
    <font>
      <b/>
      <i/>
      <sz val="10"/>
      <color theme="1"/>
      <name val="Times New Roman"/>
      <family val="1"/>
    </font>
    <font>
      <sz val="11"/>
      <name val="Calibri"/>
      <family val="2"/>
      <scheme val="minor"/>
    </font>
    <font>
      <b/>
      <sz val="11"/>
      <name val="Times New Roman"/>
      <family val="1"/>
    </font>
    <font>
      <sz val="9"/>
      <color rgb="FFFF0000"/>
      <name val="Times New Roman"/>
      <family val="1"/>
    </font>
    <font>
      <sz val="24"/>
      <color rgb="FF0000FF"/>
      <name val="Calibri"/>
      <family val="2"/>
      <scheme val="minor"/>
    </font>
    <font>
      <b/>
      <sz val="14"/>
      <color theme="1"/>
      <name val="Times New Roman"/>
      <family val="1"/>
    </font>
    <font>
      <b/>
      <sz val="16"/>
      <color theme="1"/>
      <name val="Calibri"/>
      <family val="2"/>
      <scheme val="minor"/>
    </font>
    <font>
      <b/>
      <sz val="11"/>
      <name val="Calibri"/>
      <family val="2"/>
      <scheme val="minor"/>
    </font>
    <font>
      <b/>
      <i/>
      <sz val="11"/>
      <name val="Times New Roman"/>
      <family val="1"/>
    </font>
    <font>
      <b/>
      <i/>
      <sz val="10"/>
      <name val="Times New Roman"/>
      <family val="1"/>
    </font>
    <font>
      <b/>
      <sz val="14"/>
      <name val="Times New Roman"/>
      <family val="1"/>
    </font>
  </fonts>
  <fills count="12">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1" tint="4.9989318521683403E-2"/>
        <bgColor indexed="64"/>
      </patternFill>
    </fill>
    <fill>
      <patternFill patternType="solid">
        <fgColor theme="0"/>
        <bgColor indexed="64"/>
      </patternFill>
    </fill>
    <fill>
      <patternFill patternType="solid">
        <fgColor rgb="FFFFFFCC"/>
        <bgColor indexed="64"/>
      </patternFill>
    </fill>
    <fill>
      <patternFill patternType="solid">
        <fgColor auto="1"/>
        <bgColor theme="0"/>
      </patternFill>
    </fill>
    <fill>
      <patternFill patternType="solid">
        <fgColor theme="0"/>
        <bgColor theme="0"/>
      </patternFill>
    </fill>
    <fill>
      <patternFill patternType="solid">
        <fgColor theme="9" tint="0.79998168889431442"/>
        <bgColor indexed="64"/>
      </patternFill>
    </fill>
    <fill>
      <patternFill patternType="solid">
        <fgColor rgb="FF00FF00"/>
        <bgColor indexed="64"/>
      </patternFill>
    </fill>
    <fill>
      <patternFill patternType="solid">
        <fgColor theme="0" tint="-0.499984740745262"/>
        <bgColor indexed="64"/>
      </patternFill>
    </fill>
  </fills>
  <borders count="36">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2" fillId="0" borderId="0" xfId="0" applyFont="1" applyBorder="1" applyAlignment="1">
      <alignment horizontal="center" wrapText="1"/>
    </xf>
    <xf numFmtId="0" fontId="8" fillId="0" borderId="0" xfId="0" applyFont="1" applyBorder="1" applyAlignment="1">
      <alignment horizontal="center" wrapText="1"/>
    </xf>
    <xf numFmtId="0" fontId="0" fillId="0" borderId="0" xfId="0" applyBorder="1"/>
    <xf numFmtId="164" fontId="7" fillId="3" borderId="4" xfId="1" applyNumberFormat="1" applyFont="1" applyFill="1" applyBorder="1" applyAlignment="1">
      <alignment vertical="top" wrapText="1"/>
    </xf>
    <xf numFmtId="164" fontId="7" fillId="2" borderId="4" xfId="1" applyNumberFormat="1" applyFont="1" applyFill="1" applyBorder="1" applyAlignment="1">
      <alignment vertical="top" wrapText="1"/>
    </xf>
    <xf numFmtId="0" fontId="5" fillId="0" borderId="7" xfId="0" applyFont="1" applyBorder="1" applyAlignment="1">
      <alignment horizontal="center" wrapText="1"/>
    </xf>
    <xf numFmtId="0" fontId="5" fillId="3" borderId="8" xfId="0" applyFont="1" applyFill="1" applyBorder="1" applyAlignment="1">
      <alignment horizontal="center" wrapText="1"/>
    </xf>
    <xf numFmtId="0" fontId="5" fillId="2" borderId="8" xfId="0" applyFont="1" applyFill="1" applyBorder="1" applyAlignment="1">
      <alignment horizontal="center" wrapText="1"/>
    </xf>
    <xf numFmtId="0" fontId="7" fillId="0" borderId="10" xfId="0" applyFont="1" applyBorder="1" applyAlignment="1">
      <alignment horizontal="center" vertical="top" wrapText="1"/>
    </xf>
    <xf numFmtId="164" fontId="0" fillId="0" borderId="0" xfId="0" applyNumberFormat="1"/>
    <xf numFmtId="9" fontId="0" fillId="0" borderId="0" xfId="2" applyFont="1"/>
    <xf numFmtId="0" fontId="12" fillId="0" borderId="0" xfId="0" applyFont="1"/>
    <xf numFmtId="44" fontId="0" fillId="0" borderId="0" xfId="1" applyFont="1"/>
    <xf numFmtId="164" fontId="7" fillId="10" borderId="4" xfId="1" applyNumberFormat="1" applyFont="1" applyFill="1" applyBorder="1" applyAlignment="1">
      <alignment vertical="top" wrapText="1"/>
    </xf>
    <xf numFmtId="164" fontId="7" fillId="6" borderId="4" xfId="1" applyNumberFormat="1" applyFont="1" applyFill="1" applyBorder="1" applyAlignment="1">
      <alignment vertical="top" wrapText="1"/>
    </xf>
    <xf numFmtId="164" fontId="10" fillId="3" borderId="4" xfId="1" applyNumberFormat="1" applyFont="1" applyFill="1" applyBorder="1" applyAlignment="1">
      <alignment vertical="top" wrapText="1"/>
    </xf>
    <xf numFmtId="9" fontId="7" fillId="4" borderId="0" xfId="2" applyFont="1" applyFill="1" applyBorder="1" applyAlignment="1">
      <alignment vertical="top" wrapText="1"/>
    </xf>
    <xf numFmtId="164" fontId="0" fillId="0" borderId="0" xfId="0" applyNumberFormat="1" applyBorder="1"/>
    <xf numFmtId="0" fontId="0" fillId="0" borderId="0" xfId="0" applyAlignment="1">
      <alignment horizontal="center"/>
    </xf>
    <xf numFmtId="9" fontId="0" fillId="0" borderId="4" xfId="2" applyFont="1" applyBorder="1" applyAlignment="1">
      <alignment horizontal="center"/>
    </xf>
    <xf numFmtId="0" fontId="3" fillId="10" borderId="8" xfId="0" applyFont="1" applyFill="1" applyBorder="1" applyAlignment="1">
      <alignment horizontal="center" wrapText="1"/>
    </xf>
    <xf numFmtId="165" fontId="0" fillId="0" borderId="13" xfId="2" applyNumberFormat="1" applyFont="1" applyBorder="1" applyAlignment="1">
      <alignment horizontal="center"/>
    </xf>
    <xf numFmtId="0" fontId="3" fillId="6" borderId="8" xfId="0" applyFont="1" applyFill="1" applyBorder="1" applyAlignment="1">
      <alignment wrapText="1"/>
    </xf>
    <xf numFmtId="0" fontId="3" fillId="5" borderId="9" xfId="0" applyFont="1" applyFill="1" applyBorder="1" applyAlignment="1">
      <alignment wrapText="1"/>
    </xf>
    <xf numFmtId="0" fontId="20" fillId="0" borderId="0" xfId="0" applyFont="1" applyBorder="1" applyAlignment="1">
      <alignment wrapText="1"/>
    </xf>
    <xf numFmtId="0" fontId="19" fillId="5" borderId="0" xfId="0" applyFont="1" applyFill="1"/>
    <xf numFmtId="0" fontId="0" fillId="5" borderId="0" xfId="0" applyFill="1"/>
    <xf numFmtId="0" fontId="3" fillId="10" borderId="27" xfId="0" applyFont="1" applyFill="1" applyBorder="1" applyAlignment="1">
      <alignment horizontal="center" wrapText="1"/>
    </xf>
    <xf numFmtId="3" fontId="6" fillId="9" borderId="4" xfId="0" applyNumberFormat="1" applyFont="1" applyFill="1" applyBorder="1" applyAlignment="1">
      <alignment horizontal="center" vertical="top" wrapText="1"/>
    </xf>
    <xf numFmtId="164" fontId="13" fillId="3" borderId="4" xfId="1" applyNumberFormat="1" applyFont="1" applyFill="1" applyBorder="1" applyAlignment="1">
      <alignment vertical="top" wrapText="1"/>
    </xf>
    <xf numFmtId="164" fontId="13" fillId="2" borderId="4" xfId="1" applyNumberFormat="1" applyFont="1" applyFill="1" applyBorder="1" applyAlignment="1">
      <alignment vertical="top" wrapText="1"/>
    </xf>
    <xf numFmtId="0" fontId="15" fillId="9" borderId="8" xfId="0" applyFont="1" applyFill="1" applyBorder="1" applyAlignment="1">
      <alignment horizontal="center" wrapText="1"/>
    </xf>
    <xf numFmtId="44" fontId="0" fillId="5" borderId="0" xfId="1" applyFont="1" applyFill="1"/>
    <xf numFmtId="44" fontId="8" fillId="0" borderId="0" xfId="1" applyFont="1" applyBorder="1" applyAlignment="1">
      <alignment horizontal="center" wrapText="1"/>
    </xf>
    <xf numFmtId="44" fontId="3" fillId="10" borderId="8" xfId="1" applyFont="1" applyFill="1" applyBorder="1" applyAlignment="1">
      <alignment horizontal="center" wrapText="1"/>
    </xf>
    <xf numFmtId="44" fontId="7" fillId="0" borderId="4" xfId="1" applyFont="1" applyBorder="1" applyAlignment="1">
      <alignment horizontal="left" vertical="top" wrapText="1" indent="2"/>
    </xf>
    <xf numFmtId="44" fontId="0" fillId="0" borderId="0" xfId="1" applyFont="1" applyBorder="1" applyAlignment="1">
      <alignment horizontal="center"/>
    </xf>
    <xf numFmtId="44" fontId="3" fillId="6" borderId="9" xfId="1" applyFont="1" applyFill="1" applyBorder="1" applyAlignment="1">
      <alignment horizontal="center" wrapText="1"/>
    </xf>
    <xf numFmtId="44" fontId="7" fillId="5" borderId="16" xfId="1" applyFont="1" applyFill="1" applyBorder="1" applyAlignment="1">
      <alignment vertical="top" wrapText="1"/>
    </xf>
    <xf numFmtId="44" fontId="7" fillId="0" borderId="11" xfId="1" applyFont="1" applyBorder="1" applyAlignment="1">
      <alignment horizontal="left" vertical="top" wrapText="1" indent="2"/>
    </xf>
    <xf numFmtId="0" fontId="7" fillId="8" borderId="4" xfId="0" applyFont="1" applyFill="1" applyBorder="1" applyAlignment="1">
      <alignment horizontal="left" vertical="top" wrapText="1" indent="2"/>
    </xf>
    <xf numFmtId="0" fontId="7" fillId="0" borderId="4" xfId="0" applyFont="1" applyBorder="1" applyAlignment="1">
      <alignment horizontal="left" vertical="top" wrapText="1" indent="2"/>
    </xf>
    <xf numFmtId="0" fontId="7" fillId="5" borderId="4" xfId="0" applyFont="1" applyFill="1" applyBorder="1" applyAlignment="1">
      <alignment horizontal="left" vertical="top" wrapText="1" indent="2"/>
    </xf>
    <xf numFmtId="0" fontId="7" fillId="7" borderId="4" xfId="0" applyFont="1" applyFill="1" applyBorder="1" applyAlignment="1">
      <alignment horizontal="left" vertical="top" wrapText="1" indent="2"/>
    </xf>
    <xf numFmtId="0" fontId="7" fillId="0" borderId="4" xfId="0" applyFont="1" applyFill="1" applyBorder="1" applyAlignment="1">
      <alignment horizontal="left" vertical="top" wrapText="1" indent="2"/>
    </xf>
    <xf numFmtId="9" fontId="0" fillId="11" borderId="2" xfId="2" applyFont="1" applyFill="1" applyBorder="1"/>
    <xf numFmtId="9" fontId="6" fillId="0" borderId="34" xfId="2" applyFont="1" applyBorder="1" applyAlignment="1">
      <alignment horizontal="center" vertical="center" wrapText="1"/>
    </xf>
    <xf numFmtId="9" fontId="6" fillId="0" borderId="35" xfId="2" applyFont="1" applyBorder="1" applyAlignment="1">
      <alignment horizontal="center" vertical="center" wrapText="1"/>
    </xf>
    <xf numFmtId="9" fontId="0" fillId="0" borderId="11" xfId="2" applyFont="1" applyBorder="1" applyAlignment="1">
      <alignment horizontal="center"/>
    </xf>
    <xf numFmtId="0" fontId="7" fillId="0" borderId="13" xfId="0" applyFont="1" applyFill="1" applyBorder="1" applyAlignment="1">
      <alignment horizontal="left" vertical="top" wrapText="1" indent="2"/>
    </xf>
    <xf numFmtId="165" fontId="0" fillId="0" borderId="14" xfId="2" applyNumberFormat="1" applyFont="1" applyBorder="1" applyAlignment="1">
      <alignment horizontal="center"/>
    </xf>
    <xf numFmtId="0" fontId="7" fillId="0" borderId="12" xfId="0" applyFont="1" applyBorder="1" applyAlignment="1">
      <alignment horizontal="center" vertical="top" wrapText="1"/>
    </xf>
    <xf numFmtId="0" fontId="10" fillId="7" borderId="13" xfId="0" applyFont="1" applyFill="1" applyBorder="1" applyAlignment="1">
      <alignment horizontal="left" vertical="top" wrapText="1" indent="2"/>
    </xf>
    <xf numFmtId="44" fontId="10" fillId="7" borderId="13" xfId="1" applyFont="1" applyFill="1" applyBorder="1" applyAlignment="1">
      <alignment horizontal="left" vertical="top" wrapText="1" indent="2"/>
    </xf>
    <xf numFmtId="0" fontId="7" fillId="0" borderId="13" xfId="0" applyFont="1" applyBorder="1" applyAlignment="1">
      <alignment horizontal="left" vertical="top" wrapText="1" indent="2"/>
    </xf>
    <xf numFmtId="3" fontId="17" fillId="9" borderId="13" xfId="0" applyNumberFormat="1" applyFont="1" applyFill="1" applyBorder="1" applyAlignment="1">
      <alignment horizontal="center" vertical="top" wrapText="1"/>
    </xf>
    <xf numFmtId="164" fontId="10" fillId="3" borderId="13" xfId="1" applyNumberFormat="1" applyFont="1" applyFill="1" applyBorder="1" applyAlignment="1">
      <alignment vertical="top" wrapText="1"/>
    </xf>
    <xf numFmtId="164" fontId="10" fillId="2" borderId="13" xfId="1" applyNumberFormat="1" applyFont="1" applyFill="1" applyBorder="1" applyAlignment="1">
      <alignment vertical="top" wrapText="1"/>
    </xf>
    <xf numFmtId="164" fontId="7" fillId="2" borderId="13" xfId="1" applyNumberFormat="1" applyFont="1" applyFill="1" applyBorder="1" applyAlignment="1">
      <alignment vertical="top" wrapText="1"/>
    </xf>
    <xf numFmtId="164" fontId="11" fillId="3" borderId="13" xfId="1" applyNumberFormat="1" applyFont="1" applyFill="1" applyBorder="1" applyAlignment="1">
      <alignment vertical="top" wrapText="1"/>
    </xf>
    <xf numFmtId="164" fontId="7" fillId="3" borderId="13" xfId="1" applyNumberFormat="1" applyFont="1" applyFill="1" applyBorder="1" applyAlignment="1">
      <alignment vertical="top" wrapText="1"/>
    </xf>
    <xf numFmtId="164" fontId="10" fillId="6" borderId="13" xfId="1" applyNumberFormat="1" applyFont="1" applyFill="1" applyBorder="1" applyAlignment="1">
      <alignment vertical="top" wrapText="1"/>
    </xf>
    <xf numFmtId="164" fontId="10" fillId="10" borderId="13" xfId="1" applyNumberFormat="1" applyFont="1" applyFill="1" applyBorder="1" applyAlignment="1">
      <alignment vertical="top" wrapText="1"/>
    </xf>
    <xf numFmtId="44" fontId="7" fillId="5" borderId="20" xfId="1" applyFont="1" applyFill="1" applyBorder="1" applyAlignment="1">
      <alignment vertical="top" wrapText="1"/>
    </xf>
    <xf numFmtId="44" fontId="10" fillId="7" borderId="14" xfId="1" applyFont="1" applyFill="1" applyBorder="1" applyAlignment="1">
      <alignment horizontal="left" vertical="top" wrapText="1" indent="2"/>
    </xf>
    <xf numFmtId="9" fontId="6" fillId="0" borderId="0" xfId="2" applyFont="1" applyBorder="1" applyAlignment="1">
      <alignment horizontal="center" vertical="top" wrapText="1"/>
    </xf>
    <xf numFmtId="9" fontId="7" fillId="3" borderId="0" xfId="2" applyFont="1" applyFill="1" applyBorder="1" applyAlignment="1">
      <alignment horizontal="center" vertical="top" wrapText="1"/>
    </xf>
    <xf numFmtId="9" fontId="7" fillId="6" borderId="0" xfId="2" applyFont="1" applyFill="1" applyBorder="1" applyAlignment="1">
      <alignment horizontal="center" vertical="center" wrapText="1"/>
    </xf>
    <xf numFmtId="9" fontId="13" fillId="2" borderId="0" xfId="2" applyFont="1" applyFill="1" applyBorder="1" applyAlignment="1">
      <alignment horizontal="center" vertical="top" wrapText="1"/>
    </xf>
    <xf numFmtId="9" fontId="18" fillId="5" borderId="0" xfId="2" applyFont="1" applyFill="1" applyBorder="1" applyAlignment="1">
      <alignment horizontal="center" vertical="center" wrapText="1"/>
    </xf>
    <xf numFmtId="9" fontId="10" fillId="6" borderId="0" xfId="2" applyFont="1" applyFill="1" applyBorder="1" applyAlignment="1">
      <alignment horizontal="center" vertical="center" wrapText="1"/>
    </xf>
    <xf numFmtId="9" fontId="13" fillId="5" borderId="0" xfId="2" applyFont="1" applyFill="1" applyBorder="1" applyAlignment="1">
      <alignment horizontal="center" vertical="center" wrapText="1"/>
    </xf>
    <xf numFmtId="165" fontId="7" fillId="6" borderId="0" xfId="2" applyNumberFormat="1" applyFont="1" applyFill="1" applyBorder="1" applyAlignment="1">
      <alignment horizontal="center" vertical="center" wrapText="1"/>
    </xf>
    <xf numFmtId="165" fontId="7" fillId="4" borderId="0" xfId="2" applyNumberFormat="1" applyFont="1" applyFill="1" applyBorder="1" applyAlignment="1">
      <alignment horizontal="center" vertical="center" wrapText="1"/>
    </xf>
    <xf numFmtId="9" fontId="6" fillId="0" borderId="0" xfId="2" applyFont="1" applyBorder="1" applyAlignment="1">
      <alignment horizontal="center" vertical="center" wrapText="1"/>
    </xf>
    <xf numFmtId="0" fontId="7" fillId="0" borderId="0" xfId="0" applyFont="1" applyFill="1" applyBorder="1" applyAlignment="1">
      <alignment horizontal="left" vertical="top" wrapText="1" indent="2"/>
    </xf>
    <xf numFmtId="9" fontId="0" fillId="0" borderId="0" xfId="2" applyFont="1" applyBorder="1" applyAlignment="1">
      <alignment horizontal="center"/>
    </xf>
    <xf numFmtId="165" fontId="0" fillId="0" borderId="0" xfId="2" applyNumberFormat="1" applyFont="1" applyBorder="1" applyAlignment="1">
      <alignment horizontal="center"/>
    </xf>
    <xf numFmtId="9" fontId="0" fillId="5" borderId="0" xfId="2" applyFont="1" applyFill="1" applyBorder="1"/>
    <xf numFmtId="0" fontId="21" fillId="0" borderId="0" xfId="0" applyFont="1"/>
    <xf numFmtId="0" fontId="16" fillId="0" borderId="0" xfId="0" applyFont="1"/>
    <xf numFmtId="0" fontId="16" fillId="0" borderId="0" xfId="0" applyFont="1" applyBorder="1"/>
    <xf numFmtId="0" fontId="23" fillId="0" borderId="7" xfId="0" applyFont="1" applyBorder="1" applyAlignment="1">
      <alignment horizontal="center" wrapText="1"/>
    </xf>
    <xf numFmtId="0" fontId="23" fillId="5" borderId="15" xfId="0" applyFont="1" applyFill="1" applyBorder="1" applyAlignment="1">
      <alignment horizontal="center" wrapText="1"/>
    </xf>
    <xf numFmtId="0" fontId="24" fillId="9" borderId="7" xfId="0" applyFont="1" applyFill="1" applyBorder="1" applyAlignment="1">
      <alignment horizontal="center" wrapText="1"/>
    </xf>
    <xf numFmtId="0" fontId="23" fillId="3" borderId="7" xfId="0" applyFont="1" applyFill="1" applyBorder="1" applyAlignment="1">
      <alignment horizontal="center" wrapText="1"/>
    </xf>
    <xf numFmtId="0" fontId="10" fillId="0" borderId="10" xfId="0" applyFont="1" applyBorder="1" applyAlignment="1">
      <alignment horizontal="center" vertical="top" wrapText="1"/>
    </xf>
    <xf numFmtId="0" fontId="10" fillId="5" borderId="16" xfId="0" applyFont="1" applyFill="1" applyBorder="1" applyAlignment="1" applyProtection="1">
      <alignment horizontal="center" vertical="top" wrapText="1"/>
      <protection locked="0"/>
    </xf>
    <xf numFmtId="44" fontId="10" fillId="6" borderId="10" xfId="1" applyFont="1" applyFill="1" applyBorder="1" applyAlignment="1" applyProtection="1">
      <alignment vertical="top" wrapText="1"/>
      <protection locked="0"/>
    </xf>
    <xf numFmtId="0" fontId="23" fillId="6" borderId="8" xfId="0" applyFont="1" applyFill="1" applyBorder="1" applyAlignment="1">
      <alignment horizontal="center" wrapText="1"/>
    </xf>
    <xf numFmtId="0" fontId="10" fillId="8" borderId="5" xfId="0" applyFont="1" applyFill="1" applyBorder="1" applyAlignment="1" applyProtection="1">
      <alignment horizontal="left" vertical="top" wrapText="1" indent="2"/>
      <protection locked="0"/>
    </xf>
    <xf numFmtId="0" fontId="10" fillId="8" borderId="17" xfId="0" applyFont="1" applyFill="1" applyBorder="1" applyAlignment="1" applyProtection="1">
      <alignment horizontal="left" vertical="top" wrapText="1" indent="2"/>
      <protection locked="0"/>
    </xf>
    <xf numFmtId="0" fontId="10" fillId="8" borderId="16" xfId="0" applyFont="1" applyFill="1" applyBorder="1" applyAlignment="1" applyProtection="1">
      <alignment horizontal="left" vertical="top" wrapText="1" indent="2"/>
      <protection locked="0"/>
    </xf>
    <xf numFmtId="0" fontId="9" fillId="5" borderId="19" xfId="0" applyFont="1" applyFill="1" applyBorder="1" applyAlignment="1">
      <alignment horizontal="center" wrapText="1"/>
    </xf>
    <xf numFmtId="0" fontId="25" fillId="5" borderId="18" xfId="0" applyFont="1" applyFill="1" applyBorder="1" applyAlignment="1">
      <alignment horizontal="center"/>
    </xf>
    <xf numFmtId="8" fontId="10" fillId="6" borderId="10" xfId="1" applyNumberFormat="1" applyFont="1" applyFill="1" applyBorder="1" applyAlignment="1" applyProtection="1">
      <alignment vertical="top" wrapText="1"/>
      <protection locked="0"/>
    </xf>
    <xf numFmtId="9" fontId="6" fillId="0" borderId="6" xfId="2" applyFont="1" applyBorder="1" applyAlignment="1">
      <alignment horizontal="left" vertical="top" wrapText="1"/>
    </xf>
    <xf numFmtId="9" fontId="6" fillId="0" borderId="2" xfId="2" applyFont="1" applyBorder="1" applyAlignment="1">
      <alignment horizontal="left" vertical="top" wrapText="1"/>
    </xf>
    <xf numFmtId="9" fontId="6" fillId="0" borderId="25" xfId="2" applyFont="1" applyBorder="1" applyAlignment="1">
      <alignment horizontal="left" vertical="top" wrapText="1"/>
    </xf>
    <xf numFmtId="9" fontId="6" fillId="0" borderId="28" xfId="2" applyFont="1" applyBorder="1" applyAlignment="1">
      <alignment horizontal="left" vertical="top" wrapText="1"/>
    </xf>
    <xf numFmtId="9" fontId="6" fillId="0" borderId="0" xfId="2" applyFont="1" applyBorder="1" applyAlignment="1">
      <alignment horizontal="left" vertical="top" wrapText="1"/>
    </xf>
    <xf numFmtId="9" fontId="6" fillId="0" borderId="29" xfId="2" applyFont="1" applyBorder="1" applyAlignment="1">
      <alignment horizontal="left" vertical="top" wrapText="1"/>
    </xf>
    <xf numFmtId="9" fontId="6" fillId="0" borderId="30" xfId="2" applyFont="1" applyBorder="1" applyAlignment="1">
      <alignment horizontal="left" vertical="top" wrapText="1"/>
    </xf>
    <xf numFmtId="9" fontId="6" fillId="0" borderId="1" xfId="2" applyFont="1" applyBorder="1" applyAlignment="1">
      <alignment horizontal="left" vertical="top" wrapText="1"/>
    </xf>
    <xf numFmtId="9" fontId="6" fillId="0" borderId="31" xfId="2" applyFont="1" applyBorder="1" applyAlignment="1">
      <alignment horizontal="left" vertical="top" wrapText="1"/>
    </xf>
    <xf numFmtId="0" fontId="7" fillId="0" borderId="4" xfId="0" applyFont="1" applyBorder="1" applyAlignment="1">
      <alignment horizontal="left" vertical="top" wrapText="1" indent="2"/>
    </xf>
    <xf numFmtId="0" fontId="7" fillId="7" borderId="4" xfId="0" applyFont="1" applyFill="1" applyBorder="1" applyAlignment="1">
      <alignment horizontal="left" vertical="top" wrapText="1" indent="2"/>
    </xf>
    <xf numFmtId="0" fontId="10" fillId="7" borderId="13" xfId="0" applyFont="1" applyFill="1" applyBorder="1" applyAlignment="1">
      <alignment horizontal="left" vertical="top" wrapText="1" indent="2"/>
    </xf>
    <xf numFmtId="0" fontId="7" fillId="8" borderId="4" xfId="0" applyFont="1" applyFill="1" applyBorder="1" applyAlignment="1">
      <alignment horizontal="left" vertical="top" wrapText="1" indent="2"/>
    </xf>
    <xf numFmtId="0" fontId="7" fillId="5" borderId="4" xfId="0" applyFont="1" applyFill="1" applyBorder="1" applyAlignment="1">
      <alignment horizontal="left" vertical="top" wrapText="1" indent="2"/>
    </xf>
    <xf numFmtId="0" fontId="0" fillId="0" borderId="0"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1" fontId="7" fillId="0" borderId="33" xfId="2" applyNumberFormat="1" applyFont="1" applyBorder="1" applyAlignment="1">
      <alignment horizontal="center" vertical="top" wrapText="1"/>
    </xf>
    <xf numFmtId="1" fontId="7" fillId="0" borderId="32" xfId="2" applyNumberFormat="1" applyFont="1" applyBorder="1" applyAlignment="1">
      <alignment horizontal="center" vertical="top" wrapText="1"/>
    </xf>
    <xf numFmtId="1" fontId="7" fillId="0" borderId="24" xfId="2" applyNumberFormat="1" applyFont="1" applyBorder="1" applyAlignment="1">
      <alignment horizontal="center" vertical="top" wrapText="1"/>
    </xf>
    <xf numFmtId="0" fontId="3" fillId="0" borderId="0" xfId="0" applyFont="1" applyBorder="1" applyAlignment="1">
      <alignment horizontal="left" wrapText="1"/>
    </xf>
    <xf numFmtId="0" fontId="0" fillId="0" borderId="26" xfId="0" applyBorder="1" applyAlignment="1">
      <alignment horizontal="center"/>
    </xf>
    <xf numFmtId="0" fontId="21" fillId="0" borderId="3" xfId="0" applyFont="1" applyBorder="1" applyAlignment="1">
      <alignment horizontal="center"/>
    </xf>
    <xf numFmtId="0" fontId="20" fillId="0" borderId="0" xfId="0" applyFont="1" applyAlignment="1">
      <alignment wrapText="1"/>
    </xf>
    <xf numFmtId="0" fontId="20" fillId="0" borderId="1" xfId="0" applyFont="1" applyBorder="1" applyAlignment="1">
      <alignment wrapText="1"/>
    </xf>
    <xf numFmtId="0" fontId="20" fillId="0" borderId="5" xfId="0" applyFont="1" applyBorder="1" applyAlignment="1">
      <alignment horizontal="center" wrapText="1"/>
    </xf>
    <xf numFmtId="0" fontId="5" fillId="0" borderId="8" xfId="0" applyFont="1" applyBorder="1" applyAlignment="1">
      <alignment horizontal="center" wrapText="1"/>
    </xf>
    <xf numFmtId="0" fontId="3" fillId="6" borderId="8" xfId="0" applyFont="1" applyFill="1" applyBorder="1" applyAlignment="1">
      <alignment horizontal="center" wrapText="1"/>
    </xf>
    <xf numFmtId="0" fontId="9" fillId="3" borderId="22" xfId="0" applyFont="1" applyFill="1" applyBorder="1" applyAlignment="1">
      <alignment horizontal="center" wrapText="1"/>
    </xf>
    <xf numFmtId="0" fontId="9" fillId="3" borderId="0" xfId="0" applyFont="1" applyFill="1" applyBorder="1" applyAlignment="1">
      <alignment horizontal="center" wrapText="1"/>
    </xf>
    <xf numFmtId="0" fontId="9" fillId="3" borderId="29" xfId="0" applyFont="1" applyFill="1" applyBorder="1" applyAlignment="1">
      <alignment horizontal="center" wrapText="1"/>
    </xf>
    <xf numFmtId="0" fontId="9" fillId="2" borderId="28" xfId="0" applyFont="1" applyFill="1" applyBorder="1" applyAlignment="1">
      <alignment horizontal="center" wrapText="1"/>
    </xf>
    <xf numFmtId="0" fontId="9" fillId="2" borderId="0" xfId="0" applyFont="1" applyFill="1" applyBorder="1" applyAlignment="1">
      <alignment horizontal="center" wrapText="1"/>
    </xf>
    <xf numFmtId="0" fontId="9" fillId="2" borderId="23" xfId="0" applyFont="1" applyFill="1" applyBorder="1" applyAlignment="1">
      <alignment horizontal="center" wrapText="1"/>
    </xf>
    <xf numFmtId="0" fontId="0" fillId="0" borderId="26" xfId="0" applyBorder="1"/>
    <xf numFmtId="0" fontId="10" fillId="0" borderId="16" xfId="0" applyFont="1" applyBorder="1" applyAlignment="1" applyProtection="1">
      <alignment horizontal="left" vertical="top" wrapText="1" indent="2"/>
      <protection locked="0"/>
    </xf>
    <xf numFmtId="0" fontId="10" fillId="0" borderId="5" xfId="0" applyFont="1" applyBorder="1" applyAlignment="1" applyProtection="1">
      <alignment horizontal="left" vertical="top" wrapText="1" indent="2"/>
      <protection locked="0"/>
    </xf>
    <xf numFmtId="0" fontId="10" fillId="0" borderId="17" xfId="0" applyFont="1" applyBorder="1" applyAlignment="1" applyProtection="1">
      <alignment horizontal="left" vertical="top" wrapText="1" indent="2"/>
      <protection locked="0"/>
    </xf>
    <xf numFmtId="0" fontId="10" fillId="5" borderId="4" xfId="0" applyFont="1" applyFill="1" applyBorder="1" applyAlignment="1" applyProtection="1">
      <alignment horizontal="left" vertical="top" wrapText="1" indent="2"/>
      <protection locked="0"/>
    </xf>
    <xf numFmtId="0" fontId="10" fillId="8" borderId="16" xfId="0" applyFont="1" applyFill="1" applyBorder="1" applyAlignment="1" applyProtection="1">
      <alignment horizontal="left" vertical="top" wrapText="1" indent="2"/>
      <protection locked="0"/>
    </xf>
    <xf numFmtId="0" fontId="10" fillId="8" borderId="5" xfId="0" applyFont="1" applyFill="1" applyBorder="1" applyAlignment="1" applyProtection="1">
      <alignment horizontal="left" vertical="top" wrapText="1" indent="2"/>
      <protection locked="0"/>
    </xf>
    <xf numFmtId="0" fontId="10" fillId="8" borderId="17" xfId="0" applyFont="1" applyFill="1" applyBorder="1" applyAlignment="1" applyProtection="1">
      <alignment horizontal="left" vertical="top" wrapText="1" indent="2"/>
      <protection locked="0"/>
    </xf>
    <xf numFmtId="0" fontId="0" fillId="0" borderId="16" xfId="0" applyBorder="1"/>
    <xf numFmtId="0" fontId="0" fillId="0" borderId="5" xfId="0" applyBorder="1"/>
    <xf numFmtId="0" fontId="0" fillId="0" borderId="17" xfId="0" applyBorder="1"/>
    <xf numFmtId="0" fontId="10" fillId="0" borderId="4" xfId="0" applyFont="1" applyBorder="1" applyAlignment="1" applyProtection="1">
      <alignment horizontal="left" vertical="top" wrapText="1" indent="2"/>
      <protection locked="0"/>
    </xf>
    <xf numFmtId="0" fontId="23" fillId="0" borderId="8" xfId="0" applyFont="1" applyBorder="1" applyAlignment="1">
      <alignment horizontal="center" wrapText="1"/>
    </xf>
    <xf numFmtId="0" fontId="14" fillId="0" borderId="1" xfId="0" applyFont="1" applyBorder="1" applyAlignment="1">
      <alignment horizontal="center" wrapText="1"/>
    </xf>
    <xf numFmtId="0" fontId="9" fillId="0" borderId="1" xfId="0" applyFont="1" applyBorder="1" applyAlignment="1">
      <alignment horizontal="center" wrapText="1"/>
    </xf>
    <xf numFmtId="0" fontId="9" fillId="0" borderId="21" xfId="0" applyFont="1" applyBorder="1" applyAlignment="1">
      <alignment horizontal="center" wrapText="1"/>
    </xf>
    <xf numFmtId="0" fontId="2" fillId="0" borderId="0" xfId="0" applyFont="1" applyAlignment="1">
      <alignment horizontal="center" vertical="top" wrapText="1"/>
    </xf>
    <xf numFmtId="0" fontId="4" fillId="0" borderId="0" xfId="0" applyFont="1" applyAlignment="1">
      <alignment horizontal="center" vertical="top" wrapText="1"/>
    </xf>
    <xf numFmtId="0" fontId="5" fillId="0" borderId="0" xfId="0" applyFont="1" applyAlignment="1">
      <alignment vertical="top" wrapText="1"/>
    </xf>
    <xf numFmtId="0" fontId="5" fillId="0" borderId="0" xfId="0" applyFont="1" applyBorder="1" applyAlignment="1">
      <alignment horizontal="center" wrapText="1"/>
    </xf>
    <xf numFmtId="0" fontId="22" fillId="5" borderId="0" xfId="0" applyFont="1" applyFill="1" applyBorder="1" applyAlignment="1">
      <alignment horizontal="center" wrapText="1"/>
    </xf>
    <xf numFmtId="0" fontId="9" fillId="5" borderId="0" xfId="0" applyFont="1" applyFill="1" applyBorder="1" applyAlignment="1">
      <alignment horizontal="center" wrapText="1"/>
    </xf>
    <xf numFmtId="0" fontId="9" fillId="5" borderId="23" xfId="0"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FFFCC"/>
      <color rgb="FF0000FF"/>
      <color rgb="FF00FF00"/>
      <color rgb="FF99FFCC"/>
      <color rgb="FF3399FF"/>
      <color rgb="FF00CC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155575</xdr:rowOff>
    </xdr:from>
    <xdr:to>
      <xdr:col>3</xdr:col>
      <xdr:colOff>104775</xdr:colOff>
      <xdr:row>3</xdr:row>
      <xdr:rowOff>177800</xdr:rowOff>
    </xdr:to>
    <xdr:pic>
      <xdr:nvPicPr>
        <xdr:cNvPr id="2" name="Picture 1" descr="LEELOGOB"/>
        <xdr:cNvPicPr>
          <a:picLocks noChangeAspect="1" noChangeArrowheads="1"/>
        </xdr:cNvPicPr>
      </xdr:nvPicPr>
      <xdr:blipFill>
        <a:blip xmlns:r="http://schemas.openxmlformats.org/officeDocument/2006/relationships" r:embed="rId1" cstate="print"/>
        <a:srcRect/>
        <a:stretch>
          <a:fillRect/>
        </a:stretch>
      </xdr:blipFill>
      <xdr:spPr bwMode="auto">
        <a:xfrm>
          <a:off x="0" y="155575"/>
          <a:ext cx="4257675" cy="6064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6"/>
  <sheetViews>
    <sheetView zoomScale="80" zoomScaleNormal="80" workbookViewId="0">
      <selection activeCell="E38" sqref="E38"/>
    </sheetView>
  </sheetViews>
  <sheetFormatPr defaultRowHeight="14.4" x14ac:dyDescent="0.3"/>
  <cols>
    <col min="6" max="6" width="2.33203125" customWidth="1"/>
    <col min="7" max="7" width="2.109375" customWidth="1"/>
    <col min="8" max="8" width="40.6640625" customWidth="1"/>
    <col min="9" max="10" width="13.5546875" style="13" customWidth="1"/>
    <col min="11" max="11" width="48.33203125" customWidth="1"/>
    <col min="12" max="12" width="3.33203125" hidden="1" customWidth="1"/>
    <col min="13" max="13" width="8.44140625" hidden="1" customWidth="1"/>
    <col min="14" max="14" width="11" hidden="1" customWidth="1"/>
    <col min="15" max="15" width="13.6640625" hidden="1" customWidth="1"/>
    <col min="16" max="16" width="8.44140625" hidden="1" customWidth="1"/>
    <col min="17" max="17" width="11" hidden="1" customWidth="1"/>
    <col min="18" max="18" width="15.109375" hidden="1" customWidth="1"/>
    <col min="19" max="19" width="11" hidden="1" customWidth="1"/>
    <col min="20" max="20" width="13.109375" hidden="1" customWidth="1"/>
    <col min="21" max="21" width="11" hidden="1" customWidth="1"/>
    <col min="22" max="22" width="15.6640625" hidden="1" customWidth="1"/>
    <col min="23" max="23" width="11" hidden="1" customWidth="1"/>
    <col min="24" max="24" width="13.88671875" hidden="1" customWidth="1"/>
    <col min="25" max="25" width="11" hidden="1" customWidth="1"/>
    <col min="26" max="26" width="16.109375" hidden="1" customWidth="1"/>
    <col min="27" max="29" width="11" hidden="1" customWidth="1"/>
    <col min="30" max="30" width="15.44140625" hidden="1" customWidth="1"/>
    <col min="31" max="31" width="11" hidden="1" customWidth="1"/>
    <col min="32" max="32" width="13.6640625" hidden="1" customWidth="1"/>
    <col min="33" max="33" width="11" hidden="1" customWidth="1"/>
    <col min="34" max="34" width="15" hidden="1" customWidth="1"/>
    <col min="35" max="36" width="15" style="13" customWidth="1"/>
    <col min="37" max="37" width="9.109375" customWidth="1"/>
    <col min="38" max="38" width="11.33203125" customWidth="1"/>
    <col min="39" max="39" width="9.109375" customWidth="1"/>
  </cols>
  <sheetData>
    <row r="1" spans="1:39" ht="21" x14ac:dyDescent="0.4">
      <c r="A1" s="80"/>
      <c r="H1" s="119" t="s">
        <v>48</v>
      </c>
      <c r="I1" s="119"/>
      <c r="J1" s="119"/>
      <c r="K1" s="119"/>
    </row>
    <row r="2" spans="1:39" ht="18" thickBot="1" x14ac:dyDescent="0.35">
      <c r="A2" s="120" t="s">
        <v>0</v>
      </c>
      <c r="B2" s="120"/>
      <c r="C2" s="121" t="s">
        <v>1</v>
      </c>
      <c r="D2" s="121"/>
      <c r="E2" s="121"/>
      <c r="F2" s="25"/>
      <c r="G2" s="122" t="s">
        <v>2</v>
      </c>
      <c r="H2" s="122"/>
      <c r="I2" s="122"/>
      <c r="J2" s="122"/>
      <c r="K2" s="122"/>
      <c r="L2" s="122"/>
      <c r="M2" s="122"/>
      <c r="N2" s="122"/>
      <c r="O2" s="122"/>
      <c r="P2" s="122"/>
    </row>
    <row r="3" spans="1:39" x14ac:dyDescent="0.3">
      <c r="H3" s="118" t="s">
        <v>47</v>
      </c>
      <c r="I3" s="118"/>
      <c r="J3" s="118"/>
      <c r="K3" s="118"/>
    </row>
    <row r="4" spans="1:39" ht="31.2" x14ac:dyDescent="0.6">
      <c r="D4" s="26"/>
      <c r="E4" s="27"/>
      <c r="F4" s="27"/>
      <c r="G4" s="27"/>
      <c r="H4" s="27"/>
      <c r="I4" s="33"/>
      <c r="J4" s="33"/>
      <c r="K4" s="27"/>
    </row>
    <row r="5" spans="1:39" ht="11.25" customHeight="1" x14ac:dyDescent="0.3">
      <c r="A5" s="117" t="s">
        <v>46</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row>
    <row r="6" spans="1:39" ht="34.5" customHeight="1" x14ac:dyDescent="0.3">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row>
    <row r="7" spans="1:39" ht="16.2" thickBot="1" x14ac:dyDescent="0.35">
      <c r="A7" s="1"/>
      <c r="B7" s="2"/>
      <c r="C7" s="2"/>
      <c r="D7" s="2"/>
      <c r="E7" s="2"/>
      <c r="F7" s="2"/>
      <c r="G7" s="2"/>
      <c r="H7" s="2"/>
      <c r="I7" s="34"/>
      <c r="J7" s="34"/>
      <c r="K7" s="2"/>
      <c r="L7" s="2"/>
      <c r="M7" s="125" t="s">
        <v>23</v>
      </c>
      <c r="N7" s="126"/>
      <c r="O7" s="127"/>
      <c r="P7" s="128" t="s">
        <v>24</v>
      </c>
      <c r="Q7" s="129"/>
      <c r="R7" s="130"/>
      <c r="S7" s="113" t="s">
        <v>23</v>
      </c>
      <c r="T7" s="111"/>
      <c r="U7" s="111" t="s">
        <v>24</v>
      </c>
      <c r="V7" s="112"/>
      <c r="W7" s="113" t="s">
        <v>23</v>
      </c>
      <c r="X7" s="111"/>
      <c r="Y7" s="111" t="s">
        <v>24</v>
      </c>
      <c r="Z7" s="112"/>
      <c r="AA7" s="113" t="s">
        <v>23</v>
      </c>
      <c r="AB7" s="111"/>
      <c r="AC7" s="111" t="s">
        <v>24</v>
      </c>
      <c r="AD7" s="112"/>
      <c r="AE7" s="113" t="s">
        <v>23</v>
      </c>
      <c r="AF7" s="111"/>
      <c r="AG7" s="111" t="s">
        <v>24</v>
      </c>
      <c r="AH7" s="112"/>
      <c r="AI7" s="37"/>
      <c r="AJ7" s="37"/>
    </row>
    <row r="8" spans="1:39" ht="31.2" x14ac:dyDescent="0.3">
      <c r="A8" s="6" t="s">
        <v>3</v>
      </c>
      <c r="B8" s="123" t="s">
        <v>9</v>
      </c>
      <c r="C8" s="123"/>
      <c r="D8" s="123"/>
      <c r="E8" s="123"/>
      <c r="F8" s="123"/>
      <c r="G8" s="123"/>
      <c r="H8" s="21" t="s">
        <v>33</v>
      </c>
      <c r="I8" s="35" t="s">
        <v>43</v>
      </c>
      <c r="J8" s="35" t="s">
        <v>44</v>
      </c>
      <c r="K8" s="124" t="s">
        <v>34</v>
      </c>
      <c r="L8" s="124"/>
      <c r="M8" s="32" t="s">
        <v>5</v>
      </c>
      <c r="N8" s="7" t="s">
        <v>6</v>
      </c>
      <c r="O8" s="7" t="s">
        <v>7</v>
      </c>
      <c r="P8" s="32" t="s">
        <v>5</v>
      </c>
      <c r="Q8" s="8" t="s">
        <v>6</v>
      </c>
      <c r="R8" s="8" t="s">
        <v>7</v>
      </c>
      <c r="S8" s="7" t="s">
        <v>6</v>
      </c>
      <c r="T8" s="7" t="s">
        <v>7</v>
      </c>
      <c r="U8" s="8" t="s">
        <v>6</v>
      </c>
      <c r="V8" s="8" t="s">
        <v>7</v>
      </c>
      <c r="W8" s="7" t="s">
        <v>6</v>
      </c>
      <c r="X8" s="7" t="s">
        <v>7</v>
      </c>
      <c r="Y8" s="8" t="s">
        <v>6</v>
      </c>
      <c r="Z8" s="8" t="s">
        <v>7</v>
      </c>
      <c r="AA8" s="7" t="s">
        <v>6</v>
      </c>
      <c r="AB8" s="7" t="s">
        <v>7</v>
      </c>
      <c r="AC8" s="8" t="s">
        <v>6</v>
      </c>
      <c r="AD8" s="8" t="s">
        <v>7</v>
      </c>
      <c r="AE8" s="7" t="s">
        <v>6</v>
      </c>
      <c r="AF8" s="7" t="s">
        <v>7</v>
      </c>
      <c r="AG8" s="8" t="s">
        <v>6</v>
      </c>
      <c r="AH8" s="8" t="s">
        <v>7</v>
      </c>
      <c r="AI8" s="38" t="s">
        <v>43</v>
      </c>
      <c r="AJ8" s="38" t="s">
        <v>45</v>
      </c>
      <c r="AK8" s="3"/>
    </row>
    <row r="9" spans="1:39" ht="16.5" customHeight="1" x14ac:dyDescent="0.3">
      <c r="A9" s="9">
        <v>1</v>
      </c>
      <c r="B9" s="106" t="s">
        <v>10</v>
      </c>
      <c r="C9" s="106"/>
      <c r="D9" s="106"/>
      <c r="E9" s="106"/>
      <c r="F9" s="106"/>
      <c r="G9" s="106"/>
      <c r="H9" s="42" t="s">
        <v>35</v>
      </c>
      <c r="I9" s="36" t="e">
        <f>#REF!</f>
        <v>#REF!</v>
      </c>
      <c r="J9" s="36" t="e">
        <f>#REF!</f>
        <v>#REF!</v>
      </c>
      <c r="K9" s="42" t="s">
        <v>36</v>
      </c>
      <c r="L9" s="42"/>
      <c r="M9" s="29">
        <v>150</v>
      </c>
      <c r="N9" s="14">
        <v>15</v>
      </c>
      <c r="O9" s="4">
        <f>+$M9*N9</f>
        <v>2250</v>
      </c>
      <c r="P9" s="29">
        <v>150</v>
      </c>
      <c r="Q9" s="14">
        <v>15</v>
      </c>
      <c r="R9" s="5">
        <f>+$M9*Q9</f>
        <v>2250</v>
      </c>
      <c r="S9" s="15">
        <v>15.8</v>
      </c>
      <c r="T9" s="30">
        <f t="shared" ref="T9:T29" si="0">+$M9*S9</f>
        <v>2370</v>
      </c>
      <c r="U9" s="15">
        <v>15.8</v>
      </c>
      <c r="V9" s="31">
        <f t="shared" ref="V9:V29" si="1">+$P9*U9</f>
        <v>2370</v>
      </c>
      <c r="W9" s="4">
        <v>18.899999999999999</v>
      </c>
      <c r="X9" s="4">
        <f t="shared" ref="X9:X29" si="2">+$M9*W9</f>
        <v>2835</v>
      </c>
      <c r="Y9" s="5">
        <v>18.899999999999999</v>
      </c>
      <c r="Z9" s="5">
        <f t="shared" ref="Z9:Z29" si="3">+$P9*Y9</f>
        <v>2835</v>
      </c>
      <c r="AA9" s="4">
        <v>16.8</v>
      </c>
      <c r="AB9" s="4">
        <f t="shared" ref="AB9:AB29" si="4">+$M9*AA9</f>
        <v>2520</v>
      </c>
      <c r="AC9" s="5">
        <v>17.3</v>
      </c>
      <c r="AD9" s="5">
        <f t="shared" ref="AD9:AD28" si="5">+$M9*AC9</f>
        <v>2595</v>
      </c>
      <c r="AE9" s="4"/>
      <c r="AF9" s="4">
        <f t="shared" ref="AF9:AF29" si="6">+$M9*AE9</f>
        <v>0</v>
      </c>
      <c r="AG9" s="5"/>
      <c r="AH9" s="5">
        <f t="shared" ref="AH9:AH29" si="7">+$P9*AG9</f>
        <v>0</v>
      </c>
      <c r="AI9" s="39" t="e">
        <f>#REF!</f>
        <v>#REF!</v>
      </c>
      <c r="AJ9" s="40" t="e">
        <f>#REF!</f>
        <v>#REF!</v>
      </c>
      <c r="AK9" s="18"/>
      <c r="AL9" s="10"/>
      <c r="AM9" s="10"/>
    </row>
    <row r="10" spans="1:39" x14ac:dyDescent="0.3">
      <c r="A10" s="9">
        <v>2</v>
      </c>
      <c r="B10" s="106" t="s">
        <v>11</v>
      </c>
      <c r="C10" s="106"/>
      <c r="D10" s="106"/>
      <c r="E10" s="106"/>
      <c r="F10" s="106"/>
      <c r="G10" s="106"/>
      <c r="H10" s="42" t="s">
        <v>35</v>
      </c>
      <c r="I10" s="36" t="e">
        <f>#REF!</f>
        <v>#REF!</v>
      </c>
      <c r="J10" s="36" t="e">
        <f>#REF!</f>
        <v>#REF!</v>
      </c>
      <c r="K10" s="42" t="s">
        <v>36</v>
      </c>
      <c r="L10" s="42"/>
      <c r="M10" s="29">
        <v>470</v>
      </c>
      <c r="N10" s="14">
        <v>15.75</v>
      </c>
      <c r="O10" s="4">
        <f t="shared" ref="O10:O29" si="8">+$M10*N10</f>
        <v>7402.5</v>
      </c>
      <c r="P10" s="29">
        <v>470</v>
      </c>
      <c r="Q10" s="14">
        <v>15.75</v>
      </c>
      <c r="R10" s="5">
        <f>+$M10*Q10</f>
        <v>7402.5</v>
      </c>
      <c r="S10" s="15">
        <v>17.78</v>
      </c>
      <c r="T10" s="30">
        <f t="shared" si="0"/>
        <v>8356.6</v>
      </c>
      <c r="U10" s="15">
        <v>17.78</v>
      </c>
      <c r="V10" s="31">
        <f t="shared" si="1"/>
        <v>8356.6</v>
      </c>
      <c r="W10" s="4">
        <v>22.4</v>
      </c>
      <c r="X10" s="4">
        <f t="shared" si="2"/>
        <v>10528</v>
      </c>
      <c r="Y10" s="5">
        <v>22.4</v>
      </c>
      <c r="Z10" s="5">
        <f t="shared" si="3"/>
        <v>10528</v>
      </c>
      <c r="AA10" s="4">
        <v>21</v>
      </c>
      <c r="AB10" s="4">
        <f t="shared" si="4"/>
        <v>9870</v>
      </c>
      <c r="AC10" s="5">
        <v>21.63</v>
      </c>
      <c r="AD10" s="5">
        <f t="shared" si="5"/>
        <v>10166.1</v>
      </c>
      <c r="AE10" s="4"/>
      <c r="AF10" s="4">
        <f t="shared" si="6"/>
        <v>0</v>
      </c>
      <c r="AG10" s="5"/>
      <c r="AH10" s="5">
        <f t="shared" si="7"/>
        <v>0</v>
      </c>
      <c r="AI10" s="39" t="e">
        <f>#REF!</f>
        <v>#REF!</v>
      </c>
      <c r="AJ10" s="40" t="e">
        <f>#REF!</f>
        <v>#REF!</v>
      </c>
      <c r="AK10" s="18"/>
      <c r="AL10" s="10"/>
      <c r="AM10" s="10"/>
    </row>
    <row r="11" spans="1:39" x14ac:dyDescent="0.3">
      <c r="A11" s="9">
        <v>3</v>
      </c>
      <c r="B11" s="106" t="s">
        <v>12</v>
      </c>
      <c r="C11" s="106"/>
      <c r="D11" s="106"/>
      <c r="E11" s="106"/>
      <c r="F11" s="106"/>
      <c r="G11" s="106"/>
      <c r="H11" s="42" t="s">
        <v>36</v>
      </c>
      <c r="I11" s="36" t="e">
        <f>#REF!</f>
        <v>#REF!</v>
      </c>
      <c r="J11" s="36" t="e">
        <f>#REF!</f>
        <v>#REF!</v>
      </c>
      <c r="K11" s="42" t="s">
        <v>38</v>
      </c>
      <c r="L11" s="42"/>
      <c r="M11" s="29">
        <v>784</v>
      </c>
      <c r="N11" s="4">
        <v>14.9</v>
      </c>
      <c r="O11" s="4">
        <f t="shared" si="8"/>
        <v>11681.6</v>
      </c>
      <c r="P11" s="29">
        <v>784</v>
      </c>
      <c r="Q11" s="5">
        <v>14.9</v>
      </c>
      <c r="R11" s="5">
        <f t="shared" ref="R11:R29" si="9">+$M11*Q11</f>
        <v>11681.6</v>
      </c>
      <c r="S11" s="14">
        <v>11.85</v>
      </c>
      <c r="T11" s="30">
        <f t="shared" si="0"/>
        <v>9290.4</v>
      </c>
      <c r="U11" s="14">
        <v>11.85</v>
      </c>
      <c r="V11" s="31">
        <f t="shared" si="1"/>
        <v>9290.4</v>
      </c>
      <c r="W11" s="4">
        <v>18.2</v>
      </c>
      <c r="X11" s="4">
        <f t="shared" si="2"/>
        <v>14268.8</v>
      </c>
      <c r="Y11" s="5">
        <v>18.2</v>
      </c>
      <c r="Z11" s="5">
        <f t="shared" si="3"/>
        <v>14268.8</v>
      </c>
      <c r="AA11" s="15">
        <v>14</v>
      </c>
      <c r="AB11" s="4">
        <f t="shared" si="4"/>
        <v>10976</v>
      </c>
      <c r="AC11" s="15">
        <v>14.42</v>
      </c>
      <c r="AD11" s="5">
        <f t="shared" si="5"/>
        <v>11305.28</v>
      </c>
      <c r="AE11" s="4"/>
      <c r="AF11" s="4">
        <f t="shared" si="6"/>
        <v>0</v>
      </c>
      <c r="AG11" s="5"/>
      <c r="AH11" s="5">
        <f t="shared" si="7"/>
        <v>0</v>
      </c>
      <c r="AI11" s="39" t="e">
        <f>#REF!</f>
        <v>#REF!</v>
      </c>
      <c r="AJ11" s="40" t="e">
        <f>#REF!</f>
        <v>#REF!</v>
      </c>
      <c r="AK11" s="18"/>
      <c r="AL11" s="10"/>
      <c r="AM11" s="10"/>
    </row>
    <row r="12" spans="1:39" x14ac:dyDescent="0.3">
      <c r="A12" s="9">
        <v>4</v>
      </c>
      <c r="B12" s="106" t="s">
        <v>13</v>
      </c>
      <c r="C12" s="106"/>
      <c r="D12" s="106"/>
      <c r="E12" s="106"/>
      <c r="F12" s="106"/>
      <c r="G12" s="106"/>
      <c r="H12" s="42" t="s">
        <v>36</v>
      </c>
      <c r="I12" s="36" t="e">
        <f>#REF!</f>
        <v>#REF!</v>
      </c>
      <c r="J12" s="36" t="e">
        <f>#REF!</f>
        <v>#REF!</v>
      </c>
      <c r="K12" s="42" t="s">
        <v>38</v>
      </c>
      <c r="L12" s="42"/>
      <c r="M12" s="29">
        <v>200</v>
      </c>
      <c r="N12" s="4">
        <v>15.5</v>
      </c>
      <c r="O12" s="4">
        <f t="shared" si="8"/>
        <v>3100</v>
      </c>
      <c r="P12" s="29">
        <v>200</v>
      </c>
      <c r="Q12" s="5">
        <v>15.5</v>
      </c>
      <c r="R12" s="5">
        <f t="shared" si="9"/>
        <v>3100</v>
      </c>
      <c r="S12" s="14">
        <v>12.51</v>
      </c>
      <c r="T12" s="30">
        <f t="shared" si="0"/>
        <v>2502</v>
      </c>
      <c r="U12" s="14">
        <v>12.51</v>
      </c>
      <c r="V12" s="31">
        <f t="shared" si="1"/>
        <v>2502</v>
      </c>
      <c r="W12" s="4">
        <v>14.7</v>
      </c>
      <c r="X12" s="4">
        <f t="shared" si="2"/>
        <v>2940</v>
      </c>
      <c r="Y12" s="5">
        <v>14.7</v>
      </c>
      <c r="Z12" s="5">
        <f t="shared" si="3"/>
        <v>2940</v>
      </c>
      <c r="AA12" s="15">
        <v>14</v>
      </c>
      <c r="AB12" s="4">
        <f t="shared" si="4"/>
        <v>2800</v>
      </c>
      <c r="AC12" s="15">
        <v>14.42</v>
      </c>
      <c r="AD12" s="5">
        <f t="shared" si="5"/>
        <v>2884</v>
      </c>
      <c r="AE12" s="4"/>
      <c r="AF12" s="4">
        <f t="shared" si="6"/>
        <v>0</v>
      </c>
      <c r="AG12" s="5"/>
      <c r="AH12" s="5">
        <f t="shared" si="7"/>
        <v>0</v>
      </c>
      <c r="AI12" s="39" t="e">
        <f>#REF!</f>
        <v>#REF!</v>
      </c>
      <c r="AJ12" s="40" t="e">
        <f>#REF!</f>
        <v>#REF!</v>
      </c>
      <c r="AK12" s="18"/>
      <c r="AL12" s="10"/>
      <c r="AM12" s="10"/>
    </row>
    <row r="13" spans="1:39" x14ac:dyDescent="0.3">
      <c r="A13" s="9">
        <v>5</v>
      </c>
      <c r="B13" s="106" t="s">
        <v>14</v>
      </c>
      <c r="C13" s="106"/>
      <c r="D13" s="106"/>
      <c r="E13" s="106"/>
      <c r="F13" s="106"/>
      <c r="G13" s="106"/>
      <c r="H13" s="42" t="s">
        <v>36</v>
      </c>
      <c r="I13" s="36" t="e">
        <f>#REF!</f>
        <v>#REF!</v>
      </c>
      <c r="J13" s="36" t="e">
        <f>#REF!</f>
        <v>#REF!</v>
      </c>
      <c r="K13" s="42" t="s">
        <v>38</v>
      </c>
      <c r="L13" s="42"/>
      <c r="M13" s="29">
        <v>125</v>
      </c>
      <c r="N13" s="4">
        <v>16</v>
      </c>
      <c r="O13" s="4">
        <f t="shared" si="8"/>
        <v>2000</v>
      </c>
      <c r="P13" s="29">
        <v>125</v>
      </c>
      <c r="Q13" s="5">
        <v>16</v>
      </c>
      <c r="R13" s="5">
        <f t="shared" si="9"/>
        <v>2000</v>
      </c>
      <c r="S13" s="14">
        <v>14.49</v>
      </c>
      <c r="T13" s="30">
        <f t="shared" si="0"/>
        <v>1811.25</v>
      </c>
      <c r="U13" s="14">
        <v>14.49</v>
      </c>
      <c r="V13" s="31">
        <f t="shared" si="1"/>
        <v>1811.25</v>
      </c>
      <c r="W13" s="4">
        <v>17.5</v>
      </c>
      <c r="X13" s="4">
        <f t="shared" si="2"/>
        <v>2187.5</v>
      </c>
      <c r="Y13" s="5">
        <v>17.5</v>
      </c>
      <c r="Z13" s="5">
        <f t="shared" si="3"/>
        <v>2187.5</v>
      </c>
      <c r="AA13" s="15">
        <v>15.4</v>
      </c>
      <c r="AB13" s="4">
        <f t="shared" si="4"/>
        <v>1925</v>
      </c>
      <c r="AC13" s="15">
        <v>15.86</v>
      </c>
      <c r="AD13" s="31">
        <f t="shared" si="5"/>
        <v>1982.5</v>
      </c>
      <c r="AE13" s="4"/>
      <c r="AF13" s="4">
        <f t="shared" si="6"/>
        <v>0</v>
      </c>
      <c r="AG13" s="5"/>
      <c r="AH13" s="5">
        <f t="shared" si="7"/>
        <v>0</v>
      </c>
      <c r="AI13" s="39" t="e">
        <f>#REF!</f>
        <v>#REF!</v>
      </c>
      <c r="AJ13" s="40" t="e">
        <f>#REF!</f>
        <v>#REF!</v>
      </c>
      <c r="AK13" s="18"/>
      <c r="AL13" s="10"/>
      <c r="AM13" s="10"/>
    </row>
    <row r="14" spans="1:39" x14ac:dyDescent="0.3">
      <c r="A14" s="9">
        <v>6</v>
      </c>
      <c r="B14" s="106" t="s">
        <v>15</v>
      </c>
      <c r="C14" s="106"/>
      <c r="D14" s="106"/>
      <c r="E14" s="106"/>
      <c r="F14" s="106"/>
      <c r="G14" s="106"/>
      <c r="H14" s="42" t="s">
        <v>35</v>
      </c>
      <c r="I14" s="36" t="e">
        <f>#REF!</f>
        <v>#REF!</v>
      </c>
      <c r="J14" s="36" t="e">
        <f>#REF!</f>
        <v>#REF!</v>
      </c>
      <c r="K14" s="42" t="s">
        <v>36</v>
      </c>
      <c r="L14" s="42"/>
      <c r="M14" s="29">
        <v>100</v>
      </c>
      <c r="N14" s="14">
        <v>14.99</v>
      </c>
      <c r="O14" s="4">
        <f t="shared" si="8"/>
        <v>1499</v>
      </c>
      <c r="P14" s="29">
        <v>100</v>
      </c>
      <c r="Q14" s="14">
        <v>14.99</v>
      </c>
      <c r="R14" s="5">
        <f t="shared" si="9"/>
        <v>1499</v>
      </c>
      <c r="S14" s="15">
        <v>15.8</v>
      </c>
      <c r="T14" s="30">
        <f t="shared" si="0"/>
        <v>1580</v>
      </c>
      <c r="U14" s="15">
        <v>15.8</v>
      </c>
      <c r="V14" s="31">
        <f t="shared" si="1"/>
        <v>1580</v>
      </c>
      <c r="W14" s="4">
        <v>20.3</v>
      </c>
      <c r="X14" s="4">
        <f t="shared" si="2"/>
        <v>2030</v>
      </c>
      <c r="Y14" s="5">
        <v>20.3</v>
      </c>
      <c r="Z14" s="5">
        <f t="shared" si="3"/>
        <v>2030</v>
      </c>
      <c r="AA14" s="4">
        <v>18.2</v>
      </c>
      <c r="AB14" s="4">
        <f t="shared" si="4"/>
        <v>1820</v>
      </c>
      <c r="AC14" s="5">
        <v>18.75</v>
      </c>
      <c r="AD14" s="31">
        <f t="shared" si="5"/>
        <v>1875</v>
      </c>
      <c r="AE14" s="4"/>
      <c r="AF14" s="4">
        <f t="shared" si="6"/>
        <v>0</v>
      </c>
      <c r="AG14" s="5"/>
      <c r="AH14" s="5">
        <f t="shared" si="7"/>
        <v>0</v>
      </c>
      <c r="AI14" s="39" t="e">
        <f>#REF!</f>
        <v>#REF!</v>
      </c>
      <c r="AJ14" s="40" t="e">
        <f>#REF!</f>
        <v>#REF!</v>
      </c>
      <c r="AK14" s="18"/>
      <c r="AL14" s="10"/>
      <c r="AM14" s="10"/>
    </row>
    <row r="15" spans="1:39" x14ac:dyDescent="0.3">
      <c r="A15" s="9">
        <v>7</v>
      </c>
      <c r="B15" s="106" t="s">
        <v>19</v>
      </c>
      <c r="C15" s="106"/>
      <c r="D15" s="106"/>
      <c r="E15" s="106"/>
      <c r="F15" s="106"/>
      <c r="G15" s="106"/>
      <c r="H15" s="42" t="s">
        <v>35</v>
      </c>
      <c r="I15" s="36" t="e">
        <f>#REF!</f>
        <v>#REF!</v>
      </c>
      <c r="J15" s="36" t="e">
        <f>#REF!</f>
        <v>#REF!</v>
      </c>
      <c r="K15" s="42" t="s">
        <v>36</v>
      </c>
      <c r="L15" s="42"/>
      <c r="M15" s="29">
        <v>1610</v>
      </c>
      <c r="N15" s="14">
        <v>14.25</v>
      </c>
      <c r="O15" s="4">
        <f t="shared" si="8"/>
        <v>22942.5</v>
      </c>
      <c r="P15" s="29">
        <v>1610</v>
      </c>
      <c r="Q15" s="14">
        <v>14.25</v>
      </c>
      <c r="R15" s="5">
        <f t="shared" si="9"/>
        <v>22942.5</v>
      </c>
      <c r="S15" s="15">
        <v>15.95</v>
      </c>
      <c r="T15" s="30">
        <f t="shared" si="0"/>
        <v>25679.5</v>
      </c>
      <c r="U15" s="15">
        <v>15.95</v>
      </c>
      <c r="V15" s="31">
        <f t="shared" si="1"/>
        <v>25679.5</v>
      </c>
      <c r="W15" s="4">
        <v>16.8</v>
      </c>
      <c r="X15" s="4">
        <f t="shared" si="2"/>
        <v>27048</v>
      </c>
      <c r="Y15" s="5">
        <v>16.8</v>
      </c>
      <c r="Z15" s="5">
        <f t="shared" si="3"/>
        <v>27048</v>
      </c>
      <c r="AA15" s="4">
        <v>16.8</v>
      </c>
      <c r="AB15" s="4">
        <f t="shared" si="4"/>
        <v>27048</v>
      </c>
      <c r="AC15" s="5">
        <v>17.3</v>
      </c>
      <c r="AD15" s="31">
        <f t="shared" si="5"/>
        <v>27853</v>
      </c>
      <c r="AE15" s="4"/>
      <c r="AF15" s="4">
        <f t="shared" si="6"/>
        <v>0</v>
      </c>
      <c r="AG15" s="5"/>
      <c r="AH15" s="5">
        <f t="shared" si="7"/>
        <v>0</v>
      </c>
      <c r="AI15" s="39" t="e">
        <f>#REF!</f>
        <v>#REF!</v>
      </c>
      <c r="AJ15" s="40" t="e">
        <f>#REF!</f>
        <v>#REF!</v>
      </c>
      <c r="AK15" s="18"/>
      <c r="AL15" s="10"/>
      <c r="AM15" s="10"/>
    </row>
    <row r="16" spans="1:39" x14ac:dyDescent="0.3">
      <c r="A16" s="9">
        <v>8</v>
      </c>
      <c r="B16" s="106" t="s">
        <v>16</v>
      </c>
      <c r="C16" s="106"/>
      <c r="D16" s="106"/>
      <c r="E16" s="106"/>
      <c r="F16" s="106"/>
      <c r="G16" s="106"/>
      <c r="H16" s="42" t="s">
        <v>37</v>
      </c>
      <c r="I16" s="36" t="e">
        <f>#REF!</f>
        <v>#REF!</v>
      </c>
      <c r="J16" s="36" t="e">
        <f>#REF!</f>
        <v>#REF!</v>
      </c>
      <c r="K16" s="42" t="s">
        <v>36</v>
      </c>
      <c r="L16" s="42"/>
      <c r="M16" s="29">
        <v>3640</v>
      </c>
      <c r="N16" s="4">
        <v>16.2</v>
      </c>
      <c r="O16" s="4">
        <f t="shared" si="8"/>
        <v>58968</v>
      </c>
      <c r="P16" s="29">
        <v>3640</v>
      </c>
      <c r="Q16" s="5">
        <v>16.2</v>
      </c>
      <c r="R16" s="5">
        <f t="shared" si="9"/>
        <v>58968</v>
      </c>
      <c r="S16" s="15">
        <v>14.49</v>
      </c>
      <c r="T16" s="30">
        <f t="shared" si="0"/>
        <v>52743.6</v>
      </c>
      <c r="U16" s="15">
        <v>14.49</v>
      </c>
      <c r="V16" s="31">
        <f t="shared" si="1"/>
        <v>52743.6</v>
      </c>
      <c r="W16" s="14">
        <v>14</v>
      </c>
      <c r="X16" s="4">
        <f t="shared" si="2"/>
        <v>50960</v>
      </c>
      <c r="Y16" s="14">
        <v>14</v>
      </c>
      <c r="Z16" s="5">
        <f t="shared" si="3"/>
        <v>50960</v>
      </c>
      <c r="AA16" s="4">
        <v>16.8</v>
      </c>
      <c r="AB16" s="4">
        <f t="shared" si="4"/>
        <v>61152</v>
      </c>
      <c r="AC16" s="5">
        <v>17.3</v>
      </c>
      <c r="AD16" s="31">
        <f t="shared" si="5"/>
        <v>62972</v>
      </c>
      <c r="AE16" s="4"/>
      <c r="AF16" s="4">
        <f t="shared" si="6"/>
        <v>0</v>
      </c>
      <c r="AG16" s="5"/>
      <c r="AH16" s="5">
        <f t="shared" si="7"/>
        <v>0</v>
      </c>
      <c r="AI16" s="39" t="e">
        <f>#REF!</f>
        <v>#REF!</v>
      </c>
      <c r="AJ16" s="40" t="e">
        <f>#REF!</f>
        <v>#REF!</v>
      </c>
      <c r="AK16" s="18"/>
      <c r="AL16" s="10"/>
      <c r="AM16" s="10"/>
    </row>
    <row r="17" spans="1:39" x14ac:dyDescent="0.3">
      <c r="A17" s="9">
        <v>9</v>
      </c>
      <c r="B17" s="110" t="s">
        <v>25</v>
      </c>
      <c r="C17" s="110"/>
      <c r="D17" s="110"/>
      <c r="E17" s="110"/>
      <c r="F17" s="110"/>
      <c r="G17" s="110"/>
      <c r="H17" s="42" t="s">
        <v>36</v>
      </c>
      <c r="I17" s="36" t="e">
        <f>#REF!</f>
        <v>#REF!</v>
      </c>
      <c r="J17" s="36" t="e">
        <f>#REF!</f>
        <v>#REF!</v>
      </c>
      <c r="K17" s="42" t="s">
        <v>35</v>
      </c>
      <c r="L17" s="43"/>
      <c r="M17" s="29">
        <v>8000</v>
      </c>
      <c r="N17" s="15">
        <v>14</v>
      </c>
      <c r="O17" s="4">
        <f t="shared" si="8"/>
        <v>112000</v>
      </c>
      <c r="P17" s="29">
        <v>8000</v>
      </c>
      <c r="Q17" s="15">
        <v>14</v>
      </c>
      <c r="R17" s="5">
        <f t="shared" si="9"/>
        <v>112000</v>
      </c>
      <c r="S17" s="14">
        <v>13.83</v>
      </c>
      <c r="T17" s="30">
        <f t="shared" si="0"/>
        <v>110640</v>
      </c>
      <c r="U17" s="14">
        <v>13.83</v>
      </c>
      <c r="V17" s="31">
        <f t="shared" si="1"/>
        <v>110640</v>
      </c>
      <c r="W17" s="4">
        <v>16.100000000000001</v>
      </c>
      <c r="X17" s="4">
        <f t="shared" si="2"/>
        <v>128800.00000000001</v>
      </c>
      <c r="Y17" s="5">
        <v>16.100000000000001</v>
      </c>
      <c r="Z17" s="5">
        <f t="shared" si="3"/>
        <v>128800.00000000001</v>
      </c>
      <c r="AA17" s="4"/>
      <c r="AB17" s="4">
        <f t="shared" si="4"/>
        <v>0</v>
      </c>
      <c r="AC17" s="5"/>
      <c r="AD17" s="5">
        <f t="shared" si="5"/>
        <v>0</v>
      </c>
      <c r="AE17" s="4"/>
      <c r="AF17" s="4">
        <f t="shared" si="6"/>
        <v>0</v>
      </c>
      <c r="AG17" s="5"/>
      <c r="AH17" s="5">
        <f t="shared" si="7"/>
        <v>0</v>
      </c>
      <c r="AI17" s="39" t="e">
        <f>#REF!</f>
        <v>#REF!</v>
      </c>
      <c r="AJ17" s="40" t="e">
        <f>#REF!</f>
        <v>#REF!</v>
      </c>
      <c r="AK17" s="18"/>
      <c r="AL17" s="10"/>
      <c r="AM17" s="10"/>
    </row>
    <row r="18" spans="1:39" x14ac:dyDescent="0.3">
      <c r="A18" s="9">
        <v>10</v>
      </c>
      <c r="B18" s="109" t="s">
        <v>28</v>
      </c>
      <c r="C18" s="109"/>
      <c r="D18" s="109"/>
      <c r="E18" s="109"/>
      <c r="F18" s="109"/>
      <c r="G18" s="109"/>
      <c r="H18" s="42" t="s">
        <v>37</v>
      </c>
      <c r="I18" s="36" t="e">
        <f>#REF!</f>
        <v>#REF!</v>
      </c>
      <c r="J18" s="36" t="e">
        <f>#REF!</f>
        <v>#REF!</v>
      </c>
      <c r="K18" s="42" t="s">
        <v>36</v>
      </c>
      <c r="L18" s="41"/>
      <c r="M18" s="29">
        <v>10000</v>
      </c>
      <c r="N18" s="4">
        <v>14</v>
      </c>
      <c r="O18" s="4">
        <f t="shared" si="8"/>
        <v>140000</v>
      </c>
      <c r="P18" s="29">
        <v>10000</v>
      </c>
      <c r="Q18" s="5">
        <v>14</v>
      </c>
      <c r="R18" s="5">
        <f t="shared" si="9"/>
        <v>140000</v>
      </c>
      <c r="S18" s="15">
        <v>13.17</v>
      </c>
      <c r="T18" s="30">
        <f t="shared" si="0"/>
        <v>131700</v>
      </c>
      <c r="U18" s="15">
        <v>13.17</v>
      </c>
      <c r="V18" s="31">
        <f t="shared" si="1"/>
        <v>131700</v>
      </c>
      <c r="W18" s="14">
        <v>12.25</v>
      </c>
      <c r="X18" s="4">
        <f t="shared" si="2"/>
        <v>122500</v>
      </c>
      <c r="Y18" s="14">
        <v>12.25</v>
      </c>
      <c r="Z18" s="5">
        <f t="shared" si="3"/>
        <v>122500</v>
      </c>
      <c r="AA18" s="4"/>
      <c r="AB18" s="4">
        <f t="shared" si="4"/>
        <v>0</v>
      </c>
      <c r="AC18" s="5"/>
      <c r="AD18" s="5">
        <f t="shared" si="5"/>
        <v>0</v>
      </c>
      <c r="AE18" s="4"/>
      <c r="AF18" s="4">
        <f t="shared" si="6"/>
        <v>0</v>
      </c>
      <c r="AG18" s="5"/>
      <c r="AH18" s="5">
        <f t="shared" si="7"/>
        <v>0</v>
      </c>
      <c r="AI18" s="39" t="e">
        <f>#REF!</f>
        <v>#REF!</v>
      </c>
      <c r="AJ18" s="40" t="e">
        <f>#REF!</f>
        <v>#REF!</v>
      </c>
      <c r="AK18" s="18"/>
      <c r="AL18" s="10"/>
      <c r="AM18" s="10"/>
    </row>
    <row r="19" spans="1:39" x14ac:dyDescent="0.3">
      <c r="A19" s="9">
        <v>11</v>
      </c>
      <c r="B19" s="109" t="s">
        <v>29</v>
      </c>
      <c r="C19" s="109"/>
      <c r="D19" s="109"/>
      <c r="E19" s="109"/>
      <c r="F19" s="109"/>
      <c r="G19" s="109"/>
      <c r="H19" s="42" t="s">
        <v>36</v>
      </c>
      <c r="I19" s="36" t="e">
        <f>#REF!</f>
        <v>#REF!</v>
      </c>
      <c r="J19" s="36" t="e">
        <f>#REF!</f>
        <v>#REF!</v>
      </c>
      <c r="K19" s="42" t="s">
        <v>37</v>
      </c>
      <c r="L19" s="41"/>
      <c r="M19" s="29">
        <v>8000</v>
      </c>
      <c r="N19" s="4">
        <v>16.899999999999999</v>
      </c>
      <c r="O19" s="4">
        <f t="shared" si="8"/>
        <v>135200</v>
      </c>
      <c r="P19" s="29">
        <v>8000</v>
      </c>
      <c r="Q19" s="5">
        <v>16.899999999999999</v>
      </c>
      <c r="R19" s="5">
        <f t="shared" si="9"/>
        <v>135200</v>
      </c>
      <c r="S19" s="14">
        <v>13.83</v>
      </c>
      <c r="T19" s="30">
        <f t="shared" si="0"/>
        <v>110640</v>
      </c>
      <c r="U19" s="14">
        <v>13.83</v>
      </c>
      <c r="V19" s="31">
        <f t="shared" si="1"/>
        <v>110640</v>
      </c>
      <c r="W19" s="15">
        <v>14</v>
      </c>
      <c r="X19" s="4">
        <f t="shared" si="2"/>
        <v>112000</v>
      </c>
      <c r="Y19" s="15">
        <v>14</v>
      </c>
      <c r="Z19" s="5">
        <f t="shared" si="3"/>
        <v>112000</v>
      </c>
      <c r="AA19" s="4"/>
      <c r="AB19" s="4">
        <f t="shared" si="4"/>
        <v>0</v>
      </c>
      <c r="AC19" s="5"/>
      <c r="AD19" s="5">
        <f t="shared" si="5"/>
        <v>0</v>
      </c>
      <c r="AE19" s="4"/>
      <c r="AF19" s="4">
        <f t="shared" si="6"/>
        <v>0</v>
      </c>
      <c r="AG19" s="5"/>
      <c r="AH19" s="5">
        <f t="shared" si="7"/>
        <v>0</v>
      </c>
      <c r="AI19" s="39" t="e">
        <f>#REF!</f>
        <v>#REF!</v>
      </c>
      <c r="AJ19" s="40" t="e">
        <f>#REF!</f>
        <v>#REF!</v>
      </c>
      <c r="AK19" s="18"/>
      <c r="AL19" s="10"/>
      <c r="AM19" s="10"/>
    </row>
    <row r="20" spans="1:39" x14ac:dyDescent="0.3">
      <c r="A20" s="9">
        <v>12</v>
      </c>
      <c r="B20" s="109" t="s">
        <v>30</v>
      </c>
      <c r="C20" s="109"/>
      <c r="D20" s="109"/>
      <c r="E20" s="109"/>
      <c r="F20" s="109"/>
      <c r="G20" s="109"/>
      <c r="H20" s="42" t="s">
        <v>36</v>
      </c>
      <c r="I20" s="36" t="e">
        <f>#REF!</f>
        <v>#REF!</v>
      </c>
      <c r="J20" s="36" t="e">
        <f>#REF!</f>
        <v>#REF!</v>
      </c>
      <c r="K20" s="42" t="s">
        <v>35</v>
      </c>
      <c r="L20" s="41"/>
      <c r="M20" s="29">
        <v>4000</v>
      </c>
      <c r="N20" s="15">
        <v>17.100000000000001</v>
      </c>
      <c r="O20" s="4">
        <f t="shared" si="8"/>
        <v>68400</v>
      </c>
      <c r="P20" s="29">
        <v>4000</v>
      </c>
      <c r="Q20" s="15">
        <v>17.100000000000001</v>
      </c>
      <c r="R20" s="5">
        <f t="shared" si="9"/>
        <v>68400</v>
      </c>
      <c r="S20" s="14">
        <v>14.49</v>
      </c>
      <c r="T20" s="30">
        <f t="shared" si="0"/>
        <v>57960</v>
      </c>
      <c r="U20" s="14">
        <v>14.49</v>
      </c>
      <c r="V20" s="31">
        <f t="shared" si="1"/>
        <v>57960</v>
      </c>
      <c r="W20" s="4">
        <v>17.5</v>
      </c>
      <c r="X20" s="4">
        <f t="shared" si="2"/>
        <v>70000</v>
      </c>
      <c r="Y20" s="5">
        <v>17.5</v>
      </c>
      <c r="Z20" s="5">
        <f t="shared" si="3"/>
        <v>70000</v>
      </c>
      <c r="AA20" s="4"/>
      <c r="AB20" s="4">
        <f t="shared" si="4"/>
        <v>0</v>
      </c>
      <c r="AC20" s="5"/>
      <c r="AD20" s="5">
        <f t="shared" si="5"/>
        <v>0</v>
      </c>
      <c r="AE20" s="4"/>
      <c r="AF20" s="4">
        <f t="shared" si="6"/>
        <v>0</v>
      </c>
      <c r="AG20" s="5"/>
      <c r="AH20" s="5">
        <f t="shared" si="7"/>
        <v>0</v>
      </c>
      <c r="AI20" s="39" t="e">
        <f>#REF!</f>
        <v>#REF!</v>
      </c>
      <c r="AJ20" s="40" t="e">
        <f>#REF!</f>
        <v>#REF!</v>
      </c>
      <c r="AK20" s="18"/>
      <c r="AL20" s="10"/>
      <c r="AM20" s="10"/>
    </row>
    <row r="21" spans="1:39" x14ac:dyDescent="0.3">
      <c r="A21" s="9">
        <v>13</v>
      </c>
      <c r="B21" s="109" t="s">
        <v>26</v>
      </c>
      <c r="C21" s="109"/>
      <c r="D21" s="109"/>
      <c r="E21" s="109"/>
      <c r="F21" s="109"/>
      <c r="G21" s="109"/>
      <c r="H21" s="42" t="s">
        <v>37</v>
      </c>
      <c r="I21" s="36" t="e">
        <f>#REF!</f>
        <v>#REF!</v>
      </c>
      <c r="J21" s="36" t="e">
        <f>#REF!</f>
        <v>#REF!</v>
      </c>
      <c r="K21" s="41"/>
      <c r="L21" s="41"/>
      <c r="M21" s="29">
        <v>4000</v>
      </c>
      <c r="N21" s="4"/>
      <c r="O21" s="4">
        <f t="shared" si="8"/>
        <v>0</v>
      </c>
      <c r="P21" s="29">
        <v>4000</v>
      </c>
      <c r="Q21" s="5"/>
      <c r="R21" s="5">
        <f t="shared" si="9"/>
        <v>0</v>
      </c>
      <c r="S21" s="4"/>
      <c r="T21" s="4">
        <f t="shared" si="0"/>
        <v>0</v>
      </c>
      <c r="U21" s="5"/>
      <c r="V21" s="5">
        <f t="shared" si="1"/>
        <v>0</v>
      </c>
      <c r="W21" s="14">
        <v>12.6</v>
      </c>
      <c r="X21" s="4">
        <f t="shared" si="2"/>
        <v>50400</v>
      </c>
      <c r="Y21" s="14">
        <v>12.6</v>
      </c>
      <c r="Z21" s="5">
        <f t="shared" si="3"/>
        <v>50400</v>
      </c>
      <c r="AA21" s="4"/>
      <c r="AB21" s="4">
        <f t="shared" si="4"/>
        <v>0</v>
      </c>
      <c r="AC21" s="5"/>
      <c r="AD21" s="5">
        <f t="shared" si="5"/>
        <v>0</v>
      </c>
      <c r="AE21" s="4"/>
      <c r="AF21" s="4">
        <f t="shared" si="6"/>
        <v>0</v>
      </c>
      <c r="AG21" s="5"/>
      <c r="AH21" s="5">
        <f t="shared" si="7"/>
        <v>0</v>
      </c>
      <c r="AI21" s="20" t="s">
        <v>39</v>
      </c>
      <c r="AJ21" s="49" t="s">
        <v>39</v>
      </c>
      <c r="AK21" s="18"/>
      <c r="AL21" s="10"/>
      <c r="AM21" s="10"/>
    </row>
    <row r="22" spans="1:39" x14ac:dyDescent="0.3">
      <c r="A22" s="9">
        <v>14</v>
      </c>
      <c r="B22" s="109" t="s">
        <v>27</v>
      </c>
      <c r="C22" s="109"/>
      <c r="D22" s="109"/>
      <c r="E22" s="109"/>
      <c r="F22" s="109"/>
      <c r="G22" s="109"/>
      <c r="H22" s="42" t="s">
        <v>37</v>
      </c>
      <c r="I22" s="36" t="e">
        <f>#REF!</f>
        <v>#REF!</v>
      </c>
      <c r="J22" s="36" t="e">
        <f>#REF!</f>
        <v>#REF!</v>
      </c>
      <c r="K22" s="41"/>
      <c r="L22" s="41"/>
      <c r="M22" s="29">
        <v>4000</v>
      </c>
      <c r="N22" s="4"/>
      <c r="O22" s="4">
        <f t="shared" si="8"/>
        <v>0</v>
      </c>
      <c r="P22" s="29">
        <v>4000</v>
      </c>
      <c r="Q22" s="5"/>
      <c r="R22" s="5">
        <f t="shared" si="9"/>
        <v>0</v>
      </c>
      <c r="S22" s="4"/>
      <c r="T22" s="4">
        <f t="shared" si="0"/>
        <v>0</v>
      </c>
      <c r="U22" s="5"/>
      <c r="V22" s="5">
        <f t="shared" si="1"/>
        <v>0</v>
      </c>
      <c r="W22" s="14">
        <v>14</v>
      </c>
      <c r="X22" s="4">
        <f t="shared" si="2"/>
        <v>56000</v>
      </c>
      <c r="Y22" s="14">
        <v>14</v>
      </c>
      <c r="Z22" s="5">
        <f t="shared" si="3"/>
        <v>56000</v>
      </c>
      <c r="AA22" s="4"/>
      <c r="AB22" s="4">
        <f t="shared" si="4"/>
        <v>0</v>
      </c>
      <c r="AC22" s="5"/>
      <c r="AD22" s="5">
        <f t="shared" si="5"/>
        <v>0</v>
      </c>
      <c r="AE22" s="4"/>
      <c r="AF22" s="4">
        <f t="shared" si="6"/>
        <v>0</v>
      </c>
      <c r="AG22" s="5"/>
      <c r="AH22" s="5">
        <f t="shared" si="7"/>
        <v>0</v>
      </c>
      <c r="AI22" s="20" t="s">
        <v>39</v>
      </c>
      <c r="AJ22" s="49" t="s">
        <v>39</v>
      </c>
      <c r="AK22" s="18"/>
      <c r="AL22" s="10"/>
      <c r="AM22" s="10"/>
    </row>
    <row r="23" spans="1:39" x14ac:dyDescent="0.3">
      <c r="A23" s="9">
        <v>15</v>
      </c>
      <c r="B23" s="110" t="s">
        <v>31</v>
      </c>
      <c r="C23" s="110"/>
      <c r="D23" s="110"/>
      <c r="E23" s="110"/>
      <c r="F23" s="110"/>
      <c r="G23" s="110"/>
      <c r="H23" s="42" t="s">
        <v>37</v>
      </c>
      <c r="I23" s="36" t="e">
        <f>#REF!</f>
        <v>#REF!</v>
      </c>
      <c r="J23" s="36" t="e">
        <f>#REF!</f>
        <v>#REF!</v>
      </c>
      <c r="K23" s="43"/>
      <c r="L23" s="43"/>
      <c r="M23" s="29">
        <v>1000</v>
      </c>
      <c r="N23" s="4"/>
      <c r="O23" s="4">
        <f t="shared" si="8"/>
        <v>0</v>
      </c>
      <c r="P23" s="29">
        <v>1000</v>
      </c>
      <c r="Q23" s="5"/>
      <c r="R23" s="5">
        <f t="shared" si="9"/>
        <v>0</v>
      </c>
      <c r="S23" s="4"/>
      <c r="T23" s="4">
        <f t="shared" si="0"/>
        <v>0</v>
      </c>
      <c r="U23" s="5"/>
      <c r="V23" s="5">
        <f t="shared" si="1"/>
        <v>0</v>
      </c>
      <c r="W23" s="14">
        <v>15.4</v>
      </c>
      <c r="X23" s="4">
        <f t="shared" si="2"/>
        <v>15400</v>
      </c>
      <c r="Y23" s="14">
        <v>15.4</v>
      </c>
      <c r="Z23" s="5">
        <f t="shared" si="3"/>
        <v>15400</v>
      </c>
      <c r="AA23" s="4"/>
      <c r="AB23" s="4">
        <f t="shared" si="4"/>
        <v>0</v>
      </c>
      <c r="AC23" s="5"/>
      <c r="AD23" s="5">
        <f t="shared" si="5"/>
        <v>0</v>
      </c>
      <c r="AE23" s="4"/>
      <c r="AF23" s="4">
        <f t="shared" si="6"/>
        <v>0</v>
      </c>
      <c r="AG23" s="5"/>
      <c r="AH23" s="5">
        <f t="shared" si="7"/>
        <v>0</v>
      </c>
      <c r="AI23" s="20" t="s">
        <v>39</v>
      </c>
      <c r="AJ23" s="49" t="s">
        <v>39</v>
      </c>
      <c r="AK23" s="18"/>
      <c r="AL23" s="10"/>
      <c r="AM23" s="10"/>
    </row>
    <row r="24" spans="1:39" ht="15" customHeight="1" x14ac:dyDescent="0.3">
      <c r="A24" s="9">
        <v>16</v>
      </c>
      <c r="B24" s="106" t="s">
        <v>17</v>
      </c>
      <c r="C24" s="106"/>
      <c r="D24" s="106"/>
      <c r="E24" s="106"/>
      <c r="F24" s="106"/>
      <c r="G24" s="106"/>
      <c r="H24" s="42" t="s">
        <v>35</v>
      </c>
      <c r="I24" s="36" t="e">
        <f>#REF!</f>
        <v>#REF!</v>
      </c>
      <c r="J24" s="36" t="e">
        <f>#REF!</f>
        <v>#REF!</v>
      </c>
      <c r="K24" s="42" t="s">
        <v>38</v>
      </c>
      <c r="L24" s="42"/>
      <c r="M24" s="29">
        <v>1012</v>
      </c>
      <c r="N24" s="14">
        <v>16</v>
      </c>
      <c r="O24" s="4">
        <f t="shared" si="8"/>
        <v>16192</v>
      </c>
      <c r="P24" s="29">
        <v>1012</v>
      </c>
      <c r="Q24" s="14">
        <v>16</v>
      </c>
      <c r="R24" s="5">
        <f t="shared" si="9"/>
        <v>16192</v>
      </c>
      <c r="S24" s="4">
        <v>21.75</v>
      </c>
      <c r="T24" s="16">
        <f t="shared" si="0"/>
        <v>22011</v>
      </c>
      <c r="U24" s="5">
        <v>21.75</v>
      </c>
      <c r="V24" s="5">
        <f t="shared" si="1"/>
        <v>22011</v>
      </c>
      <c r="W24" s="4">
        <v>18.899999999999999</v>
      </c>
      <c r="X24" s="4">
        <f t="shared" si="2"/>
        <v>19126.8</v>
      </c>
      <c r="Y24" s="5">
        <v>18.899999999999999</v>
      </c>
      <c r="Z24" s="5">
        <f t="shared" si="3"/>
        <v>19126.8</v>
      </c>
      <c r="AA24" s="15">
        <v>16.8</v>
      </c>
      <c r="AB24" s="4">
        <f t="shared" si="4"/>
        <v>17001.600000000002</v>
      </c>
      <c r="AC24" s="15">
        <v>17.3</v>
      </c>
      <c r="AD24" s="31">
        <f t="shared" si="5"/>
        <v>17507.600000000002</v>
      </c>
      <c r="AE24" s="4"/>
      <c r="AF24" s="4">
        <f t="shared" si="6"/>
        <v>0</v>
      </c>
      <c r="AG24" s="5"/>
      <c r="AH24" s="5">
        <f t="shared" si="7"/>
        <v>0</v>
      </c>
      <c r="AI24" s="39" t="e">
        <f>#REF!</f>
        <v>#REF!</v>
      </c>
      <c r="AJ24" s="40" t="e">
        <f>#REF!</f>
        <v>#REF!</v>
      </c>
      <c r="AK24" s="18"/>
      <c r="AL24" s="10"/>
      <c r="AM24" s="10"/>
    </row>
    <row r="25" spans="1:39" x14ac:dyDescent="0.3">
      <c r="A25" s="9">
        <v>17</v>
      </c>
      <c r="B25" s="106" t="s">
        <v>18</v>
      </c>
      <c r="C25" s="106"/>
      <c r="D25" s="106"/>
      <c r="E25" s="106"/>
      <c r="F25" s="106"/>
      <c r="G25" s="106"/>
      <c r="H25" s="42" t="s">
        <v>35</v>
      </c>
      <c r="I25" s="36" t="e">
        <f>#REF!</f>
        <v>#REF!</v>
      </c>
      <c r="J25" s="36" t="e">
        <f>#REF!</f>
        <v>#REF!</v>
      </c>
      <c r="K25" s="42" t="s">
        <v>37</v>
      </c>
      <c r="L25" s="42"/>
      <c r="M25" s="29">
        <v>823</v>
      </c>
      <c r="N25" s="14">
        <v>14</v>
      </c>
      <c r="O25" s="4">
        <f t="shared" si="8"/>
        <v>11522</v>
      </c>
      <c r="P25" s="29">
        <v>823</v>
      </c>
      <c r="Q25" s="14">
        <v>14</v>
      </c>
      <c r="R25" s="5">
        <f t="shared" si="9"/>
        <v>11522</v>
      </c>
      <c r="S25" s="4">
        <v>17.29</v>
      </c>
      <c r="T25" s="30">
        <f t="shared" si="0"/>
        <v>14229.67</v>
      </c>
      <c r="U25" s="5">
        <v>17.29</v>
      </c>
      <c r="V25" s="31">
        <f t="shared" si="1"/>
        <v>14229.67</v>
      </c>
      <c r="W25" s="15">
        <v>16.8</v>
      </c>
      <c r="X25" s="4">
        <f t="shared" si="2"/>
        <v>13826.400000000001</v>
      </c>
      <c r="Y25" s="15">
        <v>16.8</v>
      </c>
      <c r="Z25" s="5">
        <f t="shared" si="3"/>
        <v>13826.400000000001</v>
      </c>
      <c r="AA25" s="4"/>
      <c r="AB25" s="4">
        <f t="shared" si="4"/>
        <v>0</v>
      </c>
      <c r="AC25" s="5"/>
      <c r="AD25" s="5">
        <f t="shared" si="5"/>
        <v>0</v>
      </c>
      <c r="AE25" s="4"/>
      <c r="AF25" s="4">
        <f t="shared" si="6"/>
        <v>0</v>
      </c>
      <c r="AG25" s="5"/>
      <c r="AH25" s="5">
        <f t="shared" si="7"/>
        <v>0</v>
      </c>
      <c r="AI25" s="39" t="e">
        <f>#REF!</f>
        <v>#REF!</v>
      </c>
      <c r="AJ25" s="40" t="e">
        <f>#REF!</f>
        <v>#REF!</v>
      </c>
      <c r="AK25" s="18"/>
      <c r="AL25" s="10"/>
      <c r="AM25" s="10"/>
    </row>
    <row r="26" spans="1:39" x14ac:dyDescent="0.3">
      <c r="A26" s="9">
        <v>18</v>
      </c>
      <c r="B26" s="106" t="s">
        <v>20</v>
      </c>
      <c r="C26" s="106"/>
      <c r="D26" s="106"/>
      <c r="E26" s="106"/>
      <c r="F26" s="106"/>
      <c r="G26" s="106"/>
      <c r="H26" s="42" t="s">
        <v>37</v>
      </c>
      <c r="I26" s="36" t="e">
        <f>#REF!</f>
        <v>#REF!</v>
      </c>
      <c r="J26" s="36" t="e">
        <f>#REF!</f>
        <v>#REF!</v>
      </c>
      <c r="K26" s="42" t="s">
        <v>36</v>
      </c>
      <c r="L26" s="42"/>
      <c r="M26" s="29">
        <v>280</v>
      </c>
      <c r="N26" s="4">
        <v>15.8</v>
      </c>
      <c r="O26" s="4">
        <f t="shared" si="8"/>
        <v>4424</v>
      </c>
      <c r="P26" s="29">
        <v>280</v>
      </c>
      <c r="Q26" s="5">
        <v>15.8</v>
      </c>
      <c r="R26" s="5">
        <f t="shared" si="9"/>
        <v>4424</v>
      </c>
      <c r="S26" s="15">
        <v>15.15</v>
      </c>
      <c r="T26" s="30">
        <f t="shared" si="0"/>
        <v>4242</v>
      </c>
      <c r="U26" s="15">
        <v>15.15</v>
      </c>
      <c r="V26" s="31">
        <f t="shared" si="1"/>
        <v>4242</v>
      </c>
      <c r="W26" s="14">
        <v>12.25</v>
      </c>
      <c r="X26" s="4">
        <f t="shared" si="2"/>
        <v>3430</v>
      </c>
      <c r="Y26" s="14">
        <v>12.25</v>
      </c>
      <c r="Z26" s="5">
        <f t="shared" si="3"/>
        <v>3430</v>
      </c>
      <c r="AA26" s="4">
        <v>16.8</v>
      </c>
      <c r="AB26" s="4">
        <f t="shared" si="4"/>
        <v>4704</v>
      </c>
      <c r="AC26" s="5">
        <v>17.3</v>
      </c>
      <c r="AD26" s="31">
        <f t="shared" si="5"/>
        <v>4844</v>
      </c>
      <c r="AE26" s="4"/>
      <c r="AF26" s="4">
        <f t="shared" si="6"/>
        <v>0</v>
      </c>
      <c r="AG26" s="5"/>
      <c r="AH26" s="5">
        <f t="shared" si="7"/>
        <v>0</v>
      </c>
      <c r="AI26" s="39" t="e">
        <f>#REF!</f>
        <v>#REF!</v>
      </c>
      <c r="AJ26" s="40" t="e">
        <f>#REF!</f>
        <v>#REF!</v>
      </c>
      <c r="AK26" s="10"/>
      <c r="AL26" s="10"/>
      <c r="AM26" s="10"/>
    </row>
    <row r="27" spans="1:39" x14ac:dyDescent="0.3">
      <c r="A27" s="9">
        <v>19</v>
      </c>
      <c r="B27" s="106" t="s">
        <v>21</v>
      </c>
      <c r="C27" s="106"/>
      <c r="D27" s="106"/>
      <c r="E27" s="106"/>
      <c r="F27" s="106"/>
      <c r="G27" s="106"/>
      <c r="H27" s="42" t="s">
        <v>37</v>
      </c>
      <c r="I27" s="36" t="e">
        <f>#REF!</f>
        <v>#REF!</v>
      </c>
      <c r="J27" s="36" t="e">
        <f>#REF!</f>
        <v>#REF!</v>
      </c>
      <c r="K27" s="42" t="s">
        <v>35</v>
      </c>
      <c r="L27" s="42"/>
      <c r="M27" s="29">
        <v>80</v>
      </c>
      <c r="N27" s="15">
        <v>15</v>
      </c>
      <c r="O27" s="4">
        <f t="shared" si="8"/>
        <v>1200</v>
      </c>
      <c r="P27" s="29">
        <v>80</v>
      </c>
      <c r="Q27" s="15">
        <v>15</v>
      </c>
      <c r="R27" s="5">
        <f t="shared" si="9"/>
        <v>1200</v>
      </c>
      <c r="S27" s="4"/>
      <c r="T27" s="4">
        <f t="shared" si="0"/>
        <v>0</v>
      </c>
      <c r="U27" s="5"/>
      <c r="V27" s="5">
        <f t="shared" si="1"/>
        <v>0</v>
      </c>
      <c r="W27" s="14">
        <v>12.6</v>
      </c>
      <c r="X27" s="4">
        <f t="shared" si="2"/>
        <v>1008</v>
      </c>
      <c r="Y27" s="14">
        <v>12.6</v>
      </c>
      <c r="Z27" s="5">
        <f t="shared" si="3"/>
        <v>1008</v>
      </c>
      <c r="AA27" s="4"/>
      <c r="AB27" s="4">
        <f t="shared" si="4"/>
        <v>0</v>
      </c>
      <c r="AC27" s="5"/>
      <c r="AD27" s="5">
        <f t="shared" si="5"/>
        <v>0</v>
      </c>
      <c r="AE27" s="4"/>
      <c r="AF27" s="4">
        <f t="shared" si="6"/>
        <v>0</v>
      </c>
      <c r="AG27" s="5"/>
      <c r="AH27" s="5">
        <f t="shared" si="7"/>
        <v>0</v>
      </c>
      <c r="AI27" s="39" t="e">
        <f>#REF!</f>
        <v>#REF!</v>
      </c>
      <c r="AJ27" s="40" t="e">
        <f>#REF!</f>
        <v>#REF!</v>
      </c>
      <c r="AK27" s="10"/>
      <c r="AL27" s="10"/>
      <c r="AM27" s="10"/>
    </row>
    <row r="28" spans="1:39" x14ac:dyDescent="0.3">
      <c r="A28" s="9">
        <v>20</v>
      </c>
      <c r="B28" s="107" t="s">
        <v>22</v>
      </c>
      <c r="C28" s="107"/>
      <c r="D28" s="107"/>
      <c r="E28" s="107"/>
      <c r="F28" s="107"/>
      <c r="G28" s="107"/>
      <c r="H28" s="42" t="s">
        <v>35</v>
      </c>
      <c r="I28" s="36" t="e">
        <f>#REF!</f>
        <v>#REF!</v>
      </c>
      <c r="J28" s="36" t="e">
        <f>#REF!</f>
        <v>#REF!</v>
      </c>
      <c r="K28" s="42" t="s">
        <v>37</v>
      </c>
      <c r="L28" s="44"/>
      <c r="M28" s="29">
        <v>80</v>
      </c>
      <c r="N28" s="14">
        <v>16.100000000000001</v>
      </c>
      <c r="O28" s="4">
        <f t="shared" si="8"/>
        <v>1288</v>
      </c>
      <c r="P28" s="29">
        <v>80</v>
      </c>
      <c r="Q28" s="14">
        <v>16.100000000000001</v>
      </c>
      <c r="R28" s="5">
        <f t="shared" si="9"/>
        <v>1288</v>
      </c>
      <c r="S28" s="4"/>
      <c r="T28" s="4">
        <f t="shared" si="0"/>
        <v>0</v>
      </c>
      <c r="U28" s="5"/>
      <c r="V28" s="5">
        <f t="shared" si="1"/>
        <v>0</v>
      </c>
      <c r="W28" s="15">
        <v>18.899999999999999</v>
      </c>
      <c r="X28" s="4">
        <f t="shared" si="2"/>
        <v>1512</v>
      </c>
      <c r="Y28" s="15">
        <v>18.899999999999999</v>
      </c>
      <c r="Z28" s="5">
        <f t="shared" si="3"/>
        <v>1512</v>
      </c>
      <c r="AA28" s="4"/>
      <c r="AB28" s="4">
        <f t="shared" si="4"/>
        <v>0</v>
      </c>
      <c r="AC28" s="5"/>
      <c r="AD28" s="5">
        <f t="shared" si="5"/>
        <v>0</v>
      </c>
      <c r="AE28" s="4"/>
      <c r="AF28" s="4">
        <f t="shared" si="6"/>
        <v>0</v>
      </c>
      <c r="AG28" s="5"/>
      <c r="AH28" s="5">
        <f t="shared" si="7"/>
        <v>0</v>
      </c>
      <c r="AI28" s="39" t="e">
        <f>#REF!</f>
        <v>#REF!</v>
      </c>
      <c r="AJ28" s="40" t="e">
        <f>#REF!</f>
        <v>#REF!</v>
      </c>
      <c r="AK28" s="10"/>
      <c r="AL28" s="10"/>
      <c r="AM28" s="10"/>
    </row>
    <row r="29" spans="1:39" ht="28.2" thickBot="1" x14ac:dyDescent="0.35">
      <c r="A29" s="52">
        <v>21</v>
      </c>
      <c r="B29" s="108" t="s">
        <v>32</v>
      </c>
      <c r="C29" s="108"/>
      <c r="D29" s="108"/>
      <c r="E29" s="108"/>
      <c r="F29" s="108"/>
      <c r="G29" s="108"/>
      <c r="H29" s="53" t="s">
        <v>40</v>
      </c>
      <c r="I29" s="54" t="e">
        <f>#REF!</f>
        <v>#REF!</v>
      </c>
      <c r="J29" s="54" t="e">
        <f>#REF!</f>
        <v>#REF!</v>
      </c>
      <c r="K29" s="55" t="s">
        <v>37</v>
      </c>
      <c r="L29" s="53"/>
      <c r="M29" s="56">
        <v>70000</v>
      </c>
      <c r="N29" s="57">
        <v>15</v>
      </c>
      <c r="O29" s="57">
        <f t="shared" si="8"/>
        <v>1050000</v>
      </c>
      <c r="P29" s="56">
        <v>70000</v>
      </c>
      <c r="Q29" s="58">
        <v>15</v>
      </c>
      <c r="R29" s="59">
        <f t="shared" si="9"/>
        <v>1050000</v>
      </c>
      <c r="S29" s="60"/>
      <c r="T29" s="61">
        <f t="shared" si="0"/>
        <v>0</v>
      </c>
      <c r="U29" s="59"/>
      <c r="V29" s="59">
        <f t="shared" si="1"/>
        <v>0</v>
      </c>
      <c r="W29" s="62">
        <v>12.25</v>
      </c>
      <c r="X29" s="61">
        <f t="shared" si="2"/>
        <v>857500</v>
      </c>
      <c r="Y29" s="62">
        <v>12.25</v>
      </c>
      <c r="Z29" s="59">
        <f t="shared" si="3"/>
        <v>857500</v>
      </c>
      <c r="AA29" s="60"/>
      <c r="AB29" s="61">
        <f t="shared" si="4"/>
        <v>0</v>
      </c>
      <c r="AC29" s="59"/>
      <c r="AD29" s="59">
        <f>+$P29*AC29</f>
        <v>0</v>
      </c>
      <c r="AE29" s="63">
        <v>10.57</v>
      </c>
      <c r="AF29" s="57">
        <f t="shared" si="6"/>
        <v>739900</v>
      </c>
      <c r="AG29" s="63">
        <v>10.57</v>
      </c>
      <c r="AH29" s="59">
        <f t="shared" si="7"/>
        <v>739900</v>
      </c>
      <c r="AI29" s="64" t="e">
        <f>#REF!</f>
        <v>#REF!</v>
      </c>
      <c r="AJ29" s="65" t="e">
        <f>#REF!</f>
        <v>#REF!</v>
      </c>
      <c r="AK29" s="10"/>
      <c r="AL29" s="10"/>
      <c r="AM29" s="10"/>
    </row>
    <row r="30" spans="1:39" s="11" customFormat="1" ht="30" customHeight="1" x14ac:dyDescent="0.3">
      <c r="A30" s="114">
        <v>22</v>
      </c>
      <c r="B30" s="97" t="s">
        <v>8</v>
      </c>
      <c r="C30" s="98"/>
      <c r="D30" s="98"/>
      <c r="E30" s="98"/>
      <c r="F30" s="98"/>
      <c r="G30" s="99"/>
      <c r="H30" s="46"/>
      <c r="I30" s="47" t="s">
        <v>41</v>
      </c>
      <c r="J30" s="48" t="s">
        <v>42</v>
      </c>
      <c r="K30" s="79"/>
      <c r="L30" s="66"/>
      <c r="M30" s="67"/>
      <c r="N30" s="68"/>
      <c r="O30" s="17"/>
      <c r="P30" s="69"/>
      <c r="Q30" s="68"/>
      <c r="R30" s="17"/>
      <c r="S30" s="70"/>
      <c r="T30" s="17"/>
      <c r="U30" s="70"/>
      <c r="V30" s="17"/>
      <c r="W30" s="68"/>
      <c r="X30" s="17"/>
      <c r="Y30" s="71"/>
      <c r="Z30" s="17"/>
      <c r="AA30" s="68"/>
      <c r="AB30" s="17"/>
      <c r="AC30" s="72"/>
      <c r="AD30" s="17"/>
      <c r="AE30" s="73"/>
      <c r="AF30" s="74"/>
      <c r="AG30" s="73"/>
      <c r="AH30" s="17"/>
      <c r="AI30" s="75"/>
      <c r="AJ30" s="75"/>
      <c r="AK30" s="28" t="s">
        <v>33</v>
      </c>
      <c r="AL30" s="23" t="s">
        <v>34</v>
      </c>
      <c r="AM30" s="24"/>
    </row>
    <row r="31" spans="1:39" x14ac:dyDescent="0.3">
      <c r="A31" s="115"/>
      <c r="B31" s="100"/>
      <c r="C31" s="101"/>
      <c r="D31" s="101"/>
      <c r="E31" s="101"/>
      <c r="F31" s="101"/>
      <c r="G31" s="102"/>
      <c r="H31" s="45" t="s">
        <v>35</v>
      </c>
      <c r="I31" s="20">
        <v>0.28000000000000003</v>
      </c>
      <c r="J31" s="49">
        <v>0.28000000000000003</v>
      </c>
      <c r="K31" s="76"/>
      <c r="L31" s="3"/>
      <c r="M31" s="3"/>
      <c r="N31" s="3"/>
      <c r="O31" s="3"/>
      <c r="P31" s="3"/>
      <c r="Q31" s="3"/>
      <c r="R31" s="3"/>
      <c r="S31" s="3"/>
      <c r="T31" s="3"/>
      <c r="U31" s="3"/>
      <c r="V31" s="3"/>
      <c r="W31" s="3"/>
      <c r="X31" s="3"/>
      <c r="Y31" s="3"/>
      <c r="Z31" s="3"/>
      <c r="AA31" s="3"/>
      <c r="AB31" s="3"/>
      <c r="AC31" s="3"/>
      <c r="AD31" s="3"/>
      <c r="AE31" s="3"/>
      <c r="AF31" s="3"/>
      <c r="AG31" s="3"/>
      <c r="AH31" s="3"/>
      <c r="AI31" s="77"/>
      <c r="AJ31" s="77"/>
      <c r="AK31" s="19">
        <f>COUNTIF(H9:H29,H31)</f>
        <v>7</v>
      </c>
      <c r="AL31" s="19">
        <f>COUNTIF(K9:K29,H31)</f>
        <v>3</v>
      </c>
    </row>
    <row r="32" spans="1:39" x14ac:dyDescent="0.3">
      <c r="A32" s="115"/>
      <c r="B32" s="100"/>
      <c r="C32" s="101"/>
      <c r="D32" s="101"/>
      <c r="E32" s="101"/>
      <c r="F32" s="101"/>
      <c r="G32" s="102"/>
      <c r="H32" s="45" t="s">
        <v>36</v>
      </c>
      <c r="I32" s="20" t="s">
        <v>39</v>
      </c>
      <c r="J32" s="49" t="s">
        <v>39</v>
      </c>
      <c r="K32" s="76"/>
      <c r="L32" s="3"/>
      <c r="M32" s="3"/>
      <c r="N32" s="3"/>
      <c r="O32" s="3"/>
      <c r="P32" s="3"/>
      <c r="Q32" s="3"/>
      <c r="R32" s="3"/>
      <c r="S32" s="3"/>
      <c r="T32" s="3"/>
      <c r="U32" s="3"/>
      <c r="V32" s="3"/>
      <c r="W32" s="3"/>
      <c r="X32" s="3"/>
      <c r="Y32" s="3"/>
      <c r="Z32" s="3"/>
      <c r="AA32" s="3"/>
      <c r="AB32" s="3"/>
      <c r="AC32" s="18"/>
      <c r="AD32" s="3"/>
      <c r="AE32" s="3"/>
      <c r="AF32" s="3"/>
      <c r="AG32" s="3"/>
      <c r="AH32" s="3"/>
      <c r="AI32" s="77"/>
      <c r="AJ32" s="77"/>
      <c r="AK32" s="19">
        <f>COUNTIF($H$9:$H$29,H32)</f>
        <v>6</v>
      </c>
      <c r="AL32" s="19">
        <f>COUNTIF($K$9:$K$29,H32)</f>
        <v>7</v>
      </c>
    </row>
    <row r="33" spans="1:38" x14ac:dyDescent="0.3">
      <c r="A33" s="115"/>
      <c r="B33" s="100"/>
      <c r="C33" s="101"/>
      <c r="D33" s="101"/>
      <c r="E33" s="101"/>
      <c r="F33" s="101"/>
      <c r="G33" s="102"/>
      <c r="H33" s="45" t="s">
        <v>37</v>
      </c>
      <c r="I33" s="20">
        <v>0.4</v>
      </c>
      <c r="J33" s="49">
        <v>0.4</v>
      </c>
      <c r="K33" s="76"/>
      <c r="L33" s="3"/>
      <c r="M33" s="3"/>
      <c r="N33" s="3"/>
      <c r="O33" s="3"/>
      <c r="P33" s="3"/>
      <c r="Q33" s="3"/>
      <c r="R33" s="3"/>
      <c r="S33" s="3"/>
      <c r="T33" s="3"/>
      <c r="U33" s="3"/>
      <c r="V33" s="3"/>
      <c r="W33" s="3"/>
      <c r="X33" s="3"/>
      <c r="Y33" s="3"/>
      <c r="Z33" s="3"/>
      <c r="AA33" s="3"/>
      <c r="AB33" s="3"/>
      <c r="AC33" s="3"/>
      <c r="AD33" s="3"/>
      <c r="AE33" s="3"/>
      <c r="AF33" s="3"/>
      <c r="AG33" s="3"/>
      <c r="AH33" s="3"/>
      <c r="AI33" s="77"/>
      <c r="AJ33" s="77"/>
      <c r="AK33" s="19">
        <f>COUNTIF($H$9:$H$29,H33)</f>
        <v>7</v>
      </c>
      <c r="AL33" s="19">
        <f t="shared" ref="AL33:AL35" si="10">COUNTIF($K$9:$K$29,H33)</f>
        <v>4</v>
      </c>
    </row>
    <row r="34" spans="1:38" ht="27.6" x14ac:dyDescent="0.3">
      <c r="A34" s="115"/>
      <c r="B34" s="100"/>
      <c r="C34" s="101"/>
      <c r="D34" s="101"/>
      <c r="E34" s="101"/>
      <c r="F34" s="101"/>
      <c r="G34" s="102"/>
      <c r="H34" s="42" t="s">
        <v>38</v>
      </c>
      <c r="I34" s="20">
        <v>0.4</v>
      </c>
      <c r="J34" s="49">
        <v>0.4</v>
      </c>
      <c r="K34" s="76"/>
      <c r="L34" s="3"/>
      <c r="M34" s="3"/>
      <c r="N34" s="3"/>
      <c r="O34" s="3"/>
      <c r="P34" s="3"/>
      <c r="Q34" s="3"/>
      <c r="R34" s="3"/>
      <c r="S34" s="3"/>
      <c r="T34" s="3"/>
      <c r="U34" s="3"/>
      <c r="V34" s="3"/>
      <c r="W34" s="3"/>
      <c r="X34" s="3"/>
      <c r="Y34" s="3"/>
      <c r="Z34" s="3"/>
      <c r="AA34" s="3"/>
      <c r="AB34" s="3"/>
      <c r="AC34" s="3"/>
      <c r="AD34" s="3"/>
      <c r="AE34" s="3"/>
      <c r="AF34" s="3"/>
      <c r="AG34" s="3"/>
      <c r="AH34" s="3"/>
      <c r="AI34" s="77"/>
      <c r="AJ34" s="77"/>
      <c r="AK34" s="19">
        <f>COUNTIF($H$9:$H$29,H34)</f>
        <v>0</v>
      </c>
      <c r="AL34" s="19">
        <f>COUNTIF($K$9:$K$29,H34)</f>
        <v>4</v>
      </c>
    </row>
    <row r="35" spans="1:38" ht="28.2" thickBot="1" x14ac:dyDescent="0.35">
      <c r="A35" s="116"/>
      <c r="B35" s="103"/>
      <c r="C35" s="104"/>
      <c r="D35" s="104"/>
      <c r="E35" s="104"/>
      <c r="F35" s="104"/>
      <c r="G35" s="105"/>
      <c r="H35" s="50" t="s">
        <v>40</v>
      </c>
      <c r="I35" s="22">
        <v>0.30499999999999999</v>
      </c>
      <c r="J35" s="51">
        <v>0.30499999999999999</v>
      </c>
      <c r="K35" s="76"/>
      <c r="L35" s="3"/>
      <c r="M35" s="3"/>
      <c r="N35" s="3"/>
      <c r="O35" s="3"/>
      <c r="P35" s="3"/>
      <c r="Q35" s="3"/>
      <c r="R35" s="3"/>
      <c r="S35" s="3"/>
      <c r="T35" s="3"/>
      <c r="U35" s="3"/>
      <c r="V35" s="3"/>
      <c r="W35" s="3"/>
      <c r="X35" s="3"/>
      <c r="Y35" s="3"/>
      <c r="Z35" s="3"/>
      <c r="AA35" s="3"/>
      <c r="AB35" s="3"/>
      <c r="AC35" s="3"/>
      <c r="AD35" s="3"/>
      <c r="AE35" s="3"/>
      <c r="AF35" s="3"/>
      <c r="AG35" s="3"/>
      <c r="AH35" s="3"/>
      <c r="AI35" s="78"/>
      <c r="AJ35" s="78"/>
      <c r="AK35" s="19">
        <f t="shared" ref="AK35" si="11">COUNTIF($H$9:$H$29,H35)</f>
        <v>1</v>
      </c>
      <c r="AL35" s="19">
        <f t="shared" si="10"/>
        <v>0</v>
      </c>
    </row>
    <row r="36" spans="1:38" x14ac:dyDescent="0.3">
      <c r="A36" s="3"/>
      <c r="AK36" s="19"/>
      <c r="AL36" s="19"/>
    </row>
  </sheetData>
  <mergeCells count="41">
    <mergeCell ref="A30:A35"/>
    <mergeCell ref="A5:AJ6"/>
    <mergeCell ref="H3:K3"/>
    <mergeCell ref="H1:K1"/>
    <mergeCell ref="A2:B2"/>
    <mergeCell ref="C2:E2"/>
    <mergeCell ref="G2:P2"/>
    <mergeCell ref="B8:G8"/>
    <mergeCell ref="K8:L8"/>
    <mergeCell ref="M7:O7"/>
    <mergeCell ref="P7:R7"/>
    <mergeCell ref="S7:T7"/>
    <mergeCell ref="U7:V7"/>
    <mergeCell ref="W7:X7"/>
    <mergeCell ref="Y7:Z7"/>
    <mergeCell ref="AA7:AB7"/>
    <mergeCell ref="AC7:AD7"/>
    <mergeCell ref="AE7:AF7"/>
    <mergeCell ref="AG7:AH7"/>
    <mergeCell ref="B20:G20"/>
    <mergeCell ref="B9:G9"/>
    <mergeCell ref="B10:G10"/>
    <mergeCell ref="B11:G11"/>
    <mergeCell ref="B12:G12"/>
    <mergeCell ref="B13:G13"/>
    <mergeCell ref="B14:G14"/>
    <mergeCell ref="B15:G15"/>
    <mergeCell ref="B16:G16"/>
    <mergeCell ref="B17:G17"/>
    <mergeCell ref="B18:G18"/>
    <mergeCell ref="B19:G19"/>
    <mergeCell ref="B30:G35"/>
    <mergeCell ref="B27:G27"/>
    <mergeCell ref="B28:G28"/>
    <mergeCell ref="B29:G29"/>
    <mergeCell ref="B21:G21"/>
    <mergeCell ref="B22:G22"/>
    <mergeCell ref="B23:G23"/>
    <mergeCell ref="B24:G24"/>
    <mergeCell ref="B25:G25"/>
    <mergeCell ref="B26:G26"/>
  </mergeCells>
  <printOptions horizontalCentered="1"/>
  <pageMargins left="0.45" right="0.45" top="0.75" bottom="0.5" header="0.3" footer="0.3"/>
  <pageSetup scale="6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87"/>
  <sheetViews>
    <sheetView tabSelected="1" view="pageBreakPreview" zoomScale="60" zoomScaleNormal="54" workbookViewId="0">
      <pane xSplit="8" ySplit="8" topLeftCell="I115" activePane="bottomRight" state="frozen"/>
      <selection pane="topRight" activeCell="I1" sqref="I1"/>
      <selection pane="bottomLeft" activeCell="A9" sqref="A9"/>
      <selection pane="bottomRight" activeCell="C6" sqref="C6:H6"/>
    </sheetView>
  </sheetViews>
  <sheetFormatPr defaultColWidth="20.109375" defaultRowHeight="14.4" x14ac:dyDescent="0.3"/>
  <cols>
    <col min="5" max="5" width="1.88671875" customWidth="1"/>
    <col min="6" max="7" width="20.109375" customWidth="1"/>
    <col min="8" max="8" width="12.44140625" customWidth="1"/>
  </cols>
  <sheetData>
    <row r="2" spans="1:9" ht="15.6" x14ac:dyDescent="0.3">
      <c r="A2" s="147"/>
      <c r="B2" s="147"/>
      <c r="C2" s="147"/>
      <c r="D2" s="147"/>
      <c r="E2" s="147"/>
      <c r="F2" s="147"/>
      <c r="G2" s="147"/>
      <c r="H2" s="147"/>
    </row>
    <row r="3" spans="1:9" ht="15.75" customHeight="1" x14ac:dyDescent="0.3">
      <c r="A3" s="147"/>
      <c r="B3" s="147"/>
      <c r="C3" s="147"/>
      <c r="D3" s="147"/>
      <c r="E3" s="147"/>
      <c r="F3" s="147"/>
      <c r="G3" s="147"/>
      <c r="H3" s="147"/>
    </row>
    <row r="4" spans="1:9" ht="18.75" customHeight="1" x14ac:dyDescent="0.3">
      <c r="A4" s="148"/>
      <c r="B4" s="148"/>
      <c r="C4" s="148"/>
      <c r="D4" s="148"/>
      <c r="E4" s="148"/>
      <c r="F4" s="148"/>
      <c r="G4" s="148"/>
      <c r="H4" s="148"/>
    </row>
    <row r="5" spans="1:9" x14ac:dyDescent="0.3">
      <c r="A5" s="149"/>
      <c r="B5" s="149"/>
      <c r="C5" s="149"/>
      <c r="D5" s="150"/>
      <c r="E5" s="150"/>
      <c r="F5" s="150"/>
      <c r="G5" s="150"/>
      <c r="H5" s="150"/>
    </row>
    <row r="6" spans="1:9" ht="28.5" customHeight="1" thickBot="1" x14ac:dyDescent="0.35">
      <c r="A6" s="151" t="s">
        <v>0</v>
      </c>
      <c r="B6" s="151"/>
      <c r="C6" s="152" t="s">
        <v>59</v>
      </c>
      <c r="D6" s="152"/>
      <c r="E6" s="152"/>
      <c r="F6" s="152"/>
      <c r="G6" s="152"/>
      <c r="H6" s="153"/>
      <c r="I6" s="95" t="s">
        <v>50</v>
      </c>
    </row>
    <row r="7" spans="1:9" ht="32.25" customHeight="1" thickBot="1" x14ac:dyDescent="0.35">
      <c r="A7" s="144" t="s">
        <v>51</v>
      </c>
      <c r="B7" s="144"/>
      <c r="C7" s="145" t="s">
        <v>60</v>
      </c>
      <c r="D7" s="145"/>
      <c r="E7" s="145"/>
      <c r="F7" s="145"/>
      <c r="G7" s="145"/>
      <c r="H7" s="146"/>
      <c r="I7" s="94" t="s">
        <v>111</v>
      </c>
    </row>
    <row r="8" spans="1:9" ht="28.8" x14ac:dyDescent="0.3">
      <c r="A8" s="83" t="s">
        <v>3</v>
      </c>
      <c r="B8" s="143" t="s">
        <v>49</v>
      </c>
      <c r="C8" s="143"/>
      <c r="D8" s="143"/>
      <c r="E8" s="143"/>
      <c r="F8" s="143"/>
      <c r="G8" s="143"/>
      <c r="H8" s="84" t="s">
        <v>4</v>
      </c>
      <c r="I8" s="86" t="s">
        <v>112</v>
      </c>
    </row>
    <row r="9" spans="1:9" x14ac:dyDescent="0.3">
      <c r="A9" s="87"/>
      <c r="B9" s="142" t="s">
        <v>61</v>
      </c>
      <c r="C9" s="142"/>
      <c r="D9" s="142"/>
      <c r="E9" s="142"/>
      <c r="F9" s="142"/>
      <c r="G9" s="142"/>
      <c r="H9" s="88"/>
      <c r="I9" s="89"/>
    </row>
    <row r="10" spans="1:9" x14ac:dyDescent="0.3">
      <c r="A10" s="87" t="s">
        <v>62</v>
      </c>
      <c r="B10" s="142" t="s">
        <v>63</v>
      </c>
      <c r="C10" s="142"/>
      <c r="D10" s="142"/>
      <c r="E10" s="142"/>
      <c r="F10" s="142"/>
      <c r="G10" s="142"/>
      <c r="H10" s="88"/>
      <c r="I10" s="89"/>
    </row>
    <row r="11" spans="1:9" x14ac:dyDescent="0.3">
      <c r="A11" s="87" t="s">
        <v>64</v>
      </c>
      <c r="B11" s="132" t="s">
        <v>65</v>
      </c>
      <c r="C11" s="133"/>
      <c r="D11" s="133"/>
      <c r="E11" s="133"/>
      <c r="F11" s="133"/>
      <c r="G11" s="134"/>
      <c r="H11" s="88" t="s">
        <v>66</v>
      </c>
      <c r="I11" s="89">
        <v>300</v>
      </c>
    </row>
    <row r="12" spans="1:9" ht="18" customHeight="1" x14ac:dyDescent="0.3">
      <c r="A12" s="87" t="s">
        <v>67</v>
      </c>
      <c r="B12" s="132" t="s">
        <v>68</v>
      </c>
      <c r="C12" s="133"/>
      <c r="D12" s="133"/>
      <c r="E12" s="133"/>
      <c r="F12" s="133"/>
      <c r="G12" s="134"/>
      <c r="H12" s="88" t="s">
        <v>66</v>
      </c>
      <c r="I12" s="89">
        <v>100</v>
      </c>
    </row>
    <row r="13" spans="1:9" x14ac:dyDescent="0.3">
      <c r="A13" s="87" t="s">
        <v>69</v>
      </c>
      <c r="B13" s="132" t="s">
        <v>70</v>
      </c>
      <c r="C13" s="133"/>
      <c r="D13" s="133"/>
      <c r="E13" s="133"/>
      <c r="F13" s="133"/>
      <c r="G13" s="134"/>
      <c r="H13" s="88" t="s">
        <v>66</v>
      </c>
      <c r="I13" s="89">
        <v>200</v>
      </c>
    </row>
    <row r="14" spans="1:9" ht="30.6" customHeight="1" x14ac:dyDescent="0.3">
      <c r="A14" s="87" t="s">
        <v>71</v>
      </c>
      <c r="B14" s="132" t="s">
        <v>72</v>
      </c>
      <c r="C14" s="133"/>
      <c r="D14" s="133"/>
      <c r="E14" s="133"/>
      <c r="F14" s="133"/>
      <c r="G14" s="134"/>
      <c r="H14" s="88" t="s">
        <v>66</v>
      </c>
      <c r="I14" s="89">
        <v>100</v>
      </c>
    </row>
    <row r="15" spans="1:9" x14ac:dyDescent="0.3">
      <c r="A15" s="87" t="s">
        <v>73</v>
      </c>
      <c r="B15" s="132" t="s">
        <v>74</v>
      </c>
      <c r="C15" s="133"/>
      <c r="D15" s="133"/>
      <c r="E15" s="133"/>
      <c r="F15" s="133"/>
      <c r="G15" s="134"/>
      <c r="H15" s="88" t="s">
        <v>66</v>
      </c>
      <c r="I15" s="89">
        <v>0</v>
      </c>
    </row>
    <row r="16" spans="1:9" x14ac:dyDescent="0.3">
      <c r="A16" s="87" t="s">
        <v>75</v>
      </c>
      <c r="B16" s="132" t="s">
        <v>76</v>
      </c>
      <c r="C16" s="133"/>
      <c r="D16" s="133"/>
      <c r="E16" s="133"/>
      <c r="F16" s="133"/>
      <c r="G16" s="134"/>
      <c r="H16" s="88" t="s">
        <v>77</v>
      </c>
      <c r="I16" s="89">
        <v>0</v>
      </c>
    </row>
    <row r="17" spans="1:9" x14ac:dyDescent="0.3">
      <c r="A17" s="87" t="s">
        <v>78</v>
      </c>
      <c r="B17" s="132" t="s">
        <v>79</v>
      </c>
      <c r="C17" s="133"/>
      <c r="D17" s="133"/>
      <c r="E17" s="133"/>
      <c r="F17" s="133"/>
      <c r="G17" s="134"/>
      <c r="H17" s="88" t="s">
        <v>80</v>
      </c>
      <c r="I17" s="89">
        <v>665</v>
      </c>
    </row>
    <row r="18" spans="1:9" x14ac:dyDescent="0.3">
      <c r="A18" s="87" t="s">
        <v>81</v>
      </c>
      <c r="B18" s="132" t="s">
        <v>82</v>
      </c>
      <c r="C18" s="133"/>
      <c r="D18" s="133"/>
      <c r="E18" s="133"/>
      <c r="F18" s="133"/>
      <c r="G18" s="134"/>
      <c r="H18" s="88" t="s">
        <v>66</v>
      </c>
      <c r="I18" s="89">
        <v>600</v>
      </c>
    </row>
    <row r="19" spans="1:9" x14ac:dyDescent="0.3">
      <c r="A19" s="87" t="s">
        <v>83</v>
      </c>
      <c r="B19" s="132" t="s">
        <v>84</v>
      </c>
      <c r="C19" s="133"/>
      <c r="D19" s="133"/>
      <c r="E19" s="133"/>
      <c r="F19" s="133"/>
      <c r="G19" s="134"/>
      <c r="H19" s="88" t="s">
        <v>66</v>
      </c>
      <c r="I19" s="89">
        <v>550</v>
      </c>
    </row>
    <row r="20" spans="1:9" x14ac:dyDescent="0.3">
      <c r="A20" s="87" t="s">
        <v>85</v>
      </c>
      <c r="B20" s="132" t="s">
        <v>86</v>
      </c>
      <c r="C20" s="133"/>
      <c r="D20" s="133"/>
      <c r="E20" s="133"/>
      <c r="F20" s="133"/>
      <c r="G20" s="134"/>
      <c r="H20" s="88" t="s">
        <v>66</v>
      </c>
      <c r="I20" s="89">
        <v>2150</v>
      </c>
    </row>
    <row r="21" spans="1:9" x14ac:dyDescent="0.3">
      <c r="A21" s="87" t="s">
        <v>87</v>
      </c>
      <c r="B21" s="132" t="s">
        <v>88</v>
      </c>
      <c r="C21" s="133"/>
      <c r="D21" s="133"/>
      <c r="E21" s="133"/>
      <c r="F21" s="133"/>
      <c r="G21" s="134"/>
      <c r="H21" s="88" t="s">
        <v>66</v>
      </c>
      <c r="I21" s="89">
        <v>3400</v>
      </c>
    </row>
    <row r="22" spans="1:9" x14ac:dyDescent="0.3">
      <c r="A22" s="87"/>
      <c r="B22" s="132"/>
      <c r="C22" s="133"/>
      <c r="D22" s="133"/>
      <c r="E22" s="133"/>
      <c r="F22" s="133"/>
      <c r="G22" s="134"/>
      <c r="H22" s="88"/>
      <c r="I22" s="89"/>
    </row>
    <row r="23" spans="1:9" x14ac:dyDescent="0.3">
      <c r="A23" s="87" t="s">
        <v>89</v>
      </c>
      <c r="B23" s="132" t="s">
        <v>90</v>
      </c>
      <c r="C23" s="133"/>
      <c r="D23" s="133"/>
      <c r="E23" s="133"/>
      <c r="F23" s="133"/>
      <c r="G23" s="134"/>
      <c r="H23" s="88"/>
      <c r="I23" s="89"/>
    </row>
    <row r="24" spans="1:9" x14ac:dyDescent="0.3">
      <c r="A24" s="87" t="s">
        <v>64</v>
      </c>
      <c r="B24" s="132" t="s">
        <v>65</v>
      </c>
      <c r="C24" s="133"/>
      <c r="D24" s="133"/>
      <c r="E24" s="133"/>
      <c r="F24" s="133"/>
      <c r="G24" s="134"/>
      <c r="H24" s="88" t="s">
        <v>66</v>
      </c>
      <c r="I24" s="89">
        <v>300</v>
      </c>
    </row>
    <row r="25" spans="1:9" x14ac:dyDescent="0.3">
      <c r="A25" s="87" t="s">
        <v>67</v>
      </c>
      <c r="B25" s="132" t="s">
        <v>68</v>
      </c>
      <c r="C25" s="133"/>
      <c r="D25" s="133"/>
      <c r="E25" s="133"/>
      <c r="F25" s="133"/>
      <c r="G25" s="134"/>
      <c r="H25" s="88" t="s">
        <v>66</v>
      </c>
      <c r="I25" s="89">
        <v>100</v>
      </c>
    </row>
    <row r="26" spans="1:9" x14ac:dyDescent="0.3">
      <c r="A26" s="87" t="s">
        <v>69</v>
      </c>
      <c r="B26" s="132" t="s">
        <v>70</v>
      </c>
      <c r="C26" s="133"/>
      <c r="D26" s="133"/>
      <c r="E26" s="133"/>
      <c r="F26" s="133"/>
      <c r="G26" s="134"/>
      <c r="H26" s="88" t="s">
        <v>66</v>
      </c>
      <c r="I26" s="89">
        <v>100</v>
      </c>
    </row>
    <row r="27" spans="1:9" x14ac:dyDescent="0.3">
      <c r="A27" s="87" t="s">
        <v>71</v>
      </c>
      <c r="B27" s="132" t="s">
        <v>72</v>
      </c>
      <c r="C27" s="133"/>
      <c r="D27" s="133"/>
      <c r="E27" s="133"/>
      <c r="F27" s="133"/>
      <c r="G27" s="134"/>
      <c r="H27" s="88" t="s">
        <v>66</v>
      </c>
      <c r="I27" s="89">
        <v>100</v>
      </c>
    </row>
    <row r="28" spans="1:9" x14ac:dyDescent="0.3">
      <c r="A28" s="87" t="s">
        <v>73</v>
      </c>
      <c r="B28" s="132" t="s">
        <v>74</v>
      </c>
      <c r="C28" s="133"/>
      <c r="D28" s="133"/>
      <c r="E28" s="133"/>
      <c r="F28" s="133"/>
      <c r="G28" s="134"/>
      <c r="H28" s="88" t="s">
        <v>66</v>
      </c>
      <c r="I28" s="89">
        <v>0</v>
      </c>
    </row>
    <row r="29" spans="1:9" x14ac:dyDescent="0.3">
      <c r="A29" s="87" t="s">
        <v>75</v>
      </c>
      <c r="B29" s="132" t="s">
        <v>76</v>
      </c>
      <c r="C29" s="133"/>
      <c r="D29" s="133"/>
      <c r="E29" s="133"/>
      <c r="F29" s="133"/>
      <c r="G29" s="134"/>
      <c r="H29" s="88" t="s">
        <v>77</v>
      </c>
      <c r="I29" s="89">
        <v>0</v>
      </c>
    </row>
    <row r="30" spans="1:9" x14ac:dyDescent="0.3">
      <c r="A30" s="87" t="s">
        <v>78</v>
      </c>
      <c r="B30" s="132" t="s">
        <v>79</v>
      </c>
      <c r="C30" s="133"/>
      <c r="D30" s="133"/>
      <c r="E30" s="133"/>
      <c r="F30" s="133"/>
      <c r="G30" s="134"/>
      <c r="H30" s="88" t="s">
        <v>80</v>
      </c>
      <c r="I30" s="89">
        <v>910</v>
      </c>
    </row>
    <row r="31" spans="1:9" x14ac:dyDescent="0.3">
      <c r="A31" s="87" t="s">
        <v>81</v>
      </c>
      <c r="B31" s="132" t="s">
        <v>82</v>
      </c>
      <c r="C31" s="133"/>
      <c r="D31" s="133"/>
      <c r="E31" s="133"/>
      <c r="F31" s="133"/>
      <c r="G31" s="134"/>
      <c r="H31" s="88" t="s">
        <v>66</v>
      </c>
      <c r="I31" s="89">
        <v>3930</v>
      </c>
    </row>
    <row r="32" spans="1:9" x14ac:dyDescent="0.3">
      <c r="A32" s="87" t="s">
        <v>83</v>
      </c>
      <c r="B32" s="132" t="s">
        <v>84</v>
      </c>
      <c r="C32" s="133"/>
      <c r="D32" s="133"/>
      <c r="E32" s="133"/>
      <c r="F32" s="133"/>
      <c r="G32" s="134"/>
      <c r="H32" s="88" t="s">
        <v>66</v>
      </c>
      <c r="I32" s="89">
        <v>135</v>
      </c>
    </row>
    <row r="33" spans="1:9" x14ac:dyDescent="0.3">
      <c r="A33" s="87" t="s">
        <v>85</v>
      </c>
      <c r="B33" s="132" t="s">
        <v>86</v>
      </c>
      <c r="C33" s="133"/>
      <c r="D33" s="133"/>
      <c r="E33" s="133"/>
      <c r="F33" s="133"/>
      <c r="G33" s="134"/>
      <c r="H33" s="88" t="s">
        <v>66</v>
      </c>
      <c r="I33" s="89">
        <v>2450</v>
      </c>
    </row>
    <row r="34" spans="1:9" x14ac:dyDescent="0.3">
      <c r="A34" s="87" t="s">
        <v>87</v>
      </c>
      <c r="B34" s="132" t="s">
        <v>88</v>
      </c>
      <c r="C34" s="133"/>
      <c r="D34" s="133"/>
      <c r="E34" s="133"/>
      <c r="F34" s="133"/>
      <c r="G34" s="134"/>
      <c r="H34" s="88" t="s">
        <v>66</v>
      </c>
      <c r="I34" s="89">
        <v>4760</v>
      </c>
    </row>
    <row r="35" spans="1:9" x14ac:dyDescent="0.3">
      <c r="A35" s="87"/>
      <c r="B35" s="142"/>
      <c r="C35" s="142"/>
      <c r="D35" s="142"/>
      <c r="E35" s="142"/>
      <c r="F35" s="142"/>
      <c r="G35" s="142"/>
      <c r="H35" s="88"/>
      <c r="I35" s="89"/>
    </row>
    <row r="36" spans="1:9" x14ac:dyDescent="0.3">
      <c r="A36" s="87" t="s">
        <v>91</v>
      </c>
      <c r="B36" s="142" t="s">
        <v>92</v>
      </c>
      <c r="C36" s="142"/>
      <c r="D36" s="142"/>
      <c r="E36" s="142"/>
      <c r="F36" s="142"/>
      <c r="G36" s="142"/>
      <c r="H36" s="88"/>
      <c r="I36" s="89"/>
    </row>
    <row r="37" spans="1:9" x14ac:dyDescent="0.3">
      <c r="A37" s="87" t="s">
        <v>64</v>
      </c>
      <c r="B37" s="132" t="s">
        <v>65</v>
      </c>
      <c r="C37" s="133"/>
      <c r="D37" s="133"/>
      <c r="E37" s="133"/>
      <c r="F37" s="133"/>
      <c r="G37" s="134"/>
      <c r="H37" s="88" t="s">
        <v>66</v>
      </c>
      <c r="I37" s="89">
        <v>100</v>
      </c>
    </row>
    <row r="38" spans="1:9" x14ac:dyDescent="0.3">
      <c r="A38" s="87" t="s">
        <v>67</v>
      </c>
      <c r="B38" s="132" t="s">
        <v>68</v>
      </c>
      <c r="C38" s="133"/>
      <c r="D38" s="133"/>
      <c r="E38" s="133"/>
      <c r="F38" s="133"/>
      <c r="G38" s="134"/>
      <c r="H38" s="88" t="s">
        <v>66</v>
      </c>
      <c r="I38" s="89">
        <v>100</v>
      </c>
    </row>
    <row r="39" spans="1:9" x14ac:dyDescent="0.3">
      <c r="A39" s="87" t="s">
        <v>69</v>
      </c>
      <c r="B39" s="132" t="s">
        <v>70</v>
      </c>
      <c r="C39" s="133"/>
      <c r="D39" s="133"/>
      <c r="E39" s="133"/>
      <c r="F39" s="133"/>
      <c r="G39" s="134"/>
      <c r="H39" s="88" t="s">
        <v>66</v>
      </c>
      <c r="I39" s="89">
        <v>100</v>
      </c>
    </row>
    <row r="40" spans="1:9" x14ac:dyDescent="0.3">
      <c r="A40" s="87" t="s">
        <v>71</v>
      </c>
      <c r="B40" s="132" t="s">
        <v>72</v>
      </c>
      <c r="C40" s="133"/>
      <c r="D40" s="133"/>
      <c r="E40" s="133"/>
      <c r="F40" s="133"/>
      <c r="G40" s="134"/>
      <c r="H40" s="88" t="s">
        <v>66</v>
      </c>
      <c r="I40" s="89">
        <v>200</v>
      </c>
    </row>
    <row r="41" spans="1:9" x14ac:dyDescent="0.3">
      <c r="A41" s="87" t="s">
        <v>73</v>
      </c>
      <c r="B41" s="132" t="s">
        <v>74</v>
      </c>
      <c r="C41" s="133"/>
      <c r="D41" s="133"/>
      <c r="E41" s="133"/>
      <c r="F41" s="133"/>
      <c r="G41" s="134"/>
      <c r="H41" s="88" t="s">
        <v>66</v>
      </c>
      <c r="I41" s="89">
        <v>0</v>
      </c>
    </row>
    <row r="42" spans="1:9" x14ac:dyDescent="0.3">
      <c r="A42" s="87" t="s">
        <v>75</v>
      </c>
      <c r="B42" s="132" t="s">
        <v>76</v>
      </c>
      <c r="C42" s="133"/>
      <c r="D42" s="133"/>
      <c r="E42" s="133"/>
      <c r="F42" s="133"/>
      <c r="G42" s="134"/>
      <c r="H42" s="88" t="s">
        <v>77</v>
      </c>
      <c r="I42" s="89">
        <v>0</v>
      </c>
    </row>
    <row r="43" spans="1:9" x14ac:dyDescent="0.3">
      <c r="A43" s="87" t="s">
        <v>78</v>
      </c>
      <c r="B43" s="132" t="s">
        <v>79</v>
      </c>
      <c r="C43" s="133"/>
      <c r="D43" s="133"/>
      <c r="E43" s="133"/>
      <c r="F43" s="133"/>
      <c r="G43" s="134"/>
      <c r="H43" s="88" t="s">
        <v>80</v>
      </c>
      <c r="I43" s="89">
        <v>280</v>
      </c>
    </row>
    <row r="44" spans="1:9" x14ac:dyDescent="0.3">
      <c r="A44" s="87" t="s">
        <v>81</v>
      </c>
      <c r="B44" s="132" t="s">
        <v>82</v>
      </c>
      <c r="C44" s="133"/>
      <c r="D44" s="133"/>
      <c r="E44" s="133"/>
      <c r="F44" s="133"/>
      <c r="G44" s="134"/>
      <c r="H44" s="88" t="s">
        <v>66</v>
      </c>
      <c r="I44" s="89">
        <v>360</v>
      </c>
    </row>
    <row r="45" spans="1:9" x14ac:dyDescent="0.3">
      <c r="A45" s="87" t="s">
        <v>83</v>
      </c>
      <c r="B45" s="132" t="s">
        <v>84</v>
      </c>
      <c r="C45" s="133"/>
      <c r="D45" s="133"/>
      <c r="E45" s="133"/>
      <c r="F45" s="133"/>
      <c r="G45" s="134"/>
      <c r="H45" s="88" t="s">
        <v>66</v>
      </c>
      <c r="I45" s="89">
        <v>45</v>
      </c>
    </row>
    <row r="46" spans="1:9" x14ac:dyDescent="0.3">
      <c r="A46" s="87" t="s">
        <v>85</v>
      </c>
      <c r="B46" s="132" t="s">
        <v>86</v>
      </c>
      <c r="C46" s="133"/>
      <c r="D46" s="133"/>
      <c r="E46" s="133"/>
      <c r="F46" s="133"/>
      <c r="G46" s="134"/>
      <c r="H46" s="88" t="s">
        <v>66</v>
      </c>
      <c r="I46" s="89">
        <v>550</v>
      </c>
    </row>
    <row r="47" spans="1:9" x14ac:dyDescent="0.3">
      <c r="A47" s="87" t="s">
        <v>87</v>
      </c>
      <c r="B47" s="132" t="s">
        <v>88</v>
      </c>
      <c r="C47" s="133"/>
      <c r="D47" s="133"/>
      <c r="E47" s="133"/>
      <c r="F47" s="133"/>
      <c r="G47" s="134"/>
      <c r="H47" s="88" t="s">
        <v>66</v>
      </c>
      <c r="I47" s="89">
        <v>1700</v>
      </c>
    </row>
    <row r="48" spans="1:9" x14ac:dyDescent="0.3">
      <c r="A48" s="87"/>
      <c r="B48" s="93"/>
      <c r="C48" s="91"/>
      <c r="D48" s="91"/>
      <c r="E48" s="91"/>
      <c r="F48" s="91"/>
      <c r="G48" s="92"/>
      <c r="H48" s="88"/>
      <c r="I48" s="89"/>
    </row>
    <row r="49" spans="1:9" x14ac:dyDescent="0.3">
      <c r="A49" s="87"/>
      <c r="B49" s="93" t="s">
        <v>93</v>
      </c>
      <c r="C49" s="91"/>
      <c r="D49" s="91"/>
      <c r="E49" s="91"/>
      <c r="F49" s="91"/>
      <c r="G49" s="92"/>
      <c r="H49" s="88"/>
      <c r="I49" s="89"/>
    </row>
    <row r="50" spans="1:9" x14ac:dyDescent="0.3">
      <c r="A50" s="87" t="s">
        <v>62</v>
      </c>
      <c r="B50" s="139" t="s">
        <v>94</v>
      </c>
      <c r="C50" s="140"/>
      <c r="D50" s="140"/>
      <c r="E50" s="140"/>
      <c r="F50" s="140"/>
      <c r="G50" s="141"/>
      <c r="H50" s="88"/>
      <c r="I50" s="89"/>
    </row>
    <row r="51" spans="1:9" x14ac:dyDescent="0.3">
      <c r="A51" s="87" t="s">
        <v>64</v>
      </c>
      <c r="B51" s="132" t="s">
        <v>65</v>
      </c>
      <c r="C51" s="133"/>
      <c r="D51" s="133"/>
      <c r="E51" s="133"/>
      <c r="F51" s="133"/>
      <c r="G51" s="134"/>
      <c r="H51" s="88" t="s">
        <v>66</v>
      </c>
      <c r="I51" s="89">
        <v>25</v>
      </c>
    </row>
    <row r="52" spans="1:9" x14ac:dyDescent="0.3">
      <c r="A52" s="87" t="s">
        <v>67</v>
      </c>
      <c r="B52" s="132" t="s">
        <v>68</v>
      </c>
      <c r="C52" s="133"/>
      <c r="D52" s="133"/>
      <c r="E52" s="133"/>
      <c r="F52" s="133"/>
      <c r="G52" s="134"/>
      <c r="H52" s="88" t="s">
        <v>66</v>
      </c>
      <c r="I52" s="89">
        <v>25</v>
      </c>
    </row>
    <row r="53" spans="1:9" x14ac:dyDescent="0.3">
      <c r="A53" s="87" t="s">
        <v>69</v>
      </c>
      <c r="B53" s="132" t="s">
        <v>70</v>
      </c>
      <c r="C53" s="133"/>
      <c r="D53" s="133"/>
      <c r="E53" s="133"/>
      <c r="F53" s="133"/>
      <c r="G53" s="134"/>
      <c r="H53" s="88" t="s">
        <v>66</v>
      </c>
      <c r="I53" s="89">
        <v>50</v>
      </c>
    </row>
    <row r="54" spans="1:9" x14ac:dyDescent="0.3">
      <c r="A54" s="87" t="s">
        <v>71</v>
      </c>
      <c r="B54" s="132" t="s">
        <v>72</v>
      </c>
      <c r="C54" s="133"/>
      <c r="D54" s="133"/>
      <c r="E54" s="133"/>
      <c r="F54" s="133"/>
      <c r="G54" s="134"/>
      <c r="H54" s="88" t="s">
        <v>66</v>
      </c>
      <c r="I54" s="89">
        <v>100</v>
      </c>
    </row>
    <row r="55" spans="1:9" x14ac:dyDescent="0.3">
      <c r="A55" s="87" t="s">
        <v>73</v>
      </c>
      <c r="B55" s="132" t="s">
        <v>74</v>
      </c>
      <c r="C55" s="133"/>
      <c r="D55" s="133"/>
      <c r="E55" s="133"/>
      <c r="F55" s="133"/>
      <c r="G55" s="134"/>
      <c r="H55" s="88" t="s">
        <v>66</v>
      </c>
      <c r="I55" s="89">
        <v>0</v>
      </c>
    </row>
    <row r="56" spans="1:9" x14ac:dyDescent="0.3">
      <c r="A56" s="87" t="s">
        <v>75</v>
      </c>
      <c r="B56" s="132" t="s">
        <v>76</v>
      </c>
      <c r="C56" s="133"/>
      <c r="D56" s="133"/>
      <c r="E56" s="133"/>
      <c r="F56" s="133"/>
      <c r="G56" s="134"/>
      <c r="H56" s="88" t="s">
        <v>77</v>
      </c>
      <c r="I56" s="89">
        <v>0</v>
      </c>
    </row>
    <row r="57" spans="1:9" x14ac:dyDescent="0.3">
      <c r="A57" s="87" t="s">
        <v>78</v>
      </c>
      <c r="B57" s="132" t="s">
        <v>79</v>
      </c>
      <c r="C57" s="133"/>
      <c r="D57" s="133"/>
      <c r="E57" s="133"/>
      <c r="F57" s="133"/>
      <c r="G57" s="134"/>
      <c r="H57" s="88" t="s">
        <v>80</v>
      </c>
      <c r="I57" s="89">
        <v>140</v>
      </c>
    </row>
    <row r="58" spans="1:9" x14ac:dyDescent="0.3">
      <c r="A58" s="87" t="s">
        <v>81</v>
      </c>
      <c r="B58" s="132" t="s">
        <v>82</v>
      </c>
      <c r="C58" s="133"/>
      <c r="D58" s="133"/>
      <c r="E58" s="133"/>
      <c r="F58" s="133"/>
      <c r="G58" s="134"/>
      <c r="H58" s="88" t="s">
        <v>66</v>
      </c>
      <c r="I58" s="89">
        <v>35</v>
      </c>
    </row>
    <row r="59" spans="1:9" x14ac:dyDescent="0.3">
      <c r="A59" s="87" t="s">
        <v>83</v>
      </c>
      <c r="B59" s="132" t="s">
        <v>84</v>
      </c>
      <c r="C59" s="133"/>
      <c r="D59" s="133"/>
      <c r="E59" s="133"/>
      <c r="F59" s="133"/>
      <c r="G59" s="134"/>
      <c r="H59" s="88" t="s">
        <v>66</v>
      </c>
      <c r="I59" s="89">
        <v>45</v>
      </c>
    </row>
    <row r="60" spans="1:9" x14ac:dyDescent="0.3">
      <c r="A60" s="87" t="s">
        <v>85</v>
      </c>
      <c r="B60" s="132" t="s">
        <v>86</v>
      </c>
      <c r="C60" s="133"/>
      <c r="D60" s="133"/>
      <c r="E60" s="133"/>
      <c r="F60" s="133"/>
      <c r="G60" s="134"/>
      <c r="H60" s="88" t="s">
        <v>66</v>
      </c>
      <c r="I60" s="89">
        <v>1900</v>
      </c>
    </row>
    <row r="61" spans="1:9" x14ac:dyDescent="0.3">
      <c r="A61" s="87" t="s">
        <v>87</v>
      </c>
      <c r="B61" s="132" t="s">
        <v>88</v>
      </c>
      <c r="C61" s="133"/>
      <c r="D61" s="133"/>
      <c r="E61" s="133"/>
      <c r="F61" s="133"/>
      <c r="G61" s="134"/>
      <c r="H61" s="88" t="s">
        <v>66</v>
      </c>
      <c r="I61" s="89">
        <v>1020</v>
      </c>
    </row>
    <row r="62" spans="1:9" x14ac:dyDescent="0.3">
      <c r="A62" s="87"/>
      <c r="B62" s="93"/>
      <c r="C62" s="91"/>
      <c r="D62" s="91"/>
      <c r="E62" s="91"/>
      <c r="F62" s="91"/>
      <c r="G62" s="92"/>
      <c r="H62" s="88"/>
      <c r="I62" s="89"/>
    </row>
    <row r="63" spans="1:9" x14ac:dyDescent="0.3">
      <c r="A63" s="87" t="s">
        <v>89</v>
      </c>
      <c r="B63" s="136" t="s">
        <v>95</v>
      </c>
      <c r="C63" s="137"/>
      <c r="D63" s="137"/>
      <c r="E63" s="137"/>
      <c r="F63" s="137"/>
      <c r="G63" s="138"/>
      <c r="H63" s="88"/>
      <c r="I63" s="89"/>
    </row>
    <row r="64" spans="1:9" x14ac:dyDescent="0.3">
      <c r="A64" s="87" t="s">
        <v>64</v>
      </c>
      <c r="B64" s="132" t="s">
        <v>65</v>
      </c>
      <c r="C64" s="133"/>
      <c r="D64" s="133"/>
      <c r="E64" s="133"/>
      <c r="F64" s="133"/>
      <c r="G64" s="134"/>
      <c r="H64" s="88" t="s">
        <v>66</v>
      </c>
      <c r="I64" s="89">
        <v>25</v>
      </c>
    </row>
    <row r="65" spans="1:9" x14ac:dyDescent="0.3">
      <c r="A65" s="87" t="s">
        <v>67</v>
      </c>
      <c r="B65" s="132" t="s">
        <v>68</v>
      </c>
      <c r="C65" s="133"/>
      <c r="D65" s="133"/>
      <c r="E65" s="133"/>
      <c r="F65" s="133"/>
      <c r="G65" s="134"/>
      <c r="H65" s="88" t="s">
        <v>66</v>
      </c>
      <c r="I65" s="89">
        <v>25</v>
      </c>
    </row>
    <row r="66" spans="1:9" x14ac:dyDescent="0.3">
      <c r="A66" s="87" t="s">
        <v>69</v>
      </c>
      <c r="B66" s="132" t="s">
        <v>70</v>
      </c>
      <c r="C66" s="133"/>
      <c r="D66" s="133"/>
      <c r="E66" s="133"/>
      <c r="F66" s="133"/>
      <c r="G66" s="134"/>
      <c r="H66" s="88" t="s">
        <v>66</v>
      </c>
      <c r="I66" s="89">
        <v>25</v>
      </c>
    </row>
    <row r="67" spans="1:9" x14ac:dyDescent="0.3">
      <c r="A67" s="87" t="s">
        <v>71</v>
      </c>
      <c r="B67" s="132" t="s">
        <v>72</v>
      </c>
      <c r="C67" s="133"/>
      <c r="D67" s="133"/>
      <c r="E67" s="133"/>
      <c r="F67" s="133"/>
      <c r="G67" s="134"/>
      <c r="H67" s="88" t="s">
        <v>66</v>
      </c>
      <c r="I67" s="89">
        <v>25</v>
      </c>
    </row>
    <row r="68" spans="1:9" x14ac:dyDescent="0.3">
      <c r="A68" s="87" t="s">
        <v>73</v>
      </c>
      <c r="B68" s="132" t="s">
        <v>74</v>
      </c>
      <c r="C68" s="133"/>
      <c r="D68" s="133"/>
      <c r="E68" s="133"/>
      <c r="F68" s="133"/>
      <c r="G68" s="134"/>
      <c r="H68" s="88" t="s">
        <v>66</v>
      </c>
      <c r="I68" s="89">
        <v>0</v>
      </c>
    </row>
    <row r="69" spans="1:9" x14ac:dyDescent="0.3">
      <c r="A69" s="87" t="s">
        <v>75</v>
      </c>
      <c r="B69" s="132" t="s">
        <v>76</v>
      </c>
      <c r="C69" s="133"/>
      <c r="D69" s="133"/>
      <c r="E69" s="133"/>
      <c r="F69" s="133"/>
      <c r="G69" s="134"/>
      <c r="H69" s="88" t="s">
        <v>77</v>
      </c>
      <c r="I69" s="89">
        <v>0</v>
      </c>
    </row>
    <row r="70" spans="1:9" x14ac:dyDescent="0.3">
      <c r="A70" s="87" t="s">
        <v>78</v>
      </c>
      <c r="B70" s="132" t="s">
        <v>79</v>
      </c>
      <c r="C70" s="133"/>
      <c r="D70" s="133"/>
      <c r="E70" s="133"/>
      <c r="F70" s="133"/>
      <c r="G70" s="134"/>
      <c r="H70" s="88" t="s">
        <v>80</v>
      </c>
      <c r="I70" s="89">
        <v>140</v>
      </c>
    </row>
    <row r="71" spans="1:9" x14ac:dyDescent="0.3">
      <c r="A71" s="87" t="s">
        <v>81</v>
      </c>
      <c r="B71" s="132" t="s">
        <v>82</v>
      </c>
      <c r="C71" s="133"/>
      <c r="D71" s="133"/>
      <c r="E71" s="133"/>
      <c r="F71" s="133"/>
      <c r="G71" s="134"/>
      <c r="H71" s="88" t="s">
        <v>66</v>
      </c>
      <c r="I71" s="89">
        <v>0</v>
      </c>
    </row>
    <row r="72" spans="1:9" x14ac:dyDescent="0.3">
      <c r="A72" s="87" t="s">
        <v>83</v>
      </c>
      <c r="B72" s="132" t="s">
        <v>84</v>
      </c>
      <c r="C72" s="133"/>
      <c r="D72" s="133"/>
      <c r="E72" s="133"/>
      <c r="F72" s="133"/>
      <c r="G72" s="134"/>
      <c r="H72" s="88" t="s">
        <v>66</v>
      </c>
      <c r="I72" s="89">
        <v>0</v>
      </c>
    </row>
    <row r="73" spans="1:9" x14ac:dyDescent="0.3">
      <c r="A73" s="87" t="s">
        <v>85</v>
      </c>
      <c r="B73" s="132" t="s">
        <v>86</v>
      </c>
      <c r="C73" s="133"/>
      <c r="D73" s="133"/>
      <c r="E73" s="133"/>
      <c r="F73" s="133"/>
      <c r="G73" s="134"/>
      <c r="H73" s="88" t="s">
        <v>66</v>
      </c>
      <c r="I73" s="89">
        <v>200</v>
      </c>
    </row>
    <row r="74" spans="1:9" x14ac:dyDescent="0.3">
      <c r="A74" s="87" t="s">
        <v>87</v>
      </c>
      <c r="B74" s="132" t="s">
        <v>88</v>
      </c>
      <c r="C74" s="133"/>
      <c r="D74" s="133"/>
      <c r="E74" s="133"/>
      <c r="F74" s="133"/>
      <c r="G74" s="134"/>
      <c r="H74" s="88" t="s">
        <v>66</v>
      </c>
      <c r="I74" s="89">
        <v>340</v>
      </c>
    </row>
    <row r="75" spans="1:9" x14ac:dyDescent="0.3">
      <c r="A75" s="87"/>
      <c r="B75" s="93"/>
      <c r="C75" s="91"/>
      <c r="D75" s="91"/>
      <c r="E75" s="91"/>
      <c r="F75" s="91"/>
      <c r="G75" s="92"/>
      <c r="H75" s="88"/>
      <c r="I75" s="89"/>
    </row>
    <row r="76" spans="1:9" x14ac:dyDescent="0.3">
      <c r="A76" s="87" t="s">
        <v>96</v>
      </c>
      <c r="B76" s="136" t="s">
        <v>97</v>
      </c>
      <c r="C76" s="137"/>
      <c r="D76" s="137"/>
      <c r="E76" s="137"/>
      <c r="F76" s="137"/>
      <c r="G76" s="138"/>
      <c r="H76" s="88"/>
      <c r="I76" s="89"/>
    </row>
    <row r="77" spans="1:9" x14ac:dyDescent="0.3">
      <c r="A77" s="87" t="s">
        <v>64</v>
      </c>
      <c r="B77" s="132" t="s">
        <v>65</v>
      </c>
      <c r="C77" s="133"/>
      <c r="D77" s="133"/>
      <c r="E77" s="133"/>
      <c r="F77" s="133"/>
      <c r="G77" s="134"/>
      <c r="H77" s="88" t="s">
        <v>66</v>
      </c>
      <c r="I77" s="89">
        <v>200</v>
      </c>
    </row>
    <row r="78" spans="1:9" x14ac:dyDescent="0.3">
      <c r="A78" s="87" t="s">
        <v>67</v>
      </c>
      <c r="B78" s="132" t="s">
        <v>68</v>
      </c>
      <c r="C78" s="133"/>
      <c r="D78" s="133"/>
      <c r="E78" s="133"/>
      <c r="F78" s="133"/>
      <c r="G78" s="134"/>
      <c r="H78" s="88" t="s">
        <v>66</v>
      </c>
      <c r="I78" s="89">
        <v>100</v>
      </c>
    </row>
    <row r="79" spans="1:9" x14ac:dyDescent="0.3">
      <c r="A79" s="87" t="s">
        <v>69</v>
      </c>
      <c r="B79" s="132" t="s">
        <v>70</v>
      </c>
      <c r="C79" s="133"/>
      <c r="D79" s="133"/>
      <c r="E79" s="133"/>
      <c r="F79" s="133"/>
      <c r="G79" s="134"/>
      <c r="H79" s="88" t="s">
        <v>66</v>
      </c>
      <c r="I79" s="89">
        <v>100</v>
      </c>
    </row>
    <row r="80" spans="1:9" x14ac:dyDescent="0.3">
      <c r="A80" s="87" t="s">
        <v>71</v>
      </c>
      <c r="B80" s="132" t="s">
        <v>72</v>
      </c>
      <c r="C80" s="133"/>
      <c r="D80" s="133"/>
      <c r="E80" s="133"/>
      <c r="F80" s="133"/>
      <c r="G80" s="134"/>
      <c r="H80" s="88" t="s">
        <v>66</v>
      </c>
      <c r="I80" s="89">
        <v>200</v>
      </c>
    </row>
    <row r="81" spans="1:9" x14ac:dyDescent="0.3">
      <c r="A81" s="87" t="s">
        <v>73</v>
      </c>
      <c r="B81" s="132" t="s">
        <v>74</v>
      </c>
      <c r="C81" s="133"/>
      <c r="D81" s="133"/>
      <c r="E81" s="133"/>
      <c r="F81" s="133"/>
      <c r="G81" s="134"/>
      <c r="H81" s="88" t="s">
        <v>66</v>
      </c>
      <c r="I81" s="89">
        <v>0</v>
      </c>
    </row>
    <row r="82" spans="1:9" x14ac:dyDescent="0.3">
      <c r="A82" s="87" t="s">
        <v>75</v>
      </c>
      <c r="B82" s="132" t="s">
        <v>76</v>
      </c>
      <c r="C82" s="133"/>
      <c r="D82" s="133"/>
      <c r="E82" s="133"/>
      <c r="F82" s="133"/>
      <c r="G82" s="134"/>
      <c r="H82" s="88" t="s">
        <v>77</v>
      </c>
      <c r="I82" s="89">
        <v>500</v>
      </c>
    </row>
    <row r="83" spans="1:9" x14ac:dyDescent="0.3">
      <c r="A83" s="87" t="s">
        <v>78</v>
      </c>
      <c r="B83" s="132" t="s">
        <v>79</v>
      </c>
      <c r="C83" s="133"/>
      <c r="D83" s="133"/>
      <c r="E83" s="133"/>
      <c r="F83" s="133"/>
      <c r="G83" s="134"/>
      <c r="H83" s="88" t="s">
        <v>80</v>
      </c>
      <c r="I83" s="89">
        <v>490</v>
      </c>
    </row>
    <row r="84" spans="1:9" x14ac:dyDescent="0.3">
      <c r="A84" s="87" t="s">
        <v>81</v>
      </c>
      <c r="B84" s="132" t="s">
        <v>82</v>
      </c>
      <c r="C84" s="133"/>
      <c r="D84" s="133"/>
      <c r="E84" s="133"/>
      <c r="F84" s="133"/>
      <c r="G84" s="134"/>
      <c r="H84" s="88" t="s">
        <v>66</v>
      </c>
      <c r="I84" s="89">
        <v>0</v>
      </c>
    </row>
    <row r="85" spans="1:9" x14ac:dyDescent="0.3">
      <c r="A85" s="87" t="s">
        <v>83</v>
      </c>
      <c r="B85" s="132" t="s">
        <v>84</v>
      </c>
      <c r="C85" s="133"/>
      <c r="D85" s="133"/>
      <c r="E85" s="133"/>
      <c r="F85" s="133"/>
      <c r="G85" s="134"/>
      <c r="H85" s="88" t="s">
        <v>66</v>
      </c>
      <c r="I85" s="89">
        <v>45</v>
      </c>
    </row>
    <row r="86" spans="1:9" x14ac:dyDescent="0.3">
      <c r="A86" s="87" t="s">
        <v>85</v>
      </c>
      <c r="B86" s="132" t="s">
        <v>86</v>
      </c>
      <c r="C86" s="133"/>
      <c r="D86" s="133"/>
      <c r="E86" s="133"/>
      <c r="F86" s="133"/>
      <c r="G86" s="134"/>
      <c r="H86" s="88" t="s">
        <v>66</v>
      </c>
      <c r="I86" s="89">
        <v>1100</v>
      </c>
    </row>
    <row r="87" spans="1:9" x14ac:dyDescent="0.3">
      <c r="A87" s="87" t="s">
        <v>87</v>
      </c>
      <c r="B87" s="132" t="s">
        <v>88</v>
      </c>
      <c r="C87" s="133"/>
      <c r="D87" s="133"/>
      <c r="E87" s="133"/>
      <c r="F87" s="133"/>
      <c r="G87" s="134"/>
      <c r="H87" s="88" t="s">
        <v>66</v>
      </c>
      <c r="I87" s="89">
        <v>3400</v>
      </c>
    </row>
    <row r="88" spans="1:9" x14ac:dyDescent="0.3">
      <c r="A88" s="87"/>
      <c r="B88" s="93"/>
      <c r="C88" s="91"/>
      <c r="D88" s="91"/>
      <c r="E88" s="91"/>
      <c r="F88" s="91"/>
      <c r="G88" s="92"/>
      <c r="H88" s="88"/>
      <c r="I88" s="89"/>
    </row>
    <row r="89" spans="1:9" x14ac:dyDescent="0.3">
      <c r="A89" s="87" t="s">
        <v>98</v>
      </c>
      <c r="B89" s="136" t="s">
        <v>99</v>
      </c>
      <c r="C89" s="137"/>
      <c r="D89" s="137"/>
      <c r="E89" s="137"/>
      <c r="F89" s="137"/>
      <c r="G89" s="138"/>
      <c r="H89" s="88"/>
      <c r="I89" s="89"/>
    </row>
    <row r="90" spans="1:9" x14ac:dyDescent="0.3">
      <c r="A90" s="87" t="s">
        <v>64</v>
      </c>
      <c r="B90" s="132" t="s">
        <v>65</v>
      </c>
      <c r="C90" s="133"/>
      <c r="D90" s="133"/>
      <c r="E90" s="133"/>
      <c r="F90" s="133"/>
      <c r="G90" s="134"/>
      <c r="H90" s="88" t="s">
        <v>66</v>
      </c>
      <c r="I90" s="89">
        <v>200</v>
      </c>
    </row>
    <row r="91" spans="1:9" x14ac:dyDescent="0.3">
      <c r="A91" s="87" t="s">
        <v>67</v>
      </c>
      <c r="B91" s="132" t="s">
        <v>68</v>
      </c>
      <c r="C91" s="133"/>
      <c r="D91" s="133"/>
      <c r="E91" s="133"/>
      <c r="F91" s="133"/>
      <c r="G91" s="134"/>
      <c r="H91" s="88" t="s">
        <v>66</v>
      </c>
      <c r="I91" s="89">
        <v>200</v>
      </c>
    </row>
    <row r="92" spans="1:9" x14ac:dyDescent="0.3">
      <c r="A92" s="87" t="s">
        <v>69</v>
      </c>
      <c r="B92" s="132" t="s">
        <v>70</v>
      </c>
      <c r="C92" s="133"/>
      <c r="D92" s="133"/>
      <c r="E92" s="133"/>
      <c r="F92" s="133"/>
      <c r="G92" s="134"/>
      <c r="H92" s="88" t="s">
        <v>66</v>
      </c>
      <c r="I92" s="89">
        <v>200</v>
      </c>
    </row>
    <row r="93" spans="1:9" x14ac:dyDescent="0.3">
      <c r="A93" s="87" t="s">
        <v>71</v>
      </c>
      <c r="B93" s="132" t="s">
        <v>72</v>
      </c>
      <c r="C93" s="133"/>
      <c r="D93" s="133"/>
      <c r="E93" s="133"/>
      <c r="F93" s="133"/>
      <c r="G93" s="134"/>
      <c r="H93" s="88" t="s">
        <v>66</v>
      </c>
      <c r="I93" s="89">
        <v>200</v>
      </c>
    </row>
    <row r="94" spans="1:9" x14ac:dyDescent="0.3">
      <c r="A94" s="87" t="s">
        <v>73</v>
      </c>
      <c r="B94" s="132" t="s">
        <v>74</v>
      </c>
      <c r="C94" s="133"/>
      <c r="D94" s="133"/>
      <c r="E94" s="133"/>
      <c r="F94" s="133"/>
      <c r="G94" s="134"/>
      <c r="H94" s="88" t="s">
        <v>66</v>
      </c>
      <c r="I94" s="89">
        <v>0</v>
      </c>
    </row>
    <row r="95" spans="1:9" x14ac:dyDescent="0.3">
      <c r="A95" s="87" t="s">
        <v>75</v>
      </c>
      <c r="B95" s="132" t="s">
        <v>76</v>
      </c>
      <c r="C95" s="133"/>
      <c r="D95" s="133"/>
      <c r="E95" s="133"/>
      <c r="F95" s="133"/>
      <c r="G95" s="134"/>
      <c r="H95" s="88" t="s">
        <v>77</v>
      </c>
      <c r="I95" s="89">
        <v>500</v>
      </c>
    </row>
    <row r="96" spans="1:9" x14ac:dyDescent="0.3">
      <c r="A96" s="87" t="s">
        <v>78</v>
      </c>
      <c r="B96" s="132" t="s">
        <v>79</v>
      </c>
      <c r="C96" s="133"/>
      <c r="D96" s="133"/>
      <c r="E96" s="133"/>
      <c r="F96" s="133"/>
      <c r="G96" s="134"/>
      <c r="H96" s="88" t="s">
        <v>80</v>
      </c>
      <c r="I96" s="89">
        <v>1050</v>
      </c>
    </row>
    <row r="97" spans="1:9" x14ac:dyDescent="0.3">
      <c r="A97" s="87" t="s">
        <v>81</v>
      </c>
      <c r="B97" s="132" t="s">
        <v>82</v>
      </c>
      <c r="C97" s="133"/>
      <c r="D97" s="133"/>
      <c r="E97" s="133"/>
      <c r="F97" s="133"/>
      <c r="G97" s="134"/>
      <c r="H97" s="88" t="s">
        <v>66</v>
      </c>
      <c r="I97" s="89">
        <v>2250</v>
      </c>
    </row>
    <row r="98" spans="1:9" x14ac:dyDescent="0.3">
      <c r="A98" s="87" t="s">
        <v>83</v>
      </c>
      <c r="B98" s="132" t="s">
        <v>84</v>
      </c>
      <c r="C98" s="133"/>
      <c r="D98" s="133"/>
      <c r="E98" s="133"/>
      <c r="F98" s="133"/>
      <c r="G98" s="134"/>
      <c r="H98" s="88" t="s">
        <v>66</v>
      </c>
      <c r="I98" s="89">
        <v>2250</v>
      </c>
    </row>
    <row r="99" spans="1:9" x14ac:dyDescent="0.3">
      <c r="A99" s="87" t="s">
        <v>85</v>
      </c>
      <c r="B99" s="132" t="s">
        <v>86</v>
      </c>
      <c r="C99" s="133"/>
      <c r="D99" s="133"/>
      <c r="E99" s="133"/>
      <c r="F99" s="133"/>
      <c r="G99" s="134"/>
      <c r="H99" s="88" t="s">
        <v>66</v>
      </c>
      <c r="I99" s="89">
        <v>0</v>
      </c>
    </row>
    <row r="100" spans="1:9" x14ac:dyDescent="0.3">
      <c r="A100" s="87" t="s">
        <v>87</v>
      </c>
      <c r="B100" s="132" t="s">
        <v>88</v>
      </c>
      <c r="C100" s="133"/>
      <c r="D100" s="133"/>
      <c r="E100" s="133"/>
      <c r="F100" s="133"/>
      <c r="G100" s="134"/>
      <c r="H100" s="88" t="s">
        <v>66</v>
      </c>
      <c r="I100" s="89">
        <v>7140</v>
      </c>
    </row>
    <row r="101" spans="1:9" x14ac:dyDescent="0.3">
      <c r="A101" s="87"/>
      <c r="B101" s="93"/>
      <c r="C101" s="91"/>
      <c r="D101" s="91"/>
      <c r="E101" s="91"/>
      <c r="F101" s="91"/>
      <c r="G101" s="92"/>
      <c r="H101" s="88"/>
      <c r="I101" s="89"/>
    </row>
    <row r="102" spans="1:9" x14ac:dyDescent="0.3">
      <c r="A102" s="87"/>
      <c r="B102" s="136" t="s">
        <v>100</v>
      </c>
      <c r="C102" s="137"/>
      <c r="D102" s="137"/>
      <c r="E102" s="137"/>
      <c r="F102" s="137"/>
      <c r="G102" s="138"/>
      <c r="H102" s="88"/>
      <c r="I102" s="89"/>
    </row>
    <row r="103" spans="1:9" x14ac:dyDescent="0.3">
      <c r="A103" s="87" t="s">
        <v>62</v>
      </c>
      <c r="B103" s="136" t="s">
        <v>101</v>
      </c>
      <c r="C103" s="137"/>
      <c r="D103" s="137"/>
      <c r="E103" s="137"/>
      <c r="F103" s="137"/>
      <c r="G103" s="138"/>
      <c r="H103" s="88"/>
      <c r="I103" s="89"/>
    </row>
    <row r="104" spans="1:9" x14ac:dyDescent="0.3">
      <c r="A104" s="87" t="s">
        <v>64</v>
      </c>
      <c r="B104" s="132" t="s">
        <v>65</v>
      </c>
      <c r="C104" s="133"/>
      <c r="D104" s="133"/>
      <c r="E104" s="133"/>
      <c r="F104" s="133"/>
      <c r="G104" s="134"/>
      <c r="H104" s="88" t="s">
        <v>66</v>
      </c>
      <c r="I104" s="89">
        <v>250</v>
      </c>
    </row>
    <row r="105" spans="1:9" x14ac:dyDescent="0.3">
      <c r="A105" s="87" t="s">
        <v>67</v>
      </c>
      <c r="B105" s="132" t="s">
        <v>68</v>
      </c>
      <c r="C105" s="133"/>
      <c r="D105" s="133"/>
      <c r="E105" s="133"/>
      <c r="F105" s="133"/>
      <c r="G105" s="134"/>
      <c r="H105" s="88" t="s">
        <v>66</v>
      </c>
      <c r="I105" s="89">
        <v>50</v>
      </c>
    </row>
    <row r="106" spans="1:9" x14ac:dyDescent="0.3">
      <c r="A106" s="87" t="s">
        <v>69</v>
      </c>
      <c r="B106" s="132" t="s">
        <v>70</v>
      </c>
      <c r="C106" s="133"/>
      <c r="D106" s="133"/>
      <c r="E106" s="133"/>
      <c r="F106" s="133"/>
      <c r="G106" s="134"/>
      <c r="H106" s="88" t="s">
        <v>66</v>
      </c>
      <c r="I106" s="89">
        <v>150</v>
      </c>
    </row>
    <row r="107" spans="1:9" x14ac:dyDescent="0.3">
      <c r="A107" s="87" t="s">
        <v>71</v>
      </c>
      <c r="B107" s="132" t="s">
        <v>72</v>
      </c>
      <c r="C107" s="133"/>
      <c r="D107" s="133"/>
      <c r="E107" s="133"/>
      <c r="F107" s="133"/>
      <c r="G107" s="134"/>
      <c r="H107" s="88" t="s">
        <v>66</v>
      </c>
      <c r="I107" s="89">
        <v>150</v>
      </c>
    </row>
    <row r="108" spans="1:9" x14ac:dyDescent="0.3">
      <c r="A108" s="87" t="s">
        <v>73</v>
      </c>
      <c r="B108" s="132" t="s">
        <v>74</v>
      </c>
      <c r="C108" s="133"/>
      <c r="D108" s="133"/>
      <c r="E108" s="133"/>
      <c r="F108" s="133"/>
      <c r="G108" s="134"/>
      <c r="H108" s="88" t="s">
        <v>66</v>
      </c>
      <c r="I108" s="89">
        <v>0</v>
      </c>
    </row>
    <row r="109" spans="1:9" x14ac:dyDescent="0.3">
      <c r="A109" s="87" t="s">
        <v>75</v>
      </c>
      <c r="B109" s="132" t="s">
        <v>76</v>
      </c>
      <c r="C109" s="133"/>
      <c r="D109" s="133"/>
      <c r="E109" s="133"/>
      <c r="F109" s="133"/>
      <c r="G109" s="134"/>
      <c r="H109" s="88" t="s">
        <v>77</v>
      </c>
      <c r="I109" s="89">
        <v>500</v>
      </c>
    </row>
    <row r="110" spans="1:9" x14ac:dyDescent="0.3">
      <c r="A110" s="87" t="s">
        <v>78</v>
      </c>
      <c r="B110" s="132" t="s">
        <v>79</v>
      </c>
      <c r="C110" s="133"/>
      <c r="D110" s="133"/>
      <c r="E110" s="133"/>
      <c r="F110" s="133"/>
      <c r="G110" s="134"/>
      <c r="H110" s="88" t="s">
        <v>80</v>
      </c>
      <c r="I110" s="89">
        <v>875</v>
      </c>
    </row>
    <row r="111" spans="1:9" x14ac:dyDescent="0.3">
      <c r="A111" s="87" t="s">
        <v>81</v>
      </c>
      <c r="B111" s="132" t="s">
        <v>82</v>
      </c>
      <c r="C111" s="133"/>
      <c r="D111" s="133"/>
      <c r="E111" s="133"/>
      <c r="F111" s="133"/>
      <c r="G111" s="134"/>
      <c r="H111" s="88" t="s">
        <v>66</v>
      </c>
      <c r="I111" s="89">
        <v>450</v>
      </c>
    </row>
    <row r="112" spans="1:9" x14ac:dyDescent="0.3">
      <c r="A112" s="87" t="s">
        <v>83</v>
      </c>
      <c r="B112" s="132" t="s">
        <v>84</v>
      </c>
      <c r="C112" s="133"/>
      <c r="D112" s="133"/>
      <c r="E112" s="133"/>
      <c r="F112" s="133"/>
      <c r="G112" s="134"/>
      <c r="H112" s="88" t="s">
        <v>66</v>
      </c>
      <c r="I112" s="89">
        <v>540</v>
      </c>
    </row>
    <row r="113" spans="1:9" x14ac:dyDescent="0.3">
      <c r="A113" s="87" t="s">
        <v>85</v>
      </c>
      <c r="B113" s="132" t="s">
        <v>86</v>
      </c>
      <c r="C113" s="133"/>
      <c r="D113" s="133"/>
      <c r="E113" s="133"/>
      <c r="F113" s="133"/>
      <c r="G113" s="134"/>
      <c r="H113" s="88" t="s">
        <v>66</v>
      </c>
      <c r="I113" s="89">
        <v>2900</v>
      </c>
    </row>
    <row r="114" spans="1:9" x14ac:dyDescent="0.3">
      <c r="A114" s="87" t="s">
        <v>87</v>
      </c>
      <c r="B114" s="132" t="s">
        <v>88</v>
      </c>
      <c r="C114" s="133"/>
      <c r="D114" s="133"/>
      <c r="E114" s="133"/>
      <c r="F114" s="133"/>
      <c r="G114" s="134"/>
      <c r="H114" s="88" t="s">
        <v>66</v>
      </c>
      <c r="I114" s="89">
        <v>3740</v>
      </c>
    </row>
    <row r="115" spans="1:9" x14ac:dyDescent="0.3">
      <c r="A115" s="87"/>
      <c r="B115" s="93"/>
      <c r="C115" s="91"/>
      <c r="D115" s="91"/>
      <c r="E115" s="91"/>
      <c r="F115" s="91"/>
      <c r="G115" s="92"/>
      <c r="H115" s="88"/>
      <c r="I115" s="89"/>
    </row>
    <row r="116" spans="1:9" x14ac:dyDescent="0.3">
      <c r="A116" s="87" t="s">
        <v>89</v>
      </c>
      <c r="B116" s="136" t="s">
        <v>102</v>
      </c>
      <c r="C116" s="137"/>
      <c r="D116" s="137"/>
      <c r="E116" s="137"/>
      <c r="F116" s="137"/>
      <c r="G116" s="138"/>
      <c r="H116" s="88"/>
      <c r="I116" s="89"/>
    </row>
    <row r="117" spans="1:9" x14ac:dyDescent="0.3">
      <c r="A117" s="87" t="s">
        <v>64</v>
      </c>
      <c r="B117" s="132" t="s">
        <v>65</v>
      </c>
      <c r="C117" s="133"/>
      <c r="D117" s="133"/>
      <c r="E117" s="133"/>
      <c r="F117" s="133"/>
      <c r="G117" s="134"/>
      <c r="H117" s="88" t="s">
        <v>66</v>
      </c>
      <c r="I117" s="89">
        <v>50</v>
      </c>
    </row>
    <row r="118" spans="1:9" x14ac:dyDescent="0.3">
      <c r="A118" s="87" t="s">
        <v>67</v>
      </c>
      <c r="B118" s="132" t="s">
        <v>68</v>
      </c>
      <c r="C118" s="133"/>
      <c r="D118" s="133"/>
      <c r="E118" s="133"/>
      <c r="F118" s="133"/>
      <c r="G118" s="134"/>
      <c r="H118" s="88" t="s">
        <v>66</v>
      </c>
      <c r="I118" s="89">
        <v>50</v>
      </c>
    </row>
    <row r="119" spans="1:9" x14ac:dyDescent="0.3">
      <c r="A119" s="87" t="s">
        <v>69</v>
      </c>
      <c r="B119" s="132" t="s">
        <v>70</v>
      </c>
      <c r="C119" s="133"/>
      <c r="D119" s="133"/>
      <c r="E119" s="133"/>
      <c r="F119" s="133"/>
      <c r="G119" s="134"/>
      <c r="H119" s="88" t="s">
        <v>66</v>
      </c>
      <c r="I119" s="89">
        <v>50</v>
      </c>
    </row>
    <row r="120" spans="1:9" x14ac:dyDescent="0.3">
      <c r="A120" s="87" t="s">
        <v>71</v>
      </c>
      <c r="B120" s="132" t="s">
        <v>72</v>
      </c>
      <c r="C120" s="133"/>
      <c r="D120" s="133"/>
      <c r="E120" s="133"/>
      <c r="F120" s="133"/>
      <c r="G120" s="134"/>
      <c r="H120" s="88" t="s">
        <v>66</v>
      </c>
      <c r="I120" s="89">
        <v>50</v>
      </c>
    </row>
    <row r="121" spans="1:9" x14ac:dyDescent="0.3">
      <c r="A121" s="87" t="s">
        <v>73</v>
      </c>
      <c r="B121" s="132" t="s">
        <v>74</v>
      </c>
      <c r="C121" s="133"/>
      <c r="D121" s="133"/>
      <c r="E121" s="133"/>
      <c r="F121" s="133"/>
      <c r="G121" s="134"/>
      <c r="H121" s="88" t="s">
        <v>66</v>
      </c>
      <c r="I121" s="89">
        <v>0</v>
      </c>
    </row>
    <row r="122" spans="1:9" x14ac:dyDescent="0.3">
      <c r="A122" s="87" t="s">
        <v>75</v>
      </c>
      <c r="B122" s="132" t="s">
        <v>76</v>
      </c>
      <c r="C122" s="133"/>
      <c r="D122" s="133"/>
      <c r="E122" s="133"/>
      <c r="F122" s="133"/>
      <c r="G122" s="134"/>
      <c r="H122" s="88" t="s">
        <v>77</v>
      </c>
      <c r="I122" s="89">
        <v>0</v>
      </c>
    </row>
    <row r="123" spans="1:9" x14ac:dyDescent="0.3">
      <c r="A123" s="87" t="s">
        <v>78</v>
      </c>
      <c r="B123" s="132" t="s">
        <v>79</v>
      </c>
      <c r="C123" s="133"/>
      <c r="D123" s="133"/>
      <c r="E123" s="133"/>
      <c r="F123" s="133"/>
      <c r="G123" s="134"/>
      <c r="H123" s="88" t="s">
        <v>80</v>
      </c>
      <c r="I123" s="89">
        <v>175</v>
      </c>
    </row>
    <row r="124" spans="1:9" x14ac:dyDescent="0.3">
      <c r="A124" s="87" t="s">
        <v>81</v>
      </c>
      <c r="B124" s="132" t="s">
        <v>82</v>
      </c>
      <c r="C124" s="133"/>
      <c r="D124" s="133"/>
      <c r="E124" s="133"/>
      <c r="F124" s="133"/>
      <c r="G124" s="134"/>
      <c r="H124" s="88" t="s">
        <v>66</v>
      </c>
      <c r="I124" s="89">
        <v>480</v>
      </c>
    </row>
    <row r="125" spans="1:9" x14ac:dyDescent="0.3">
      <c r="A125" s="87" t="s">
        <v>83</v>
      </c>
      <c r="B125" s="132" t="s">
        <v>84</v>
      </c>
      <c r="C125" s="133"/>
      <c r="D125" s="133"/>
      <c r="E125" s="133"/>
      <c r="F125" s="133"/>
      <c r="G125" s="134"/>
      <c r="H125" s="88" t="s">
        <v>66</v>
      </c>
      <c r="I125" s="89">
        <v>225</v>
      </c>
    </row>
    <row r="126" spans="1:9" x14ac:dyDescent="0.3">
      <c r="A126" s="87" t="s">
        <v>85</v>
      </c>
      <c r="B126" s="132" t="s">
        <v>86</v>
      </c>
      <c r="C126" s="133"/>
      <c r="D126" s="133"/>
      <c r="E126" s="133"/>
      <c r="F126" s="133"/>
      <c r="G126" s="134"/>
      <c r="H126" s="88" t="s">
        <v>66</v>
      </c>
      <c r="I126" s="89">
        <v>950</v>
      </c>
    </row>
    <row r="127" spans="1:9" x14ac:dyDescent="0.3">
      <c r="A127" s="87" t="s">
        <v>87</v>
      </c>
      <c r="B127" s="132" t="s">
        <v>88</v>
      </c>
      <c r="C127" s="133"/>
      <c r="D127" s="133"/>
      <c r="E127" s="133"/>
      <c r="F127" s="133"/>
      <c r="G127" s="134"/>
      <c r="H127" s="88" t="s">
        <v>66</v>
      </c>
      <c r="I127" s="89">
        <v>1360</v>
      </c>
    </row>
    <row r="128" spans="1:9" x14ac:dyDescent="0.3">
      <c r="A128" s="87"/>
      <c r="B128" s="93"/>
      <c r="C128" s="91"/>
      <c r="D128" s="91"/>
      <c r="E128" s="91"/>
      <c r="F128" s="91"/>
      <c r="G128" s="92"/>
      <c r="H128" s="88"/>
      <c r="I128" s="89"/>
    </row>
    <row r="129" spans="1:9" x14ac:dyDescent="0.3">
      <c r="A129" s="87"/>
      <c r="B129" s="136" t="s">
        <v>103</v>
      </c>
      <c r="C129" s="137"/>
      <c r="D129" s="137"/>
      <c r="E129" s="137"/>
      <c r="F129" s="137"/>
      <c r="G129" s="138"/>
      <c r="H129" s="88"/>
      <c r="I129" s="89"/>
    </row>
    <row r="130" spans="1:9" x14ac:dyDescent="0.3">
      <c r="A130" s="87" t="s">
        <v>62</v>
      </c>
      <c r="B130" s="136" t="s">
        <v>104</v>
      </c>
      <c r="C130" s="137"/>
      <c r="D130" s="137"/>
      <c r="E130" s="137"/>
      <c r="F130" s="137"/>
      <c r="G130" s="138"/>
      <c r="H130" s="88"/>
      <c r="I130" s="89"/>
    </row>
    <row r="131" spans="1:9" x14ac:dyDescent="0.3">
      <c r="A131" s="87" t="s">
        <v>64</v>
      </c>
      <c r="B131" s="132" t="s">
        <v>65</v>
      </c>
      <c r="C131" s="133"/>
      <c r="D131" s="133"/>
      <c r="E131" s="133"/>
      <c r="F131" s="133"/>
      <c r="G131" s="134"/>
      <c r="H131" s="88" t="s">
        <v>66</v>
      </c>
      <c r="I131" s="89">
        <v>150</v>
      </c>
    </row>
    <row r="132" spans="1:9" x14ac:dyDescent="0.3">
      <c r="A132" s="87" t="s">
        <v>67</v>
      </c>
      <c r="B132" s="132" t="s">
        <v>68</v>
      </c>
      <c r="C132" s="133"/>
      <c r="D132" s="133"/>
      <c r="E132" s="133"/>
      <c r="F132" s="133"/>
      <c r="G132" s="134"/>
      <c r="H132" s="88" t="s">
        <v>66</v>
      </c>
      <c r="I132" s="89">
        <v>50</v>
      </c>
    </row>
    <row r="133" spans="1:9" x14ac:dyDescent="0.3">
      <c r="A133" s="87" t="s">
        <v>69</v>
      </c>
      <c r="B133" s="132" t="s">
        <v>70</v>
      </c>
      <c r="C133" s="133"/>
      <c r="D133" s="133"/>
      <c r="E133" s="133"/>
      <c r="F133" s="133"/>
      <c r="G133" s="134"/>
      <c r="H133" s="88" t="s">
        <v>66</v>
      </c>
      <c r="I133" s="89">
        <v>50</v>
      </c>
    </row>
    <row r="134" spans="1:9" x14ac:dyDescent="0.3">
      <c r="A134" s="87" t="s">
        <v>71</v>
      </c>
      <c r="B134" s="132" t="s">
        <v>72</v>
      </c>
      <c r="C134" s="133"/>
      <c r="D134" s="133"/>
      <c r="E134" s="133"/>
      <c r="F134" s="133"/>
      <c r="G134" s="134"/>
      <c r="H134" s="88" t="s">
        <v>66</v>
      </c>
      <c r="I134" s="89">
        <v>50</v>
      </c>
    </row>
    <row r="135" spans="1:9" x14ac:dyDescent="0.3">
      <c r="A135" s="87" t="s">
        <v>73</v>
      </c>
      <c r="B135" s="132" t="s">
        <v>74</v>
      </c>
      <c r="C135" s="133"/>
      <c r="D135" s="133"/>
      <c r="E135" s="133"/>
      <c r="F135" s="133"/>
      <c r="G135" s="134"/>
      <c r="H135" s="88" t="s">
        <v>66</v>
      </c>
      <c r="I135" s="89">
        <v>0</v>
      </c>
    </row>
    <row r="136" spans="1:9" x14ac:dyDescent="0.3">
      <c r="A136" s="87" t="s">
        <v>75</v>
      </c>
      <c r="B136" s="132" t="s">
        <v>76</v>
      </c>
      <c r="C136" s="133"/>
      <c r="D136" s="133"/>
      <c r="E136" s="133"/>
      <c r="F136" s="133"/>
      <c r="G136" s="134"/>
      <c r="H136" s="88" t="s">
        <v>77</v>
      </c>
      <c r="I136" s="89">
        <v>0</v>
      </c>
    </row>
    <row r="137" spans="1:9" x14ac:dyDescent="0.3">
      <c r="A137" s="87" t="s">
        <v>78</v>
      </c>
      <c r="B137" s="132" t="s">
        <v>79</v>
      </c>
      <c r="C137" s="133"/>
      <c r="D137" s="133"/>
      <c r="E137" s="133"/>
      <c r="F137" s="133"/>
      <c r="G137" s="134"/>
      <c r="H137" s="88" t="s">
        <v>80</v>
      </c>
      <c r="I137" s="89">
        <v>140</v>
      </c>
    </row>
    <row r="138" spans="1:9" x14ac:dyDescent="0.3">
      <c r="A138" s="87" t="s">
        <v>81</v>
      </c>
      <c r="B138" s="132" t="s">
        <v>82</v>
      </c>
      <c r="C138" s="133"/>
      <c r="D138" s="133"/>
      <c r="E138" s="133"/>
      <c r="F138" s="133"/>
      <c r="G138" s="134"/>
      <c r="H138" s="88" t="s">
        <v>66</v>
      </c>
      <c r="I138" s="89">
        <v>480</v>
      </c>
    </row>
    <row r="139" spans="1:9" x14ac:dyDescent="0.3">
      <c r="A139" s="87" t="s">
        <v>83</v>
      </c>
      <c r="B139" s="132" t="s">
        <v>84</v>
      </c>
      <c r="C139" s="133"/>
      <c r="D139" s="133"/>
      <c r="E139" s="133"/>
      <c r="F139" s="133"/>
      <c r="G139" s="134"/>
      <c r="H139" s="88" t="s">
        <v>66</v>
      </c>
      <c r="I139" s="89">
        <v>360</v>
      </c>
    </row>
    <row r="140" spans="1:9" x14ac:dyDescent="0.3">
      <c r="A140" s="87" t="s">
        <v>85</v>
      </c>
      <c r="B140" s="132" t="s">
        <v>86</v>
      </c>
      <c r="C140" s="133"/>
      <c r="D140" s="133"/>
      <c r="E140" s="133"/>
      <c r="F140" s="133"/>
      <c r="G140" s="134"/>
      <c r="H140" s="88" t="s">
        <v>66</v>
      </c>
      <c r="I140" s="89">
        <v>1900</v>
      </c>
    </row>
    <row r="141" spans="1:9" x14ac:dyDescent="0.3">
      <c r="A141" s="87" t="s">
        <v>87</v>
      </c>
      <c r="B141" s="132" t="s">
        <v>88</v>
      </c>
      <c r="C141" s="133"/>
      <c r="D141" s="133"/>
      <c r="E141" s="133"/>
      <c r="F141" s="133"/>
      <c r="G141" s="134"/>
      <c r="H141" s="88" t="s">
        <v>66</v>
      </c>
      <c r="I141" s="89">
        <v>1680</v>
      </c>
    </row>
    <row r="142" spans="1:9" x14ac:dyDescent="0.3">
      <c r="A142" s="87"/>
      <c r="B142" s="93"/>
      <c r="C142" s="91"/>
      <c r="D142" s="91"/>
      <c r="E142" s="91"/>
      <c r="F142" s="91"/>
      <c r="G142" s="92"/>
      <c r="H142" s="88"/>
      <c r="I142" s="89"/>
    </row>
    <row r="143" spans="1:9" x14ac:dyDescent="0.3">
      <c r="A143" s="87" t="s">
        <v>89</v>
      </c>
      <c r="B143" s="136" t="s">
        <v>105</v>
      </c>
      <c r="C143" s="137"/>
      <c r="D143" s="137"/>
      <c r="E143" s="137"/>
      <c r="F143" s="137"/>
      <c r="G143" s="138"/>
      <c r="H143" s="88"/>
      <c r="I143" s="89"/>
    </row>
    <row r="144" spans="1:9" x14ac:dyDescent="0.3">
      <c r="A144" s="87" t="s">
        <v>64</v>
      </c>
      <c r="B144" s="136" t="s">
        <v>65</v>
      </c>
      <c r="C144" s="137"/>
      <c r="D144" s="137"/>
      <c r="E144" s="137"/>
      <c r="F144" s="137"/>
      <c r="G144" s="138"/>
      <c r="H144" s="88" t="s">
        <v>66</v>
      </c>
      <c r="I144" s="89">
        <v>1000</v>
      </c>
    </row>
    <row r="145" spans="1:9" x14ac:dyDescent="0.3">
      <c r="A145" s="87"/>
      <c r="B145" s="93"/>
      <c r="C145" s="91"/>
      <c r="D145" s="91"/>
      <c r="E145" s="91"/>
      <c r="F145" s="91"/>
      <c r="G145" s="92"/>
      <c r="H145" s="88"/>
      <c r="I145" s="89"/>
    </row>
    <row r="146" spans="1:9" x14ac:dyDescent="0.3">
      <c r="A146" s="87" t="s">
        <v>96</v>
      </c>
      <c r="B146" s="136" t="s">
        <v>106</v>
      </c>
      <c r="C146" s="137"/>
      <c r="D146" s="137"/>
      <c r="E146" s="137"/>
      <c r="F146" s="137"/>
      <c r="G146" s="138"/>
      <c r="H146" s="88"/>
      <c r="I146" s="89"/>
    </row>
    <row r="147" spans="1:9" x14ac:dyDescent="0.3">
      <c r="A147" s="87" t="s">
        <v>64</v>
      </c>
      <c r="B147" s="132" t="s">
        <v>65</v>
      </c>
      <c r="C147" s="133"/>
      <c r="D147" s="133"/>
      <c r="E147" s="133"/>
      <c r="F147" s="133"/>
      <c r="G147" s="134"/>
      <c r="H147" s="88" t="s">
        <v>66</v>
      </c>
      <c r="I147" s="89">
        <v>200</v>
      </c>
    </row>
    <row r="148" spans="1:9" x14ac:dyDescent="0.3">
      <c r="A148" s="87" t="s">
        <v>67</v>
      </c>
      <c r="B148" s="132" t="s">
        <v>68</v>
      </c>
      <c r="C148" s="133"/>
      <c r="D148" s="133"/>
      <c r="E148" s="133"/>
      <c r="F148" s="133"/>
      <c r="G148" s="134"/>
      <c r="H148" s="88" t="s">
        <v>66</v>
      </c>
      <c r="I148" s="89">
        <v>50</v>
      </c>
    </row>
    <row r="149" spans="1:9" x14ac:dyDescent="0.3">
      <c r="A149" s="87" t="s">
        <v>69</v>
      </c>
      <c r="B149" s="132" t="s">
        <v>70</v>
      </c>
      <c r="C149" s="133"/>
      <c r="D149" s="133"/>
      <c r="E149" s="133"/>
      <c r="F149" s="133"/>
      <c r="G149" s="134"/>
      <c r="H149" s="88" t="s">
        <v>66</v>
      </c>
      <c r="I149" s="89">
        <v>50</v>
      </c>
    </row>
    <row r="150" spans="1:9" x14ac:dyDescent="0.3">
      <c r="A150" s="87" t="s">
        <v>71</v>
      </c>
      <c r="B150" s="132" t="s">
        <v>72</v>
      </c>
      <c r="C150" s="133"/>
      <c r="D150" s="133"/>
      <c r="E150" s="133"/>
      <c r="F150" s="133"/>
      <c r="G150" s="134"/>
      <c r="H150" s="88" t="s">
        <v>66</v>
      </c>
      <c r="I150" s="89">
        <v>200</v>
      </c>
    </row>
    <row r="151" spans="1:9" x14ac:dyDescent="0.3">
      <c r="A151" s="87" t="s">
        <v>73</v>
      </c>
      <c r="B151" s="132" t="s">
        <v>74</v>
      </c>
      <c r="C151" s="133"/>
      <c r="D151" s="133"/>
      <c r="E151" s="133"/>
      <c r="F151" s="133"/>
      <c r="G151" s="134"/>
      <c r="H151" s="88" t="s">
        <v>66</v>
      </c>
      <c r="I151" s="89">
        <v>0</v>
      </c>
    </row>
    <row r="152" spans="1:9" x14ac:dyDescent="0.3">
      <c r="A152" s="87" t="s">
        <v>75</v>
      </c>
      <c r="B152" s="132" t="s">
        <v>76</v>
      </c>
      <c r="C152" s="133"/>
      <c r="D152" s="133"/>
      <c r="E152" s="133"/>
      <c r="F152" s="133"/>
      <c r="G152" s="134"/>
      <c r="H152" s="88" t="s">
        <v>77</v>
      </c>
      <c r="I152" s="89">
        <v>500</v>
      </c>
    </row>
    <row r="153" spans="1:9" x14ac:dyDescent="0.3">
      <c r="A153" s="87" t="s">
        <v>78</v>
      </c>
      <c r="B153" s="132" t="s">
        <v>79</v>
      </c>
      <c r="C153" s="133"/>
      <c r="D153" s="133"/>
      <c r="E153" s="133"/>
      <c r="F153" s="133"/>
      <c r="G153" s="134"/>
      <c r="H153" s="88" t="s">
        <v>80</v>
      </c>
      <c r="I153" s="89">
        <v>525</v>
      </c>
    </row>
    <row r="154" spans="1:9" x14ac:dyDescent="0.3">
      <c r="A154" s="87" t="s">
        <v>81</v>
      </c>
      <c r="B154" s="132" t="s">
        <v>82</v>
      </c>
      <c r="C154" s="133"/>
      <c r="D154" s="133"/>
      <c r="E154" s="133"/>
      <c r="F154" s="133"/>
      <c r="G154" s="134"/>
      <c r="H154" s="88" t="s">
        <v>66</v>
      </c>
      <c r="I154" s="89">
        <v>945</v>
      </c>
    </row>
    <row r="155" spans="1:9" x14ac:dyDescent="0.3">
      <c r="A155" s="87" t="s">
        <v>83</v>
      </c>
      <c r="B155" s="132" t="s">
        <v>84</v>
      </c>
      <c r="C155" s="133"/>
      <c r="D155" s="133"/>
      <c r="E155" s="133"/>
      <c r="F155" s="133"/>
      <c r="G155" s="134"/>
      <c r="H155" s="88" t="s">
        <v>66</v>
      </c>
      <c r="I155" s="89">
        <v>630</v>
      </c>
    </row>
    <row r="156" spans="1:9" x14ac:dyDescent="0.3">
      <c r="A156" s="87" t="s">
        <v>85</v>
      </c>
      <c r="B156" s="132" t="s">
        <v>86</v>
      </c>
      <c r="C156" s="133"/>
      <c r="D156" s="133"/>
      <c r="E156" s="133"/>
      <c r="F156" s="133"/>
      <c r="G156" s="134"/>
      <c r="H156" s="88" t="s">
        <v>66</v>
      </c>
      <c r="I156" s="89">
        <v>2400</v>
      </c>
    </row>
    <row r="157" spans="1:9" x14ac:dyDescent="0.3">
      <c r="A157" s="87" t="s">
        <v>87</v>
      </c>
      <c r="B157" s="132" t="s">
        <v>88</v>
      </c>
      <c r="C157" s="133"/>
      <c r="D157" s="133"/>
      <c r="E157" s="133"/>
      <c r="F157" s="133"/>
      <c r="G157" s="134"/>
      <c r="H157" s="88" t="s">
        <v>66</v>
      </c>
      <c r="I157" s="89">
        <v>2720</v>
      </c>
    </row>
    <row r="158" spans="1:9" x14ac:dyDescent="0.3">
      <c r="A158" s="87"/>
      <c r="B158" s="93"/>
      <c r="C158" s="91"/>
      <c r="D158" s="91"/>
      <c r="E158" s="91"/>
      <c r="F158" s="91"/>
      <c r="G158" s="92"/>
      <c r="H158" s="88"/>
      <c r="I158" s="89"/>
    </row>
    <row r="159" spans="1:9" x14ac:dyDescent="0.3">
      <c r="A159" s="87" t="s">
        <v>98</v>
      </c>
      <c r="B159" s="136" t="s">
        <v>107</v>
      </c>
      <c r="C159" s="137"/>
      <c r="D159" s="137"/>
      <c r="E159" s="137"/>
      <c r="F159" s="137"/>
      <c r="G159" s="138"/>
      <c r="H159" s="88"/>
      <c r="I159" s="89"/>
    </row>
    <row r="160" spans="1:9" x14ac:dyDescent="0.3">
      <c r="A160" s="87" t="s">
        <v>64</v>
      </c>
      <c r="B160" s="132" t="s">
        <v>65</v>
      </c>
      <c r="C160" s="133"/>
      <c r="D160" s="133"/>
      <c r="E160" s="133"/>
      <c r="F160" s="133"/>
      <c r="G160" s="134"/>
      <c r="H160" s="88" t="s">
        <v>66</v>
      </c>
      <c r="I160" s="89">
        <v>200</v>
      </c>
    </row>
    <row r="161" spans="1:9" x14ac:dyDescent="0.3">
      <c r="A161" s="87" t="s">
        <v>67</v>
      </c>
      <c r="B161" s="132" t="s">
        <v>68</v>
      </c>
      <c r="C161" s="133"/>
      <c r="D161" s="133"/>
      <c r="E161" s="133"/>
      <c r="F161" s="133"/>
      <c r="G161" s="134"/>
      <c r="H161" s="88" t="s">
        <v>66</v>
      </c>
      <c r="I161" s="89">
        <v>200</v>
      </c>
    </row>
    <row r="162" spans="1:9" x14ac:dyDescent="0.3">
      <c r="A162" s="87" t="s">
        <v>69</v>
      </c>
      <c r="B162" s="132" t="s">
        <v>70</v>
      </c>
      <c r="C162" s="133"/>
      <c r="D162" s="133"/>
      <c r="E162" s="133"/>
      <c r="F162" s="133"/>
      <c r="G162" s="134"/>
      <c r="H162" s="88" t="s">
        <v>66</v>
      </c>
      <c r="I162" s="89">
        <v>200</v>
      </c>
    </row>
    <row r="163" spans="1:9" x14ac:dyDescent="0.3">
      <c r="A163" s="87" t="s">
        <v>71</v>
      </c>
      <c r="B163" s="132" t="s">
        <v>72</v>
      </c>
      <c r="C163" s="133"/>
      <c r="D163" s="133"/>
      <c r="E163" s="133"/>
      <c r="F163" s="133"/>
      <c r="G163" s="134"/>
      <c r="H163" s="88" t="s">
        <v>66</v>
      </c>
      <c r="I163" s="89">
        <v>200</v>
      </c>
    </row>
    <row r="164" spans="1:9" x14ac:dyDescent="0.3">
      <c r="A164" s="87" t="s">
        <v>73</v>
      </c>
      <c r="B164" s="132" t="s">
        <v>74</v>
      </c>
      <c r="C164" s="133"/>
      <c r="D164" s="133"/>
      <c r="E164" s="133"/>
      <c r="F164" s="133"/>
      <c r="G164" s="134"/>
      <c r="H164" s="88" t="s">
        <v>66</v>
      </c>
      <c r="I164" s="89">
        <v>0</v>
      </c>
    </row>
    <row r="165" spans="1:9" x14ac:dyDescent="0.3">
      <c r="A165" s="87" t="s">
        <v>75</v>
      </c>
      <c r="B165" s="132" t="s">
        <v>76</v>
      </c>
      <c r="C165" s="133"/>
      <c r="D165" s="133"/>
      <c r="E165" s="133"/>
      <c r="F165" s="133"/>
      <c r="G165" s="134"/>
      <c r="H165" s="88" t="s">
        <v>77</v>
      </c>
      <c r="I165" s="89">
        <v>500</v>
      </c>
    </row>
    <row r="166" spans="1:9" x14ac:dyDescent="0.3">
      <c r="A166" s="87" t="s">
        <v>78</v>
      </c>
      <c r="B166" s="132" t="s">
        <v>79</v>
      </c>
      <c r="C166" s="133"/>
      <c r="D166" s="133"/>
      <c r="E166" s="133"/>
      <c r="F166" s="133"/>
      <c r="G166" s="134"/>
      <c r="H166" s="88" t="s">
        <v>80</v>
      </c>
      <c r="I166" s="89">
        <v>875</v>
      </c>
    </row>
    <row r="167" spans="1:9" x14ac:dyDescent="0.3">
      <c r="A167" s="87" t="s">
        <v>81</v>
      </c>
      <c r="B167" s="132" t="s">
        <v>82</v>
      </c>
      <c r="C167" s="133"/>
      <c r="D167" s="133"/>
      <c r="E167" s="133"/>
      <c r="F167" s="133"/>
      <c r="G167" s="134"/>
      <c r="H167" s="88" t="s">
        <v>66</v>
      </c>
      <c r="I167" s="89">
        <v>450</v>
      </c>
    </row>
    <row r="168" spans="1:9" x14ac:dyDescent="0.3">
      <c r="A168" s="87" t="s">
        <v>83</v>
      </c>
      <c r="B168" s="132" t="s">
        <v>84</v>
      </c>
      <c r="C168" s="133"/>
      <c r="D168" s="133"/>
      <c r="E168" s="133"/>
      <c r="F168" s="133"/>
      <c r="G168" s="134"/>
      <c r="H168" s="88" t="s">
        <v>66</v>
      </c>
      <c r="I168" s="89">
        <v>540</v>
      </c>
    </row>
    <row r="169" spans="1:9" x14ac:dyDescent="0.3">
      <c r="A169" s="87" t="s">
        <v>85</v>
      </c>
      <c r="B169" s="132" t="s">
        <v>86</v>
      </c>
      <c r="C169" s="133"/>
      <c r="D169" s="133"/>
      <c r="E169" s="133"/>
      <c r="F169" s="133"/>
      <c r="G169" s="134"/>
      <c r="H169" s="88" t="s">
        <v>66</v>
      </c>
      <c r="I169" s="89">
        <v>2900</v>
      </c>
    </row>
    <row r="170" spans="1:9" x14ac:dyDescent="0.3">
      <c r="A170" s="87" t="s">
        <v>87</v>
      </c>
      <c r="B170" s="132" t="s">
        <v>88</v>
      </c>
      <c r="C170" s="133"/>
      <c r="D170" s="133"/>
      <c r="E170" s="133"/>
      <c r="F170" s="133"/>
      <c r="G170" s="134"/>
      <c r="H170" s="88" t="s">
        <v>66</v>
      </c>
      <c r="I170" s="89">
        <v>7140</v>
      </c>
    </row>
    <row r="171" spans="1:9" x14ac:dyDescent="0.3">
      <c r="A171" s="87"/>
      <c r="B171" s="135"/>
      <c r="C171" s="135"/>
      <c r="D171" s="135"/>
      <c r="E171" s="135"/>
      <c r="F171" s="135"/>
      <c r="G171" s="135"/>
      <c r="H171" s="88"/>
      <c r="I171" s="89"/>
    </row>
    <row r="172" spans="1:9" ht="15" customHeight="1" x14ac:dyDescent="0.3">
      <c r="A172" s="87" t="s">
        <v>108</v>
      </c>
      <c r="B172" s="132" t="s">
        <v>109</v>
      </c>
      <c r="C172" s="133"/>
      <c r="D172" s="133"/>
      <c r="E172" s="133"/>
      <c r="F172" s="133"/>
      <c r="G172" s="134"/>
      <c r="H172" s="88"/>
      <c r="I172" s="89"/>
    </row>
    <row r="173" spans="1:9" ht="15" customHeight="1" x14ac:dyDescent="0.3">
      <c r="A173" s="87" t="s">
        <v>64</v>
      </c>
      <c r="B173" s="132" t="s">
        <v>65</v>
      </c>
      <c r="C173" s="133"/>
      <c r="D173" s="133"/>
      <c r="E173" s="133"/>
      <c r="F173" s="133"/>
      <c r="G173" s="134"/>
      <c r="H173" s="88" t="s">
        <v>66</v>
      </c>
      <c r="I173" s="89">
        <v>200</v>
      </c>
    </row>
    <row r="174" spans="1:9" ht="15" customHeight="1" x14ac:dyDescent="0.3">
      <c r="A174" s="87" t="s">
        <v>67</v>
      </c>
      <c r="B174" s="132" t="s">
        <v>68</v>
      </c>
      <c r="C174" s="133"/>
      <c r="D174" s="133"/>
      <c r="E174" s="133"/>
      <c r="F174" s="133"/>
      <c r="G174" s="134"/>
      <c r="H174" s="88" t="s">
        <v>66</v>
      </c>
      <c r="I174" s="89">
        <v>200</v>
      </c>
    </row>
    <row r="175" spans="1:9" ht="15" customHeight="1" x14ac:dyDescent="0.3">
      <c r="A175" s="87" t="s">
        <v>69</v>
      </c>
      <c r="B175" s="132" t="s">
        <v>70</v>
      </c>
      <c r="C175" s="133"/>
      <c r="D175" s="133"/>
      <c r="E175" s="133"/>
      <c r="F175" s="133"/>
      <c r="G175" s="134"/>
      <c r="H175" s="88" t="s">
        <v>66</v>
      </c>
      <c r="I175" s="89">
        <v>200</v>
      </c>
    </row>
    <row r="176" spans="1:9" ht="15" customHeight="1" x14ac:dyDescent="0.3">
      <c r="A176" s="87" t="s">
        <v>71</v>
      </c>
      <c r="B176" s="132" t="s">
        <v>72</v>
      </c>
      <c r="C176" s="133"/>
      <c r="D176" s="133"/>
      <c r="E176" s="133"/>
      <c r="F176" s="133"/>
      <c r="G176" s="134"/>
      <c r="H176" s="88" t="s">
        <v>66</v>
      </c>
      <c r="I176" s="89">
        <v>200</v>
      </c>
    </row>
    <row r="177" spans="1:9" ht="15" customHeight="1" x14ac:dyDescent="0.3">
      <c r="A177" s="87" t="s">
        <v>73</v>
      </c>
      <c r="B177" s="132" t="s">
        <v>74</v>
      </c>
      <c r="C177" s="133"/>
      <c r="D177" s="133"/>
      <c r="E177" s="133"/>
      <c r="F177" s="133"/>
      <c r="G177" s="134"/>
      <c r="H177" s="88" t="s">
        <v>66</v>
      </c>
      <c r="I177" s="89">
        <v>0</v>
      </c>
    </row>
    <row r="178" spans="1:9" ht="15" customHeight="1" x14ac:dyDescent="0.3">
      <c r="A178" s="87" t="s">
        <v>75</v>
      </c>
      <c r="B178" s="132" t="s">
        <v>76</v>
      </c>
      <c r="C178" s="133"/>
      <c r="D178" s="133"/>
      <c r="E178" s="133"/>
      <c r="F178" s="133"/>
      <c r="G178" s="134"/>
      <c r="H178" s="88" t="s">
        <v>77</v>
      </c>
      <c r="I178" s="89">
        <v>500</v>
      </c>
    </row>
    <row r="179" spans="1:9" x14ac:dyDescent="0.3">
      <c r="A179" s="87" t="s">
        <v>78</v>
      </c>
      <c r="B179" s="132" t="s">
        <v>79</v>
      </c>
      <c r="C179" s="133"/>
      <c r="D179" s="133"/>
      <c r="E179" s="133"/>
      <c r="F179" s="133"/>
      <c r="G179" s="134"/>
      <c r="H179" s="88" t="s">
        <v>80</v>
      </c>
      <c r="I179" s="89">
        <v>1250</v>
      </c>
    </row>
    <row r="180" spans="1:9" x14ac:dyDescent="0.3">
      <c r="A180" s="87" t="s">
        <v>81</v>
      </c>
      <c r="B180" s="132" t="s">
        <v>82</v>
      </c>
      <c r="C180" s="133"/>
      <c r="D180" s="133"/>
      <c r="E180" s="133"/>
      <c r="F180" s="133"/>
      <c r="G180" s="134"/>
      <c r="H180" s="88" t="s">
        <v>66</v>
      </c>
      <c r="I180" s="89">
        <v>2250</v>
      </c>
    </row>
    <row r="181" spans="1:9" x14ac:dyDescent="0.3">
      <c r="A181" s="87" t="s">
        <v>83</v>
      </c>
      <c r="B181" s="132" t="s">
        <v>84</v>
      </c>
      <c r="C181" s="133"/>
      <c r="D181" s="133"/>
      <c r="E181" s="133"/>
      <c r="F181" s="133"/>
      <c r="G181" s="134"/>
      <c r="H181" s="88" t="s">
        <v>66</v>
      </c>
      <c r="I181" s="89">
        <v>2250</v>
      </c>
    </row>
    <row r="182" spans="1:9" x14ac:dyDescent="0.3">
      <c r="A182" s="87" t="s">
        <v>85</v>
      </c>
      <c r="B182" s="132" t="s">
        <v>86</v>
      </c>
      <c r="C182" s="133"/>
      <c r="D182" s="133"/>
      <c r="E182" s="133"/>
      <c r="F182" s="133"/>
      <c r="G182" s="134"/>
      <c r="H182" s="88" t="s">
        <v>66</v>
      </c>
      <c r="I182" s="89">
        <v>0</v>
      </c>
    </row>
    <row r="183" spans="1:9" x14ac:dyDescent="0.3">
      <c r="A183" s="87" t="s">
        <v>87</v>
      </c>
      <c r="B183" s="132" t="s">
        <v>88</v>
      </c>
      <c r="C183" s="133"/>
      <c r="D183" s="133"/>
      <c r="E183" s="133"/>
      <c r="F183" s="133"/>
      <c r="G183" s="134"/>
      <c r="H183" s="88" t="s">
        <v>66</v>
      </c>
      <c r="I183" s="89">
        <v>7200</v>
      </c>
    </row>
    <row r="184" spans="1:9" x14ac:dyDescent="0.3">
      <c r="A184" s="87"/>
      <c r="B184" s="132" t="s">
        <v>110</v>
      </c>
      <c r="C184" s="133"/>
      <c r="D184" s="133"/>
      <c r="E184" s="133"/>
      <c r="F184" s="133"/>
      <c r="G184" s="134"/>
      <c r="H184" s="88" t="s">
        <v>66</v>
      </c>
      <c r="I184" s="96">
        <v>125</v>
      </c>
    </row>
    <row r="185" spans="1:9" x14ac:dyDescent="0.3">
      <c r="A185" s="81"/>
      <c r="B185" s="131"/>
      <c r="C185" s="131"/>
      <c r="D185" s="131"/>
      <c r="E185" s="131"/>
      <c r="F185" s="131"/>
      <c r="G185" s="131"/>
      <c r="H185" s="131"/>
      <c r="I185" s="82"/>
    </row>
    <row r="186" spans="1:9" x14ac:dyDescent="0.3">
      <c r="A186" s="81"/>
      <c r="B186" s="81"/>
      <c r="C186" s="81"/>
      <c r="D186" s="81"/>
      <c r="E186" s="81"/>
      <c r="F186" s="81"/>
      <c r="G186" s="81"/>
      <c r="H186" s="81"/>
      <c r="I186" s="82"/>
    </row>
    <row r="187" spans="1:9" x14ac:dyDescent="0.3">
      <c r="A187" s="81"/>
      <c r="B187" s="81"/>
      <c r="C187" s="81"/>
      <c r="D187" s="81"/>
      <c r="E187" s="81"/>
      <c r="F187" s="81"/>
      <c r="G187" s="81"/>
      <c r="H187" s="81"/>
      <c r="I187" s="82"/>
    </row>
  </sheetData>
  <mergeCells count="176">
    <mergeCell ref="B8:G8"/>
    <mergeCell ref="B9:G9"/>
    <mergeCell ref="B10:G10"/>
    <mergeCell ref="B11:G11"/>
    <mergeCell ref="B12:G12"/>
    <mergeCell ref="B13:G13"/>
    <mergeCell ref="A7:B7"/>
    <mergeCell ref="C7:H7"/>
    <mergeCell ref="A2:H2"/>
    <mergeCell ref="A3:H3"/>
    <mergeCell ref="A4:H4"/>
    <mergeCell ref="A5:C5"/>
    <mergeCell ref="D5:H5"/>
    <mergeCell ref="A6:B6"/>
    <mergeCell ref="C6:H6"/>
    <mergeCell ref="B20:G20"/>
    <mergeCell ref="B21:G21"/>
    <mergeCell ref="B22:G22"/>
    <mergeCell ref="B23:G23"/>
    <mergeCell ref="B24:G24"/>
    <mergeCell ref="B14:G14"/>
    <mergeCell ref="B15:G15"/>
    <mergeCell ref="B16:G16"/>
    <mergeCell ref="B17:G17"/>
    <mergeCell ref="B18:G18"/>
    <mergeCell ref="B19:G19"/>
    <mergeCell ref="B31:G31"/>
    <mergeCell ref="B32:G32"/>
    <mergeCell ref="B33:G33"/>
    <mergeCell ref="B34:G34"/>
    <mergeCell ref="B35:G35"/>
    <mergeCell ref="B25:G25"/>
    <mergeCell ref="B26:G26"/>
    <mergeCell ref="B27:G27"/>
    <mergeCell ref="B28:G28"/>
    <mergeCell ref="B29:G29"/>
    <mergeCell ref="B30:G30"/>
    <mergeCell ref="B42:G42"/>
    <mergeCell ref="B43:G43"/>
    <mergeCell ref="B44:G44"/>
    <mergeCell ref="B45:G45"/>
    <mergeCell ref="B46:G46"/>
    <mergeCell ref="B47:G47"/>
    <mergeCell ref="B36:G36"/>
    <mergeCell ref="B37:G37"/>
    <mergeCell ref="B38:G38"/>
    <mergeCell ref="B39:G39"/>
    <mergeCell ref="B40:G40"/>
    <mergeCell ref="B41:G41"/>
    <mergeCell ref="B54:G54"/>
    <mergeCell ref="B55:G55"/>
    <mergeCell ref="B56:G56"/>
    <mergeCell ref="B57:G57"/>
    <mergeCell ref="B58:G58"/>
    <mergeCell ref="B59:G59"/>
    <mergeCell ref="B50:G50"/>
    <mergeCell ref="B51:G51"/>
    <mergeCell ref="B52:G52"/>
    <mergeCell ref="B53:G53"/>
    <mergeCell ref="B66:G66"/>
    <mergeCell ref="B67:G67"/>
    <mergeCell ref="B68:G68"/>
    <mergeCell ref="B69:G69"/>
    <mergeCell ref="B70:G70"/>
    <mergeCell ref="B71:G71"/>
    <mergeCell ref="B60:G60"/>
    <mergeCell ref="B61:G61"/>
    <mergeCell ref="B63:G63"/>
    <mergeCell ref="B64:G64"/>
    <mergeCell ref="B65:G65"/>
    <mergeCell ref="B78:G78"/>
    <mergeCell ref="B79:G79"/>
    <mergeCell ref="B80:G80"/>
    <mergeCell ref="B81:G81"/>
    <mergeCell ref="B82:G82"/>
    <mergeCell ref="B83:G83"/>
    <mergeCell ref="B72:G72"/>
    <mergeCell ref="B73:G73"/>
    <mergeCell ref="B74:G74"/>
    <mergeCell ref="B76:G76"/>
    <mergeCell ref="B77:G77"/>
    <mergeCell ref="B90:G90"/>
    <mergeCell ref="B91:G91"/>
    <mergeCell ref="B92:G92"/>
    <mergeCell ref="B93:G93"/>
    <mergeCell ref="B94:G94"/>
    <mergeCell ref="B95:G95"/>
    <mergeCell ref="B84:G84"/>
    <mergeCell ref="B85:G85"/>
    <mergeCell ref="B86:G86"/>
    <mergeCell ref="B87:G87"/>
    <mergeCell ref="B89:G89"/>
    <mergeCell ref="B102:G102"/>
    <mergeCell ref="B103:G103"/>
    <mergeCell ref="B104:G104"/>
    <mergeCell ref="B105:G105"/>
    <mergeCell ref="B106:G106"/>
    <mergeCell ref="B96:G96"/>
    <mergeCell ref="B97:G97"/>
    <mergeCell ref="B98:G98"/>
    <mergeCell ref="B99:G99"/>
    <mergeCell ref="B100:G100"/>
    <mergeCell ref="B113:G113"/>
    <mergeCell ref="B114:G114"/>
    <mergeCell ref="B116:G116"/>
    <mergeCell ref="B117:G117"/>
    <mergeCell ref="B118:G118"/>
    <mergeCell ref="B107:G107"/>
    <mergeCell ref="B108:G108"/>
    <mergeCell ref="B109:G109"/>
    <mergeCell ref="B110:G110"/>
    <mergeCell ref="B111:G111"/>
    <mergeCell ref="B112:G112"/>
    <mergeCell ref="B125:G125"/>
    <mergeCell ref="B126:G126"/>
    <mergeCell ref="B127:G127"/>
    <mergeCell ref="B129:G129"/>
    <mergeCell ref="B119:G119"/>
    <mergeCell ref="B120:G120"/>
    <mergeCell ref="B121:G121"/>
    <mergeCell ref="B122:G122"/>
    <mergeCell ref="B123:G123"/>
    <mergeCell ref="B124:G124"/>
    <mergeCell ref="B136:G136"/>
    <mergeCell ref="B137:G137"/>
    <mergeCell ref="B138:G138"/>
    <mergeCell ref="B139:G139"/>
    <mergeCell ref="B140:G140"/>
    <mergeCell ref="B141:G141"/>
    <mergeCell ref="B130:G130"/>
    <mergeCell ref="B131:G131"/>
    <mergeCell ref="B132:G132"/>
    <mergeCell ref="B133:G133"/>
    <mergeCell ref="B134:G134"/>
    <mergeCell ref="B135:G135"/>
    <mergeCell ref="B148:G148"/>
    <mergeCell ref="B149:G149"/>
    <mergeCell ref="B150:G150"/>
    <mergeCell ref="B151:G151"/>
    <mergeCell ref="B152:G152"/>
    <mergeCell ref="B153:G153"/>
    <mergeCell ref="B143:G143"/>
    <mergeCell ref="B144:G144"/>
    <mergeCell ref="B146:G146"/>
    <mergeCell ref="B147:G147"/>
    <mergeCell ref="B160:G160"/>
    <mergeCell ref="B161:G161"/>
    <mergeCell ref="B162:G162"/>
    <mergeCell ref="B163:G163"/>
    <mergeCell ref="B164:G164"/>
    <mergeCell ref="B165:G165"/>
    <mergeCell ref="B154:G154"/>
    <mergeCell ref="B155:G155"/>
    <mergeCell ref="B156:G156"/>
    <mergeCell ref="B157:G157"/>
    <mergeCell ref="B159:G159"/>
    <mergeCell ref="B171:G171"/>
    <mergeCell ref="B172:G172"/>
    <mergeCell ref="B173:G173"/>
    <mergeCell ref="B174:G174"/>
    <mergeCell ref="B175:G175"/>
    <mergeCell ref="B176:G176"/>
    <mergeCell ref="B166:G166"/>
    <mergeCell ref="B167:G167"/>
    <mergeCell ref="B168:G168"/>
    <mergeCell ref="B169:G169"/>
    <mergeCell ref="B170:G170"/>
    <mergeCell ref="B185:H185"/>
    <mergeCell ref="B183:G183"/>
    <mergeCell ref="B184:G184"/>
    <mergeCell ref="B177:G177"/>
    <mergeCell ref="B178:G178"/>
    <mergeCell ref="B179:G179"/>
    <mergeCell ref="B180:G180"/>
    <mergeCell ref="B181:G181"/>
    <mergeCell ref="B182:G182"/>
  </mergeCells>
  <printOptions horizontalCentered="1" verticalCentered="1"/>
  <pageMargins left="0.5" right="0.5" top="0.5" bottom="0.5" header="0.3" footer="0.3"/>
  <pageSetup paperSize="5" scale="19" pageOrder="overThenDown" orientation="landscape" r:id="rId1"/>
  <headerFooter>
    <oddFooter>&amp;L&amp;D &amp;Z&amp;F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A12" sqref="A12"/>
    </sheetView>
  </sheetViews>
  <sheetFormatPr defaultRowHeight="14.4" x14ac:dyDescent="0.3"/>
  <cols>
    <col min="1" max="1" width="13.44140625" customWidth="1"/>
  </cols>
  <sheetData>
    <row r="1" spans="1:11" ht="15" thickBot="1" x14ac:dyDescent="0.35"/>
    <row r="2" spans="1:11" ht="28.8" x14ac:dyDescent="0.3">
      <c r="A2" t="s">
        <v>52</v>
      </c>
      <c r="B2" s="83" t="s">
        <v>3</v>
      </c>
      <c r="C2" s="143" t="s">
        <v>49</v>
      </c>
      <c r="D2" s="143"/>
      <c r="E2" s="143"/>
      <c r="F2" s="143"/>
      <c r="G2" s="143"/>
      <c r="H2" s="143"/>
      <c r="I2" s="84" t="s">
        <v>4</v>
      </c>
      <c r="J2" s="85" t="s">
        <v>5</v>
      </c>
      <c r="K2" s="90" t="s">
        <v>6</v>
      </c>
    </row>
    <row r="3" spans="1:11" x14ac:dyDescent="0.3">
      <c r="A3" t="s">
        <v>56</v>
      </c>
    </row>
    <row r="9" spans="1:11" x14ac:dyDescent="0.3">
      <c r="A9" t="s">
        <v>54</v>
      </c>
    </row>
    <row r="10" spans="1:11" x14ac:dyDescent="0.3">
      <c r="A10" t="s">
        <v>55</v>
      </c>
      <c r="B10" s="12" t="s">
        <v>53</v>
      </c>
    </row>
    <row r="11" spans="1:11" x14ac:dyDescent="0.3">
      <c r="A11" t="s">
        <v>57</v>
      </c>
    </row>
    <row r="12" spans="1:11" x14ac:dyDescent="0.3">
      <c r="A12" t="s">
        <v>58</v>
      </c>
    </row>
  </sheetData>
  <mergeCells count="1">
    <mergeCell ref="C2:H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2A290D-06B5-4489-BE85-A841EB3FC68D}"/>
</file>

<file path=customXml/itemProps2.xml><?xml version="1.0" encoding="utf-8"?>
<ds:datastoreItem xmlns:ds="http://schemas.openxmlformats.org/officeDocument/2006/customXml" ds:itemID="{E21A81F3-78AD-4392-90DA-5A2413DB2EE6}"/>
</file>

<file path=customXml/itemProps3.xml><?xml version="1.0" encoding="utf-8"?>
<ds:datastoreItem xmlns:ds="http://schemas.openxmlformats.org/officeDocument/2006/customXml" ds:itemID="{D05B28BE-B1EB-4C5B-812F-D24C63E59B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Award SUMMARY by LI-vendor</vt:lpstr>
      <vt:lpstr>Calculation Confirmation (2)</vt:lpstr>
      <vt:lpstr>Sheet1</vt:lpstr>
      <vt:lpstr>Instructions</vt:lpstr>
      <vt:lpstr>'Award SUMMARY by LI-vendor'!Print_Area</vt:lpstr>
      <vt:lpstr>'Calculation Confirmation (2)'!Print_Area</vt:lpstr>
      <vt:lpstr>'Calculation Confirmation (2)'!Print_Titles</vt:lpstr>
    </vt:vector>
  </TitlesOfParts>
  <Company>Lee County BOCC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deloaclk</dc:creator>
  <cp:lastModifiedBy>ciccarkl</cp:lastModifiedBy>
  <cp:lastPrinted>2017-06-20T17:54:35Z</cp:lastPrinted>
  <dcterms:created xsi:type="dcterms:W3CDTF">2016-12-13T19:07:17Z</dcterms:created>
  <dcterms:modified xsi:type="dcterms:W3CDTF">2019-04-19T16:00:17Z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