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Procurement Management\WORKAREA\Miguel\BID\B200299MIF - Sunshine Blvd. at 8th St. SE Intersection Improvements\6 - Addendum\"/>
    </mc:Choice>
  </mc:AlternateContent>
  <bookViews>
    <workbookView xWindow="0" yWindow="0" windowWidth="28800" windowHeight="12300" tabRatio="601"/>
  </bookViews>
  <sheets>
    <sheet name="BID-PROPOSAL FORM" sheetId="4" r:id="rId1"/>
  </sheets>
  <definedNames>
    <definedName name="_xlnm.Print_Area" localSheetId="0">'BID-PROPOSAL FORM'!$A$1:$F$118</definedName>
  </definedNames>
  <calcPr calcId="162913"/>
</workbook>
</file>

<file path=xl/calcChain.xml><?xml version="1.0" encoding="utf-8"?>
<calcChain xmlns="http://schemas.openxmlformats.org/spreadsheetml/2006/main">
  <c r="E115" i="4" l="1"/>
  <c r="F112" i="4"/>
  <c r="F65" i="4"/>
  <c r="F83" i="4"/>
  <c r="F111" i="4" l="1"/>
  <c r="F110" i="4"/>
  <c r="F109" i="4"/>
  <c r="F108" i="4"/>
  <c r="F107" i="4"/>
  <c r="F106" i="4"/>
  <c r="F105" i="4"/>
  <c r="F104" i="4"/>
  <c r="F103" i="4"/>
  <c r="F102" i="4"/>
  <c r="F101" i="4"/>
  <c r="F100" i="4"/>
  <c r="F99" i="4"/>
  <c r="F98" i="4"/>
  <c r="F97" i="4"/>
  <c r="F96" i="4"/>
  <c r="F95" i="4"/>
  <c r="F94" i="4"/>
  <c r="F93" i="4"/>
  <c r="F82" i="4"/>
  <c r="F81" i="4"/>
  <c r="F80" i="4"/>
  <c r="F79" i="4"/>
  <c r="F78" i="4"/>
  <c r="F77" i="4"/>
  <c r="F76" i="4"/>
  <c r="F75" i="4"/>
  <c r="F64" i="4"/>
  <c r="F63" i="4"/>
  <c r="F62" i="4"/>
  <c r="F61" i="4"/>
  <c r="F60" i="4"/>
  <c r="F59" i="4"/>
  <c r="F58" i="4"/>
  <c r="F57" i="4"/>
  <c r="F56" i="4"/>
  <c r="F47" i="4"/>
  <c r="F46" i="4"/>
  <c r="F45" i="4"/>
  <c r="F44" i="4"/>
  <c r="F43" i="4"/>
  <c r="F42" i="4"/>
  <c r="F41" i="4"/>
  <c r="F40" i="4"/>
  <c r="F48" i="4"/>
  <c r="F49" i="4"/>
  <c r="F50" i="4"/>
  <c r="F51" i="4"/>
  <c r="F52" i="4"/>
  <c r="F53" i="4"/>
  <c r="F54" i="4"/>
  <c r="F55" i="4"/>
  <c r="F35" i="4"/>
  <c r="F34" i="4"/>
  <c r="F33" i="4"/>
  <c r="F32" i="4"/>
  <c r="F31" i="4"/>
  <c r="F30" i="4"/>
  <c r="F29" i="4"/>
  <c r="F28" i="4"/>
  <c r="F92" i="4"/>
  <c r="F91" i="4"/>
  <c r="F90" i="4"/>
  <c r="F89" i="4"/>
  <c r="F88" i="4"/>
  <c r="F87" i="4"/>
  <c r="F86" i="4"/>
  <c r="F19" i="4" l="1"/>
  <c r="F69" i="4" l="1"/>
  <c r="F70" i="4"/>
  <c r="F71" i="4"/>
  <c r="F72" i="4"/>
  <c r="F73" i="4"/>
  <c r="F74" i="4"/>
  <c r="F68" i="4"/>
  <c r="F20" i="4"/>
  <c r="F21" i="4"/>
  <c r="F22" i="4"/>
  <c r="F23" i="4"/>
  <c r="F24" i="4"/>
  <c r="F25" i="4"/>
  <c r="F26" i="4"/>
  <c r="F27" i="4"/>
  <c r="F36" i="4"/>
  <c r="F37" i="4"/>
  <c r="F38" i="4"/>
  <c r="F39" i="4"/>
</calcChain>
</file>

<file path=xl/sharedStrings.xml><?xml version="1.0" encoding="utf-8"?>
<sst xmlns="http://schemas.openxmlformats.org/spreadsheetml/2006/main" count="297" uniqueCount="207">
  <si>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</si>
  <si>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</si>
  <si>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</si>
  <si>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</si>
  <si>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</si>
  <si>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</si>
  <si>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</si>
  <si>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</si>
  <si>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</si>
  <si>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</si>
  <si>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</si>
  <si>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</si>
  <si>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</si>
  <si>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t xml:space="preserve">Unit of
Measure </t>
  </si>
  <si>
    <t>Extended
Amount</t>
  </si>
  <si>
    <t>Roadway</t>
  </si>
  <si>
    <t>Sunshine Blvd. / 8th St. SW Intersection</t>
  </si>
  <si>
    <t>101-1</t>
  </si>
  <si>
    <t>Mobilization</t>
  </si>
  <si>
    <t>LS</t>
  </si>
  <si>
    <t>102-1</t>
  </si>
  <si>
    <t>Maintenance of Traffic</t>
  </si>
  <si>
    <t>104-10-3</t>
  </si>
  <si>
    <t>Sediment Barrier</t>
  </si>
  <si>
    <t>LF</t>
  </si>
  <si>
    <t>104-11</t>
  </si>
  <si>
    <t>Floating Turbidity Barrier</t>
  </si>
  <si>
    <t>110-1-1</t>
  </si>
  <si>
    <t>Clearing and Grubbing</t>
  </si>
  <si>
    <t>110-4-10</t>
  </si>
  <si>
    <t>Removal of Existing Concrete (Sidewalk &amp; Driveway)</t>
  </si>
  <si>
    <t>SY</t>
  </si>
  <si>
    <t>110-7-1</t>
  </si>
  <si>
    <t>Mailbox, Relocate, Single</t>
  </si>
  <si>
    <t>EA</t>
  </si>
  <si>
    <t>120-1</t>
  </si>
  <si>
    <t>Regular Excavation</t>
  </si>
  <si>
    <t>CY</t>
  </si>
  <si>
    <t>120-6</t>
  </si>
  <si>
    <t>Embankment</t>
  </si>
  <si>
    <t>160-4</t>
  </si>
  <si>
    <t>Type B Stabilization (12")</t>
  </si>
  <si>
    <t>285-706</t>
  </si>
  <si>
    <t>Optional Base, Group 06</t>
  </si>
  <si>
    <t>327-70-1</t>
  </si>
  <si>
    <t>Milling Exist. Asph. Pavt., 1" Avg. Depth</t>
  </si>
  <si>
    <t>334-1-13</t>
  </si>
  <si>
    <t>Superpave Asphaltic Conc. Traffic C (SP12.5), 2.5"</t>
  </si>
  <si>
    <t>TN</t>
  </si>
  <si>
    <t>Superpave Asphaltic Conc. Traffic C (SP12.5), 1.5"</t>
  </si>
  <si>
    <t>337-7-82</t>
  </si>
  <si>
    <t>Asphalt Concrete Friction Course, Traffic C, FC9.5, PG 76-22</t>
  </si>
  <si>
    <t>339-1</t>
  </si>
  <si>
    <t>Miscellaneous Asphalt Pavement</t>
  </si>
  <si>
    <t>425-1-351</t>
  </si>
  <si>
    <t>Inlets, Curb, Type P-5, &lt;10'</t>
  </si>
  <si>
    <t>425-1-361</t>
  </si>
  <si>
    <t>Inlets, Curb, Type P-6, &lt;10'</t>
  </si>
  <si>
    <t>425-1-451</t>
  </si>
  <si>
    <t>Inlets, Curb, Type J-5, &lt;10'</t>
  </si>
  <si>
    <t>425-1-461</t>
  </si>
  <si>
    <t>Inlets, Curb, Type J-6, &lt;10'</t>
  </si>
  <si>
    <t>425-1-531</t>
  </si>
  <si>
    <t>Inlets, Ditch Bottom, Type C Modified-Back of Sidewalk, &lt;10'</t>
  </si>
  <si>
    <t>425-1-551</t>
  </si>
  <si>
    <t>Inlets, Ditch Bottom, Type E, &lt;10'</t>
  </si>
  <si>
    <t>425-1-553</t>
  </si>
  <si>
    <t>Inlets, Ditch Bottom, Type E, J Bottom, &lt;10'</t>
  </si>
  <si>
    <t>425-1-910</t>
  </si>
  <si>
    <t>Inlets, Closed Flume</t>
  </si>
  <si>
    <t>430-175-118</t>
  </si>
  <si>
    <t>Pipe Culvert, Optional Material, Round, RCP, 18" S/CD</t>
  </si>
  <si>
    <t>430-175-124</t>
  </si>
  <si>
    <t>Pipe Culvert, Optional Material, Round, RCP, 24" S/CD</t>
  </si>
  <si>
    <t>430-175-130</t>
  </si>
  <si>
    <t>Pipe Culvert, Optional Material, Round, RCP, 30" S/CD</t>
  </si>
  <si>
    <t>430-175-136</t>
  </si>
  <si>
    <t>Pipe Culvert, Optional Material, Round, RCP, 36" S/CD</t>
  </si>
  <si>
    <t>430-175-218</t>
  </si>
  <si>
    <t>Pipe Culvert, Optional Material, Other Shape, Ellip/Arch, ERCP, 18" S/CD</t>
  </si>
  <si>
    <t>430-175-224</t>
  </si>
  <si>
    <t>Pipe Culvert, Optional Material, Other Shape, Ellip/Arch, ERCP, 24" S/CD</t>
  </si>
  <si>
    <t>430-175-230</t>
  </si>
  <si>
    <t>Pipe Culvert, Optional Material, Other Shape, Ellip/Arch, ERCP, 30" S/CD</t>
  </si>
  <si>
    <t>430-982-129</t>
  </si>
  <si>
    <t>Mitered End Section, Optional Round, 24"</t>
  </si>
  <si>
    <t>430-982-138</t>
  </si>
  <si>
    <t>Mitered End Section, Optional Round, 36"</t>
  </si>
  <si>
    <t>430-982-633</t>
  </si>
  <si>
    <t>Mitered End Section, Optional-Eliptical/Arch, 30" CD</t>
  </si>
  <si>
    <t>515-1-2</t>
  </si>
  <si>
    <t>Pipe Handrail - Guiderail, Aluminum</t>
  </si>
  <si>
    <t>520-1-7</t>
  </si>
  <si>
    <t>Concrete Curb &amp; Gutter, Type E</t>
  </si>
  <si>
    <t>520-1-10</t>
  </si>
  <si>
    <t>Concrete Curb &amp; Gutter, Type F</t>
  </si>
  <si>
    <t>522-2</t>
  </si>
  <si>
    <t>Concrete Sidewalk &amp; Driveways, 6" Thick</t>
  </si>
  <si>
    <t>527-2</t>
  </si>
  <si>
    <t>Detectable Warnings</t>
  </si>
  <si>
    <t>SF</t>
  </si>
  <si>
    <t>530-3-3</t>
  </si>
  <si>
    <t>Riprap-Rubble, Bank and Shore (1.5' Deep)</t>
  </si>
  <si>
    <t>536-1-1</t>
  </si>
  <si>
    <t>Guardrail - Roadway, General TL-3</t>
  </si>
  <si>
    <t>Approach Transition to Rigid Barrier Connection, Furnish &amp; Install, TL-3</t>
  </si>
  <si>
    <t>536-8-13</t>
  </si>
  <si>
    <t>Guardrail - Removal</t>
  </si>
  <si>
    <t>536-73</t>
  </si>
  <si>
    <t>536-85-20</t>
  </si>
  <si>
    <t>Guardrail End Treatment-Trailing Anchorage</t>
  </si>
  <si>
    <t>536-85-26</t>
  </si>
  <si>
    <t>Guardrail End Treatment-Type CRT</t>
  </si>
  <si>
    <t>570-1-2</t>
  </si>
  <si>
    <t>Perfmance Turf (Sod)</t>
  </si>
  <si>
    <t>SUBTOTAL:  Roadway</t>
  </si>
  <si>
    <t>Signing &amp; Marking</t>
  </si>
  <si>
    <t>SUBTOTAL:  Signing &amp; Marking</t>
  </si>
  <si>
    <t>700-1-11</t>
  </si>
  <si>
    <t>AS</t>
  </si>
  <si>
    <t>Single Post Sign, F&amp;I, Ground Mount, &lt;=12 SF</t>
  </si>
  <si>
    <t>700-1-50</t>
  </si>
  <si>
    <t>Single Post Sign, Relocate</t>
  </si>
  <si>
    <t>Single Post Sign, Remove</t>
  </si>
  <si>
    <t>700-1-60</t>
  </si>
  <si>
    <t>705-11-3</t>
  </si>
  <si>
    <t>Delineator, Flexible, High Visibility Median</t>
  </si>
  <si>
    <t>706-3</t>
  </si>
  <si>
    <t>Retro-Reflective Pavment Markers</t>
  </si>
  <si>
    <t>710-11-209</t>
  </si>
  <si>
    <t>Paint, Std., Yellow, Island Nose</t>
  </si>
  <si>
    <t>710-90</t>
  </si>
  <si>
    <t>Painted Pavement Markings, Final Surface</t>
  </si>
  <si>
    <t>711-11-123</t>
  </si>
  <si>
    <t>Thermo., Std., White, Solid, Crosswalk/RA, 12"</t>
  </si>
  <si>
    <t>711-11-125</t>
  </si>
  <si>
    <t>711-11-141</t>
  </si>
  <si>
    <t>Thermo., Std., White, Guide Line, 6" (2/4)</t>
  </si>
  <si>
    <t>GM</t>
  </si>
  <si>
    <t>711-11-170</t>
  </si>
  <si>
    <t>Thermo., Std., Arrows</t>
  </si>
  <si>
    <t>711-11-224</t>
  </si>
  <si>
    <t>Thermo., Std., Yellow, Solid, Diag/Chevrons, 18"</t>
  </si>
  <si>
    <t>711-11-241</t>
  </si>
  <si>
    <t>Thermo., Std., Yellow, 2-4 Dotted Guide Line, 6"</t>
  </si>
  <si>
    <t>711-16-101</t>
  </si>
  <si>
    <t>Thermo., Std., Other, White, Solid, 6"</t>
  </si>
  <si>
    <t>711-16-201</t>
  </si>
  <si>
    <t>Signalization</t>
  </si>
  <si>
    <t>SUBTOTAL:  Signalization</t>
  </si>
  <si>
    <t>630-2-11</t>
  </si>
  <si>
    <t>Conduit, Furnish &amp; Install, Open Trench</t>
  </si>
  <si>
    <t>630-2-12</t>
  </si>
  <si>
    <t>Conduit, Furnish &amp; Install, Directional Bore</t>
  </si>
  <si>
    <t>632-7-1</t>
  </si>
  <si>
    <t>Signal Cable-New or Reconstructed Intersection, Furnish &amp; Install</t>
  </si>
  <si>
    <t>PI</t>
  </si>
  <si>
    <t>634-4-153</t>
  </si>
  <si>
    <t>Span Wire Assembly F&amp;I Two Point Box</t>
  </si>
  <si>
    <t>635-2-11</t>
  </si>
  <si>
    <t>Pull &amp; Splice Box, F&amp;I, 17"x30" Cover Size</t>
  </si>
  <si>
    <t>639-1-112</t>
  </si>
  <si>
    <t>Electrical Power Service, F&amp;I, Overhead Meter Purchased By Contractor from Power Company</t>
  </si>
  <si>
    <t>639-2-1</t>
  </si>
  <si>
    <t>Electrical Service Wire, Furnish &amp; Install</t>
  </si>
  <si>
    <t>641-2-18</t>
  </si>
  <si>
    <t>Prestressed Concrete Pole, F&amp;I, Type P-VIII</t>
  </si>
  <si>
    <t>646-1-11</t>
  </si>
  <si>
    <t>Aluminum Signals Pole, Pedestal</t>
  </si>
  <si>
    <t>650-1-14</t>
  </si>
  <si>
    <t>Vehicular Traffic Signal, Furnish &amp; Install Aluminum, 3 Section, 1 Way</t>
  </si>
  <si>
    <t>Vehicular Traffic Signal, Furnish &amp; Install Aluminum, 4 Section, 1 Way</t>
  </si>
  <si>
    <t>653-1-11</t>
  </si>
  <si>
    <t>Pedestrian Signal, Furnish &amp; Install LED Countdown, 1 Way</t>
  </si>
  <si>
    <t>660-3-11</t>
  </si>
  <si>
    <t>Vehicle Detection System-Microwave, F&amp;I Cabinet Equipment</t>
  </si>
  <si>
    <t>660-3-12</t>
  </si>
  <si>
    <t>Vehicle Detection System-Microwave, F&amp;I, Above Ground Equipment</t>
  </si>
  <si>
    <t>660-4-11</t>
  </si>
  <si>
    <t>660-4-12</t>
  </si>
  <si>
    <t>Vehicle Detection System-Video, F&amp;I, Above Ground Equipment</t>
  </si>
  <si>
    <t>665-1-12</t>
  </si>
  <si>
    <t>Pedestrian Detector, F&amp;I, Accessible</t>
  </si>
  <si>
    <t>670-5-110</t>
  </si>
  <si>
    <t>Traffic Controller Assembly, F&amp;I, NEMA</t>
  </si>
  <si>
    <t>685-1-13</t>
  </si>
  <si>
    <t>Uninterruptible Power Supply, F&amp;I, Line Interactive with Cabinet</t>
  </si>
  <si>
    <t>685-161</t>
  </si>
  <si>
    <t>System Auxiliaries, F&amp;I, MODEM</t>
  </si>
  <si>
    <t>700-3-201</t>
  </si>
  <si>
    <t>Sign Panel, F&amp;I Overhead Mount, Up to 12 SF</t>
  </si>
  <si>
    <t>700-3-202</t>
  </si>
  <si>
    <t>Sign Panel, F&amp;I Overhead Mount, 12-20 SF</t>
  </si>
  <si>
    <t>715-1-12</t>
  </si>
  <si>
    <t>Lighting Conductors, F&amp;I, Insulated, No. 8-6</t>
  </si>
  <si>
    <t>715-5-31</t>
  </si>
  <si>
    <t>715-511-125</t>
  </si>
  <si>
    <t>715-511-125A</t>
  </si>
  <si>
    <t>Light Pole Complete-Special Design, F&amp;I, Single Arm Shoulder Mnt, Aluminum, 25'</t>
  </si>
  <si>
    <t>Light Pole Complete-Special Design, F&amp;I, Single Arm Shoulder Mnt, Aluminum, 25' (Utility Conflict)</t>
  </si>
  <si>
    <t>Thermo., Std., White, Solid, Stop Line, 24"</t>
  </si>
  <si>
    <t>Thermo., Std., Other, Yellow, Solid, 6"</t>
  </si>
  <si>
    <t>650-1-16</t>
  </si>
  <si>
    <t>Vehicle Detection System-Video, F&amp;I Cabinet Equipment</t>
  </si>
  <si>
    <t>Luminaire &amp; Bracket Arm-Aluminum, F&amp;I New Luminaire and Arm on New/Existing Pole</t>
  </si>
  <si>
    <t>B200299MIF, Sunshine Blvd at 8th St SW Intersection Improvements</t>
  </si>
  <si>
    <r>
      <t xml:space="preserve">PROCUREMENT MANAGEMENT DEPARTMENT
</t>
    </r>
    <r>
      <rPr>
        <b/>
        <u/>
        <sz val="18"/>
        <rFont val="Arial"/>
        <family val="2"/>
      </rPr>
      <t xml:space="preserve">BID/PROPOSAL FORM
</t>
    </r>
    <r>
      <rPr>
        <b/>
        <u/>
        <sz val="22"/>
        <color rgb="FFFF0000"/>
        <rFont val="Arial"/>
        <family val="2"/>
      </rPr>
      <t>ADDENDUM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</si>
</sst>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0.000"/>
  </numFmts>
  <fonts count="27">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b/>
      <u/>
      <sz val="22"/>
      <color rgb="FFFF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5" fillId="0" borderId="0"/>
    <xf numFmtId="0" fontId="5" fillId="0" borderId="0"/>
    <xf numFmtId="0" fontId="1" fillId="0" borderId="0"/>
  </cellStyleXfs>
  <cellXfs count="80">
    <xf numFmtId="0" fontId="0" fillId="0" borderId="0" xfId="0"/>
    <xf numFmtId="0" fontId="3"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3" fillId="0" borderId="0" xfId="0" applyNumberFormat="1" applyFont="1" applyFill="1"/>
    <xf numFmtId="44" fontId="3" fillId="0" borderId="0" xfId="0" applyNumberFormat="1" applyFont="1" applyFill="1" applyAlignment="1">
      <alignment horizontal="left"/>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xf>
    <xf numFmtId="165" fontId="11" fillId="0" borderId="1" xfId="2" applyNumberFormat="1" applyFont="1" applyFill="1" applyBorder="1" applyAlignment="1">
      <alignment horizontal="right" vertical="center"/>
    </xf>
    <xf numFmtId="44" fontId="11" fillId="0" borderId="1" xfId="0" applyNumberFormat="1" applyFont="1" applyFill="1" applyBorder="1" applyAlignment="1">
      <alignment horizontal="right" vertical="center"/>
    </xf>
    <xf numFmtId="0" fontId="0" fillId="0" borderId="0" xfId="0" applyFill="1" applyBorder="1" applyAlignment="1">
      <alignment horizontal="center"/>
    </xf>
    <xf numFmtId="165" fontId="11" fillId="0" borderId="1" xfId="0" applyNumberFormat="1" applyFont="1" applyFill="1" applyBorder="1" applyAlignment="1">
      <alignment horizontal="right" vertical="center"/>
    </xf>
    <xf numFmtId="0" fontId="5" fillId="0" borderId="0" xfId="0" applyFont="1" applyFill="1" applyBorder="1" applyAlignment="1">
      <alignment horizontal="left" vertical="top" wrapText="1"/>
    </xf>
    <xf numFmtId="0" fontId="13" fillId="0" borderId="0" xfId="0" applyFont="1" applyFill="1" applyBorder="1"/>
    <xf numFmtId="0" fontId="13" fillId="0" borderId="0" xfId="0" applyFont="1" applyFill="1"/>
    <xf numFmtId="0" fontId="14" fillId="0" borderId="0" xfId="0" applyFont="1" applyProtection="1"/>
    <xf numFmtId="0" fontId="0" fillId="0" borderId="7" xfId="0" applyFill="1" applyBorder="1"/>
    <xf numFmtId="0" fontId="0" fillId="0" borderId="10" xfId="0" applyFill="1" applyBorder="1"/>
    <xf numFmtId="44" fontId="5" fillId="0" borderId="11" xfId="0" applyNumberFormat="1" applyFont="1" applyFill="1" applyBorder="1" applyAlignment="1">
      <alignment horizontal="center" vertical="center"/>
    </xf>
    <xf numFmtId="0" fontId="6" fillId="0" borderId="10" xfId="0" applyFont="1" applyFill="1" applyBorder="1"/>
    <xf numFmtId="0" fontId="5" fillId="0" borderId="11" xfId="0" applyFont="1" applyFill="1" applyBorder="1" applyAlignment="1">
      <alignment horizontal="left" vertical="top" wrapText="1"/>
    </xf>
    <xf numFmtId="44" fontId="19" fillId="3" borderId="1" xfId="0" applyNumberFormat="1" applyFont="1" applyFill="1" applyBorder="1" applyAlignment="1">
      <alignment horizontal="right"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0" fillId="0" borderId="3" xfId="0" applyBorder="1"/>
    <xf numFmtId="0" fontId="14" fillId="0" borderId="0" xfId="0" applyFont="1" applyBorder="1" applyProtection="1"/>
    <xf numFmtId="0" fontId="0" fillId="0" borderId="0" xfId="0" applyBorder="1"/>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18" fillId="6" borderId="1" xfId="0" applyFont="1" applyFill="1" applyBorder="1" applyAlignment="1">
      <alignment horizontal="center" vertical="center"/>
    </xf>
    <xf numFmtId="44" fontId="18" fillId="6" borderId="1" xfId="0" applyNumberFormat="1" applyFont="1" applyFill="1" applyBorder="1" applyAlignment="1">
      <alignment horizontal="center" vertical="center"/>
    </xf>
    <xf numFmtId="0" fontId="18" fillId="6" borderId="1" xfId="0" applyFont="1" applyFill="1" applyBorder="1" applyAlignment="1">
      <alignment horizontal="center" vertical="center" wrapText="1"/>
    </xf>
    <xf numFmtId="1" fontId="11" fillId="0" borderId="1" xfId="0" applyNumberFormat="1" applyFont="1" applyFill="1" applyBorder="1" applyAlignment="1">
      <alignment horizontal="left" vertical="center"/>
    </xf>
    <xf numFmtId="0" fontId="11" fillId="0" borderId="2" xfId="0" applyNumberFormat="1" applyFont="1" applyFill="1" applyBorder="1" applyAlignment="1" applyProtection="1">
      <alignment horizontal="left" vertical="center"/>
      <protection locked="0"/>
    </xf>
    <xf numFmtId="0" fontId="11" fillId="0" borderId="2" xfId="0" applyFont="1" applyFill="1" applyBorder="1" applyAlignment="1">
      <alignment horizontal="left" vertical="center"/>
    </xf>
    <xf numFmtId="0" fontId="11" fillId="0" borderId="2" xfId="0" applyFont="1" applyFill="1" applyBorder="1" applyAlignment="1">
      <alignment horizontal="left" vertical="center" wrapText="1"/>
    </xf>
    <xf numFmtId="0" fontId="11" fillId="0" borderId="2" xfId="0" applyNumberFormat="1" applyFont="1" applyFill="1" applyBorder="1" applyAlignment="1" applyProtection="1">
      <alignment horizontal="left" vertical="center" wrapText="1"/>
      <protection locked="0"/>
    </xf>
    <xf numFmtId="0" fontId="18" fillId="6" borderId="12" xfId="0" applyFont="1" applyFill="1" applyBorder="1" applyAlignment="1">
      <alignment horizontal="center" vertical="center"/>
    </xf>
    <xf numFmtId="44" fontId="18" fillId="6" borderId="1" xfId="0" applyNumberFormat="1" applyFont="1" applyFill="1" applyBorder="1" applyAlignment="1">
      <alignment horizontal="center" vertical="center" wrapText="1"/>
    </xf>
    <xf numFmtId="0" fontId="21" fillId="0" borderId="4" xfId="0" applyFont="1" applyBorder="1"/>
    <xf numFmtId="0" fontId="21" fillId="0" borderId="5" xfId="0" applyFont="1" applyBorder="1"/>
    <xf numFmtId="0" fontId="21" fillId="0" borderId="6" xfId="0" applyFont="1" applyBorder="1"/>
    <xf numFmtId="0" fontId="23" fillId="0" borderId="13" xfId="0" applyFont="1" applyBorder="1" applyAlignment="1">
      <alignment horizontal="center" vertical="top"/>
    </xf>
    <xf numFmtId="0" fontId="23" fillId="0" borderId="2" xfId="0" applyFont="1" applyBorder="1" applyAlignment="1">
      <alignment horizontal="center" vertical="top"/>
    </xf>
    <xf numFmtId="49" fontId="4" fillId="3" borderId="14"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0" fontId="15" fillId="4" borderId="12" xfId="0" applyFont="1" applyFill="1" applyBorder="1" applyAlignment="1">
      <alignment horizontal="left" vertical="center"/>
    </xf>
    <xf numFmtId="0" fontId="16" fillId="4" borderId="12" xfId="0" applyFont="1" applyFill="1" applyBorder="1" applyAlignment="1">
      <alignment horizontal="left" vertical="center"/>
    </xf>
    <xf numFmtId="164"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20" fillId="8" borderId="1" xfId="0" applyFont="1" applyFill="1" applyBorder="1" applyAlignment="1">
      <alignment horizontal="left" vertical="center" wrapText="1"/>
    </xf>
    <xf numFmtId="0" fontId="12" fillId="2" borderId="3" xfId="0" applyFont="1" applyFill="1" applyBorder="1" applyAlignment="1">
      <alignment horizontal="right" vertical="center" wrapText="1"/>
    </xf>
    <xf numFmtId="0" fontId="12" fillId="2" borderId="13" xfId="0" applyFont="1" applyFill="1" applyBorder="1" applyAlignment="1">
      <alignment horizontal="right" vertical="center" wrapText="1"/>
    </xf>
    <xf numFmtId="0" fontId="12" fillId="2" borderId="2" xfId="0" applyFont="1" applyFill="1" applyBorder="1" applyAlignment="1">
      <alignment horizontal="right" vertical="center" wrapText="1"/>
    </xf>
    <xf numFmtId="0" fontId="22" fillId="0" borderId="8" xfId="0" applyFont="1" applyFill="1" applyBorder="1" applyAlignment="1">
      <alignment horizontal="center" wrapText="1"/>
    </xf>
    <xf numFmtId="0" fontId="7" fillId="0" borderId="8" xfId="0" applyFont="1" applyFill="1" applyBorder="1" applyAlignment="1">
      <alignment horizontal="center" wrapText="1"/>
    </xf>
    <xf numFmtId="0" fontId="7" fillId="0" borderId="9" xfId="0" applyFont="1" applyFill="1" applyBorder="1" applyAlignment="1">
      <alignment horizontal="center" wrapText="1"/>
    </xf>
    <xf numFmtId="0" fontId="7" fillId="0" borderId="0" xfId="0" applyFont="1" applyFill="1" applyBorder="1" applyAlignment="1">
      <alignment horizontal="center" wrapText="1"/>
    </xf>
    <xf numFmtId="0" fontId="7" fillId="0" borderId="11" xfId="0" applyFont="1" applyFill="1" applyBorder="1" applyAlignment="1">
      <alignment horizontal="center" wrapText="1"/>
    </xf>
    <xf numFmtId="0" fontId="6" fillId="0" borderId="5" xfId="0" applyFont="1" applyFill="1" applyBorder="1" applyAlignment="1">
      <alignment horizontal="left"/>
    </xf>
    <xf numFmtId="0" fontId="6" fillId="0" borderId="6" xfId="0" applyFont="1" applyFill="1" applyBorder="1" applyAlignment="1">
      <alignment horizontal="left"/>
    </xf>
    <xf numFmtId="0" fontId="9" fillId="0" borderId="1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24" fillId="0" borderId="10"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11"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0" borderId="5" xfId="0" applyFont="1" applyFill="1" applyBorder="1" applyAlignment="1">
      <alignment horizontal="left" vertical="top" wrapText="1"/>
    </xf>
    <xf numFmtId="0" fontId="24" fillId="0" borderId="6" xfId="0" applyFont="1" applyFill="1" applyBorder="1" applyAlignment="1">
      <alignment horizontal="left" vertical="top" wrapText="1"/>
    </xf>
    <xf numFmtId="0" fontId="17" fillId="5" borderId="1"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xf>
    <xf numFmtId="0" fontId="5" fillId="0" borderId="5" xfId="0" applyFont="1" applyFill="1" applyBorder="1" applyAlignment="1">
      <alignment horizontal="left"/>
    </xf>
    <xf numFmtId="0" fontId="5" fillId="0" borderId="6" xfId="0" applyFont="1" applyFill="1" applyBorder="1" applyAlignment="1">
      <alignment horizontal="left"/>
    </xf>
  </cellXfs>
  <cellStyles count="4">
    <cellStyle name="Normal" xfId="0" builtinId="0"/>
    <cellStyle name="Normal 2" xfId="1"/>
    <cellStyle name="Normal 2 3" xfId="2"/>
    <cellStyle name="Normal 2 4" xfId="3"/>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30683</xdr:colOff>
      <xdr:row>0</xdr:row>
      <xdr:rowOff>0</xdr:rowOff>
    </xdr:from>
    <xdr:to>
      <xdr:col>1</xdr:col>
      <xdr:colOff>1655224</xdr:colOff>
      <xdr:row>3</xdr:row>
      <xdr:rowOff>373063</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83" y="0"/>
          <a:ext cx="3196166"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128"/>
  <sheetViews>
    <sheetView tabSelected="1" view="pageBreakPreview" zoomScale="80" zoomScaleNormal="80" zoomScaleSheetLayoutView="80" workbookViewId="0">
      <selection activeCell="D136" sqref="D136"/>
    </sheetView>
  </sheetViews>
  <sheetFormatPr defaultColWidth="9.140625" defaultRowHeight="15"/>
  <cols>
    <col min="1" max="1" width="23.5703125" style="1" customWidth="1"/>
    <col min="2" max="2" width="107.140625" style="1" customWidth="1"/>
    <col min="3" max="3" width="18.140625" style="1" customWidth="1"/>
    <col min="4" max="4" width="17.85546875" style="1" customWidth="1"/>
    <col min="5" max="5" width="29.140625" style="7" customWidth="1"/>
    <col min="6" max="6" width="26.85546875" style="8" bestFit="1" customWidth="1"/>
    <col min="7" max="126" width="9.140625" style="3"/>
    <col min="127" max="16384" width="9.140625" style="2"/>
  </cols>
  <sheetData>
    <row r="1" spans="1:126" ht="12.75">
      <c r="A1" s="19"/>
      <c r="B1" s="60" t="s">
        <v>206</v>
      </c>
      <c r="C1" s="61"/>
      <c r="D1" s="61"/>
      <c r="E1" s="61"/>
      <c r="F1" s="62"/>
    </row>
    <row r="2" spans="1:126" ht="12.75">
      <c r="A2" s="20"/>
      <c r="B2" s="63"/>
      <c r="C2" s="63"/>
      <c r="D2" s="63"/>
      <c r="E2" s="63"/>
      <c r="F2" s="64"/>
    </row>
    <row r="3" spans="1:126" s="5" customFormat="1" ht="24.95" customHeight="1">
      <c r="A3" s="20"/>
      <c r="B3" s="63"/>
      <c r="C3" s="63"/>
      <c r="D3" s="63"/>
      <c r="E3" s="63"/>
      <c r="F3" s="6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39" customHeight="1">
      <c r="A4" s="20"/>
      <c r="B4" s="63"/>
      <c r="C4" s="63"/>
      <c r="D4" s="63"/>
      <c r="E4" s="63"/>
      <c r="F4" s="64"/>
    </row>
    <row r="5" spans="1:126" ht="12.75">
      <c r="A5" s="20"/>
      <c r="B5" s="3"/>
      <c r="C5" s="3"/>
      <c r="D5" s="13"/>
      <c r="E5" s="6"/>
      <c r="F5" s="21"/>
    </row>
    <row r="6" spans="1:126" ht="29.25" customHeight="1">
      <c r="A6" s="22" t="s">
        <v>0</v>
      </c>
      <c r="B6" s="78"/>
      <c r="C6" s="78"/>
      <c r="D6" s="78"/>
      <c r="E6" s="78"/>
      <c r="F6" s="79"/>
    </row>
    <row r="7" spans="1:126" ht="12.75">
      <c r="A7" s="20"/>
      <c r="B7" s="3"/>
      <c r="C7" s="3"/>
      <c r="D7" s="13"/>
      <c r="E7" s="6"/>
      <c r="F7" s="21"/>
    </row>
    <row r="8" spans="1:126" ht="12.75">
      <c r="A8" s="22" t="s">
        <v>1</v>
      </c>
      <c r="B8" s="65" t="s">
        <v>205</v>
      </c>
      <c r="C8" s="65"/>
      <c r="D8" s="65"/>
      <c r="E8" s="65"/>
      <c r="F8" s="66"/>
    </row>
    <row r="9" spans="1:126" ht="12.75">
      <c r="A9" s="20"/>
      <c r="B9" s="3"/>
      <c r="C9" s="3"/>
      <c r="D9" s="13"/>
      <c r="E9" s="6"/>
      <c r="F9" s="21"/>
    </row>
    <row r="10" spans="1:126" ht="18" customHeight="1">
      <c r="A10" s="67" t="s">
        <v>11</v>
      </c>
      <c r="B10" s="68"/>
      <c r="C10" s="68"/>
      <c r="D10" s="68"/>
      <c r="E10" s="68"/>
      <c r="F10" s="69"/>
    </row>
    <row r="11" spans="1:126" ht="12.75">
      <c r="A11" s="70" t="s">
        <v>12</v>
      </c>
      <c r="B11" s="71"/>
      <c r="C11" s="71"/>
      <c r="D11" s="71"/>
      <c r="E11" s="71"/>
      <c r="F11" s="72"/>
    </row>
    <row r="12" spans="1:126" ht="12.75">
      <c r="A12" s="70"/>
      <c r="B12" s="71"/>
      <c r="C12" s="71"/>
      <c r="D12" s="71"/>
      <c r="E12" s="71"/>
      <c r="F12" s="72"/>
    </row>
    <row r="13" spans="1:126" ht="12.75">
      <c r="A13" s="70"/>
      <c r="B13" s="71"/>
      <c r="C13" s="71"/>
      <c r="D13" s="71"/>
      <c r="E13" s="71"/>
      <c r="F13" s="72"/>
    </row>
    <row r="14" spans="1:126" ht="112.5" customHeight="1">
      <c r="A14" s="73"/>
      <c r="B14" s="74"/>
      <c r="C14" s="74"/>
      <c r="D14" s="74"/>
      <c r="E14" s="74"/>
      <c r="F14" s="75"/>
    </row>
    <row r="15" spans="1:126" ht="3.75" customHeight="1">
      <c r="A15" s="32"/>
      <c r="B15" s="33"/>
      <c r="C15" s="33"/>
      <c r="D15" s="33"/>
      <c r="E15" s="15"/>
      <c r="F15" s="23"/>
    </row>
    <row r="16" spans="1:126" s="18" customFormat="1" ht="32.25" customHeight="1">
      <c r="A16" s="76" t="s">
        <v>16</v>
      </c>
      <c r="B16" s="77"/>
      <c r="C16" s="77"/>
      <c r="D16" s="77"/>
      <c r="E16" s="77"/>
      <c r="F16" s="77"/>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row>
    <row r="17" spans="1:126" ht="36.75" customHeight="1">
      <c r="A17" s="51" t="s">
        <v>15</v>
      </c>
      <c r="B17" s="52"/>
      <c r="C17" s="52"/>
      <c r="D17" s="52"/>
      <c r="E17" s="52"/>
      <c r="F17" s="52"/>
    </row>
    <row r="18" spans="1:126" s="17" customFormat="1" ht="42" customHeight="1">
      <c r="A18" s="42" t="s">
        <v>2</v>
      </c>
      <c r="B18" s="34" t="s">
        <v>3</v>
      </c>
      <c r="C18" s="36" t="s">
        <v>13</v>
      </c>
      <c r="D18" s="36" t="s">
        <v>9</v>
      </c>
      <c r="E18" s="35" t="s">
        <v>4</v>
      </c>
      <c r="F18" s="43" t="s">
        <v>14</v>
      </c>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row>
    <row r="19" spans="1:126" ht="20.100000000000001" customHeight="1">
      <c r="A19" s="9" t="s">
        <v>17</v>
      </c>
      <c r="B19" s="38" t="s">
        <v>18</v>
      </c>
      <c r="C19" s="10" t="s">
        <v>19</v>
      </c>
      <c r="D19" s="14">
        <v>1</v>
      </c>
      <c r="E19" s="12"/>
      <c r="F19" s="12">
        <f>E19*D19</f>
        <v>0</v>
      </c>
    </row>
    <row r="20" spans="1:126" ht="20.100000000000001" customHeight="1">
      <c r="A20" s="9" t="s">
        <v>20</v>
      </c>
      <c r="B20" s="38" t="s">
        <v>21</v>
      </c>
      <c r="C20" s="10" t="s">
        <v>19</v>
      </c>
      <c r="D20" s="14">
        <v>1</v>
      </c>
      <c r="E20" s="12"/>
      <c r="F20" s="12">
        <f t="shared" ref="F20:F51" si="0">E20*D20</f>
        <v>0</v>
      </c>
    </row>
    <row r="21" spans="1:126" ht="20.100000000000001" customHeight="1">
      <c r="A21" s="9" t="s">
        <v>22</v>
      </c>
      <c r="B21" s="39" t="s">
        <v>23</v>
      </c>
      <c r="C21" s="10" t="s">
        <v>24</v>
      </c>
      <c r="D21" s="14">
        <v>3981</v>
      </c>
      <c r="E21" s="12"/>
      <c r="F21" s="12">
        <f t="shared" si="0"/>
        <v>0</v>
      </c>
    </row>
    <row r="22" spans="1:126" ht="20.100000000000001" customHeight="1">
      <c r="A22" s="9" t="s">
        <v>25</v>
      </c>
      <c r="B22" s="39" t="s">
        <v>26</v>
      </c>
      <c r="C22" s="10" t="s">
        <v>24</v>
      </c>
      <c r="D22" s="14">
        <v>147</v>
      </c>
      <c r="E22" s="12"/>
      <c r="F22" s="12">
        <f t="shared" si="0"/>
        <v>0</v>
      </c>
    </row>
    <row r="23" spans="1:126" ht="20.100000000000001" customHeight="1">
      <c r="A23" s="9" t="s">
        <v>27</v>
      </c>
      <c r="B23" s="39" t="s">
        <v>28</v>
      </c>
      <c r="C23" s="10" t="s">
        <v>19</v>
      </c>
      <c r="D23" s="14">
        <v>1</v>
      </c>
      <c r="E23" s="12"/>
      <c r="F23" s="12">
        <f t="shared" si="0"/>
        <v>0</v>
      </c>
    </row>
    <row r="24" spans="1:126" ht="20.100000000000001" customHeight="1">
      <c r="A24" s="9" t="s">
        <v>29</v>
      </c>
      <c r="B24" s="39" t="s">
        <v>30</v>
      </c>
      <c r="C24" s="10" t="s">
        <v>31</v>
      </c>
      <c r="D24" s="14">
        <v>184</v>
      </c>
      <c r="E24" s="12"/>
      <c r="F24" s="12">
        <f t="shared" si="0"/>
        <v>0</v>
      </c>
    </row>
    <row r="25" spans="1:126" ht="20.100000000000001" customHeight="1">
      <c r="A25" s="9" t="s">
        <v>32</v>
      </c>
      <c r="B25" s="39" t="s">
        <v>33</v>
      </c>
      <c r="C25" s="10" t="s">
        <v>34</v>
      </c>
      <c r="D25" s="14">
        <v>3</v>
      </c>
      <c r="E25" s="12"/>
      <c r="F25" s="12">
        <f t="shared" si="0"/>
        <v>0</v>
      </c>
    </row>
    <row r="26" spans="1:126" ht="20.100000000000001" customHeight="1">
      <c r="A26" s="9" t="s">
        <v>35</v>
      </c>
      <c r="B26" s="39" t="s">
        <v>36</v>
      </c>
      <c r="C26" s="10" t="s">
        <v>37</v>
      </c>
      <c r="D26" s="14">
        <v>2444</v>
      </c>
      <c r="E26" s="12"/>
      <c r="F26" s="12">
        <f t="shared" si="0"/>
        <v>0</v>
      </c>
    </row>
    <row r="27" spans="1:126" ht="20.100000000000001" customHeight="1">
      <c r="A27" s="37" t="s">
        <v>38</v>
      </c>
      <c r="B27" s="39" t="s">
        <v>39</v>
      </c>
      <c r="C27" s="10" t="s">
        <v>37</v>
      </c>
      <c r="D27" s="14">
        <v>2241</v>
      </c>
      <c r="E27" s="12"/>
      <c r="F27" s="12">
        <f t="shared" si="0"/>
        <v>0</v>
      </c>
    </row>
    <row r="28" spans="1:126" ht="20.100000000000001" customHeight="1">
      <c r="A28" s="9" t="s">
        <v>40</v>
      </c>
      <c r="B28" s="38" t="s">
        <v>41</v>
      </c>
      <c r="C28" s="10" t="s">
        <v>31</v>
      </c>
      <c r="D28" s="14">
        <v>10660</v>
      </c>
      <c r="E28" s="12"/>
      <c r="F28" s="12">
        <f t="shared" ref="F28:F35" si="1">E28*D28</f>
        <v>0</v>
      </c>
    </row>
    <row r="29" spans="1:126" ht="20.100000000000001" customHeight="1">
      <c r="A29" s="9" t="s">
        <v>42</v>
      </c>
      <c r="B29" s="39" t="s">
        <v>43</v>
      </c>
      <c r="C29" s="10" t="s">
        <v>31</v>
      </c>
      <c r="D29" s="14">
        <v>9256</v>
      </c>
      <c r="E29" s="12"/>
      <c r="F29" s="12">
        <f t="shared" si="1"/>
        <v>0</v>
      </c>
    </row>
    <row r="30" spans="1:126" ht="20.100000000000001" customHeight="1">
      <c r="A30" s="9" t="s">
        <v>44</v>
      </c>
      <c r="B30" s="39" t="s">
        <v>45</v>
      </c>
      <c r="C30" s="10" t="s">
        <v>31</v>
      </c>
      <c r="D30" s="14">
        <v>58</v>
      </c>
      <c r="E30" s="12"/>
      <c r="F30" s="12">
        <f t="shared" si="1"/>
        <v>0</v>
      </c>
    </row>
    <row r="31" spans="1:126" ht="20.100000000000001" customHeight="1">
      <c r="A31" s="9" t="s">
        <v>46</v>
      </c>
      <c r="B31" s="39" t="s">
        <v>47</v>
      </c>
      <c r="C31" s="10" t="s">
        <v>48</v>
      </c>
      <c r="D31" s="14">
        <v>1024.7</v>
      </c>
      <c r="E31" s="12"/>
      <c r="F31" s="12">
        <f t="shared" si="1"/>
        <v>0</v>
      </c>
    </row>
    <row r="32" spans="1:126" ht="20.100000000000001" customHeight="1">
      <c r="A32" s="9" t="s">
        <v>46</v>
      </c>
      <c r="B32" s="39" t="s">
        <v>49</v>
      </c>
      <c r="C32" s="10" t="s">
        <v>48</v>
      </c>
      <c r="D32" s="14">
        <v>148.80000000000001</v>
      </c>
      <c r="E32" s="12"/>
      <c r="F32" s="12">
        <f t="shared" si="1"/>
        <v>0</v>
      </c>
    </row>
    <row r="33" spans="1:6" ht="20.100000000000001" customHeight="1">
      <c r="A33" s="9" t="s">
        <v>50</v>
      </c>
      <c r="B33" s="39" t="s">
        <v>51</v>
      </c>
      <c r="C33" s="10" t="s">
        <v>48</v>
      </c>
      <c r="D33" s="14">
        <v>512.29999999999995</v>
      </c>
      <c r="E33" s="12"/>
      <c r="F33" s="12">
        <f t="shared" si="1"/>
        <v>0</v>
      </c>
    </row>
    <row r="34" spans="1:6" ht="20.100000000000001" customHeight="1">
      <c r="A34" s="9" t="s">
        <v>52</v>
      </c>
      <c r="B34" s="39" t="s">
        <v>53</v>
      </c>
      <c r="C34" s="10" t="s">
        <v>48</v>
      </c>
      <c r="D34" s="14">
        <v>2.8</v>
      </c>
      <c r="E34" s="12"/>
      <c r="F34" s="12">
        <f t="shared" si="1"/>
        <v>0</v>
      </c>
    </row>
    <row r="35" spans="1:6" ht="20.100000000000001" customHeight="1">
      <c r="A35" s="37" t="s">
        <v>54</v>
      </c>
      <c r="B35" s="39" t="s">
        <v>55</v>
      </c>
      <c r="C35" s="10" t="s">
        <v>34</v>
      </c>
      <c r="D35" s="14">
        <v>10</v>
      </c>
      <c r="E35" s="12"/>
      <c r="F35" s="12">
        <f t="shared" si="1"/>
        <v>0</v>
      </c>
    </row>
    <row r="36" spans="1:6" ht="20.100000000000001" customHeight="1">
      <c r="A36" s="37" t="s">
        <v>56</v>
      </c>
      <c r="B36" s="39" t="s">
        <v>57</v>
      </c>
      <c r="C36" s="10" t="s">
        <v>34</v>
      </c>
      <c r="D36" s="14">
        <v>2</v>
      </c>
      <c r="E36" s="12"/>
      <c r="F36" s="12">
        <f t="shared" si="0"/>
        <v>0</v>
      </c>
    </row>
    <row r="37" spans="1:6" ht="20.100000000000001" customHeight="1">
      <c r="A37" s="37" t="s">
        <v>58</v>
      </c>
      <c r="B37" s="40" t="s">
        <v>59</v>
      </c>
      <c r="C37" s="10" t="s">
        <v>34</v>
      </c>
      <c r="D37" s="14">
        <v>1</v>
      </c>
      <c r="E37" s="12"/>
      <c r="F37" s="12">
        <f t="shared" si="0"/>
        <v>0</v>
      </c>
    </row>
    <row r="38" spans="1:6" ht="20.100000000000001" customHeight="1">
      <c r="A38" s="37" t="s">
        <v>60</v>
      </c>
      <c r="B38" s="40" t="s">
        <v>61</v>
      </c>
      <c r="C38" s="10" t="s">
        <v>34</v>
      </c>
      <c r="D38" s="14">
        <v>2</v>
      </c>
      <c r="E38" s="12"/>
      <c r="F38" s="12">
        <f t="shared" si="0"/>
        <v>0</v>
      </c>
    </row>
    <row r="39" spans="1:6" ht="20.100000000000001" customHeight="1">
      <c r="A39" s="9" t="s">
        <v>62</v>
      </c>
      <c r="B39" s="41" t="s">
        <v>63</v>
      </c>
      <c r="C39" s="10" t="s">
        <v>34</v>
      </c>
      <c r="D39" s="14">
        <v>4</v>
      </c>
      <c r="E39" s="12"/>
      <c r="F39" s="12">
        <f t="shared" si="0"/>
        <v>0</v>
      </c>
    </row>
    <row r="40" spans="1:6" ht="20.100000000000001" customHeight="1">
      <c r="A40" s="9" t="s">
        <v>64</v>
      </c>
      <c r="B40" s="39" t="s">
        <v>65</v>
      </c>
      <c r="C40" s="10" t="s">
        <v>34</v>
      </c>
      <c r="D40" s="14">
        <v>6</v>
      </c>
      <c r="E40" s="12"/>
      <c r="F40" s="12">
        <f t="shared" si="0"/>
        <v>0</v>
      </c>
    </row>
    <row r="41" spans="1:6" ht="20.100000000000001" customHeight="1">
      <c r="A41" s="9" t="s">
        <v>66</v>
      </c>
      <c r="B41" s="39" t="s">
        <v>67</v>
      </c>
      <c r="C41" s="10" t="s">
        <v>34</v>
      </c>
      <c r="D41" s="14">
        <v>3</v>
      </c>
      <c r="E41" s="12"/>
      <c r="F41" s="12">
        <f t="shared" si="0"/>
        <v>0</v>
      </c>
    </row>
    <row r="42" spans="1:6" ht="20.100000000000001" customHeight="1">
      <c r="A42" s="9" t="s">
        <v>68</v>
      </c>
      <c r="B42" s="39" t="s">
        <v>69</v>
      </c>
      <c r="C42" s="10" t="s">
        <v>34</v>
      </c>
      <c r="D42" s="14">
        <v>2</v>
      </c>
      <c r="E42" s="12"/>
      <c r="F42" s="12">
        <f t="shared" si="0"/>
        <v>0</v>
      </c>
    </row>
    <row r="43" spans="1:6" ht="20.100000000000001" customHeight="1">
      <c r="A43" s="37" t="s">
        <v>70</v>
      </c>
      <c r="B43" s="39" t="s">
        <v>71</v>
      </c>
      <c r="C43" s="10" t="s">
        <v>24</v>
      </c>
      <c r="D43" s="14">
        <v>853</v>
      </c>
      <c r="E43" s="12"/>
      <c r="F43" s="12">
        <f t="shared" si="0"/>
        <v>0</v>
      </c>
    </row>
    <row r="44" spans="1:6" ht="20.100000000000001" customHeight="1">
      <c r="A44" s="37" t="s">
        <v>72</v>
      </c>
      <c r="B44" s="39" t="s">
        <v>73</v>
      </c>
      <c r="C44" s="10" t="s">
        <v>24</v>
      </c>
      <c r="D44" s="14">
        <v>383</v>
      </c>
      <c r="E44" s="12"/>
      <c r="F44" s="12">
        <f t="shared" ref="F44:F47" si="2">E44*D44</f>
        <v>0</v>
      </c>
    </row>
    <row r="45" spans="1:6" ht="20.100000000000001" customHeight="1">
      <c r="A45" s="37" t="s">
        <v>74</v>
      </c>
      <c r="B45" s="40" t="s">
        <v>75</v>
      </c>
      <c r="C45" s="10" t="s">
        <v>24</v>
      </c>
      <c r="D45" s="14">
        <v>237</v>
      </c>
      <c r="E45" s="12"/>
      <c r="F45" s="12">
        <f t="shared" si="2"/>
        <v>0</v>
      </c>
    </row>
    <row r="46" spans="1:6" ht="20.100000000000001" customHeight="1">
      <c r="A46" s="37" t="s">
        <v>76</v>
      </c>
      <c r="B46" s="40" t="s">
        <v>77</v>
      </c>
      <c r="C46" s="10" t="s">
        <v>24</v>
      </c>
      <c r="D46" s="14">
        <v>133</v>
      </c>
      <c r="E46" s="12"/>
      <c r="F46" s="12">
        <f t="shared" si="2"/>
        <v>0</v>
      </c>
    </row>
    <row r="47" spans="1:6" ht="20.100000000000001" customHeight="1">
      <c r="A47" s="9" t="s">
        <v>78</v>
      </c>
      <c r="B47" s="41" t="s">
        <v>79</v>
      </c>
      <c r="C47" s="10" t="s">
        <v>24</v>
      </c>
      <c r="D47" s="14">
        <v>106</v>
      </c>
      <c r="E47" s="12"/>
      <c r="F47" s="12">
        <f t="shared" si="2"/>
        <v>0</v>
      </c>
    </row>
    <row r="48" spans="1:6" ht="20.100000000000001" customHeight="1">
      <c r="A48" s="9" t="s">
        <v>80</v>
      </c>
      <c r="B48" s="39" t="s">
        <v>81</v>
      </c>
      <c r="C48" s="10" t="s">
        <v>24</v>
      </c>
      <c r="D48" s="14">
        <v>20</v>
      </c>
      <c r="E48" s="12"/>
      <c r="F48" s="12">
        <f t="shared" si="0"/>
        <v>0</v>
      </c>
    </row>
    <row r="49" spans="1:6" ht="20.100000000000001" customHeight="1">
      <c r="A49" s="9" t="s">
        <v>82</v>
      </c>
      <c r="B49" s="39" t="s">
        <v>83</v>
      </c>
      <c r="C49" s="10" t="s">
        <v>24</v>
      </c>
      <c r="D49" s="14">
        <v>193</v>
      </c>
      <c r="E49" s="12"/>
      <c r="F49" s="12">
        <f t="shared" si="0"/>
        <v>0</v>
      </c>
    </row>
    <row r="50" spans="1:6" ht="20.100000000000001" customHeight="1">
      <c r="A50" s="9" t="s">
        <v>84</v>
      </c>
      <c r="B50" s="39" t="s">
        <v>85</v>
      </c>
      <c r="C50" s="10" t="s">
        <v>34</v>
      </c>
      <c r="D50" s="14">
        <v>1</v>
      </c>
      <c r="E50" s="12"/>
      <c r="F50" s="12">
        <f t="shared" si="0"/>
        <v>0</v>
      </c>
    </row>
    <row r="51" spans="1:6" ht="20.100000000000001" customHeight="1">
      <c r="A51" s="37" t="s">
        <v>86</v>
      </c>
      <c r="B51" s="39" t="s">
        <v>87</v>
      </c>
      <c r="C51" s="10" t="s">
        <v>34</v>
      </c>
      <c r="D51" s="14">
        <v>1</v>
      </c>
      <c r="E51" s="12"/>
      <c r="F51" s="12">
        <f t="shared" si="0"/>
        <v>0</v>
      </c>
    </row>
    <row r="52" spans="1:6" ht="20.100000000000001" customHeight="1">
      <c r="A52" s="37" t="s">
        <v>88</v>
      </c>
      <c r="B52" s="39" t="s">
        <v>89</v>
      </c>
      <c r="C52" s="10" t="s">
        <v>34</v>
      </c>
      <c r="D52" s="14">
        <v>1</v>
      </c>
      <c r="E52" s="12"/>
      <c r="F52" s="12">
        <f t="shared" ref="F52:F64" si="3">E52*D52</f>
        <v>0</v>
      </c>
    </row>
    <row r="53" spans="1:6" ht="20.100000000000001" customHeight="1">
      <c r="A53" s="37" t="s">
        <v>90</v>
      </c>
      <c r="B53" s="40" t="s">
        <v>91</v>
      </c>
      <c r="C53" s="10" t="s">
        <v>24</v>
      </c>
      <c r="D53" s="14">
        <v>36</v>
      </c>
      <c r="E53" s="12"/>
      <c r="F53" s="12">
        <f t="shared" si="3"/>
        <v>0</v>
      </c>
    </row>
    <row r="54" spans="1:6" ht="20.100000000000001" customHeight="1">
      <c r="A54" s="37" t="s">
        <v>92</v>
      </c>
      <c r="B54" s="40" t="s">
        <v>93</v>
      </c>
      <c r="C54" s="10" t="s">
        <v>24</v>
      </c>
      <c r="D54" s="14">
        <v>1854</v>
      </c>
      <c r="E54" s="12"/>
      <c r="F54" s="12">
        <f t="shared" si="3"/>
        <v>0</v>
      </c>
    </row>
    <row r="55" spans="1:6" ht="20.100000000000001" customHeight="1">
      <c r="A55" s="9" t="s">
        <v>94</v>
      </c>
      <c r="B55" s="41" t="s">
        <v>95</v>
      </c>
      <c r="C55" s="10" t="s">
        <v>24</v>
      </c>
      <c r="D55" s="14">
        <v>3446</v>
      </c>
      <c r="E55" s="12"/>
      <c r="F55" s="12">
        <f t="shared" si="3"/>
        <v>0</v>
      </c>
    </row>
    <row r="56" spans="1:6" ht="20.100000000000001" customHeight="1">
      <c r="A56" s="9" t="s">
        <v>96</v>
      </c>
      <c r="B56" s="39" t="s">
        <v>97</v>
      </c>
      <c r="C56" s="10" t="s">
        <v>31</v>
      </c>
      <c r="D56" s="14">
        <v>1348</v>
      </c>
      <c r="E56" s="12"/>
      <c r="F56" s="12">
        <f t="shared" si="3"/>
        <v>0</v>
      </c>
    </row>
    <row r="57" spans="1:6" ht="20.100000000000001" customHeight="1">
      <c r="A57" s="9" t="s">
        <v>98</v>
      </c>
      <c r="B57" s="39" t="s">
        <v>99</v>
      </c>
      <c r="C57" s="10" t="s">
        <v>100</v>
      </c>
      <c r="D57" s="14">
        <v>228</v>
      </c>
      <c r="E57" s="12"/>
      <c r="F57" s="12">
        <f t="shared" si="3"/>
        <v>0</v>
      </c>
    </row>
    <row r="58" spans="1:6" ht="20.100000000000001" customHeight="1">
      <c r="A58" s="37" t="s">
        <v>101</v>
      </c>
      <c r="B58" s="39" t="s">
        <v>102</v>
      </c>
      <c r="C58" s="10" t="s">
        <v>48</v>
      </c>
      <c r="D58" s="14">
        <v>68.8</v>
      </c>
      <c r="E58" s="12"/>
      <c r="F58" s="12">
        <f t="shared" si="3"/>
        <v>0</v>
      </c>
    </row>
    <row r="59" spans="1:6" ht="20.100000000000001" customHeight="1">
      <c r="A59" s="37" t="s">
        <v>103</v>
      </c>
      <c r="B59" s="39" t="s">
        <v>104</v>
      </c>
      <c r="C59" s="10" t="s">
        <v>24</v>
      </c>
      <c r="D59" s="14">
        <v>100</v>
      </c>
      <c r="E59" s="12"/>
      <c r="F59" s="12">
        <f t="shared" si="3"/>
        <v>0</v>
      </c>
    </row>
    <row r="60" spans="1:6" ht="20.100000000000001" customHeight="1">
      <c r="A60" s="37" t="s">
        <v>106</v>
      </c>
      <c r="B60" s="40" t="s">
        <v>105</v>
      </c>
      <c r="C60" s="10" t="s">
        <v>34</v>
      </c>
      <c r="D60" s="14">
        <v>2</v>
      </c>
      <c r="E60" s="12"/>
      <c r="F60" s="12">
        <f t="shared" si="3"/>
        <v>0</v>
      </c>
    </row>
    <row r="61" spans="1:6" ht="20.100000000000001" customHeight="1">
      <c r="A61" s="37" t="s">
        <v>108</v>
      </c>
      <c r="B61" s="40" t="s">
        <v>107</v>
      </c>
      <c r="C61" s="10" t="s">
        <v>24</v>
      </c>
      <c r="D61" s="14">
        <v>132</v>
      </c>
      <c r="E61" s="12"/>
      <c r="F61" s="12">
        <f t="shared" si="3"/>
        <v>0</v>
      </c>
    </row>
    <row r="62" spans="1:6" ht="20.100000000000001" customHeight="1">
      <c r="A62" s="9" t="s">
        <v>109</v>
      </c>
      <c r="B62" s="41" t="s">
        <v>110</v>
      </c>
      <c r="C62" s="10" t="s">
        <v>34</v>
      </c>
      <c r="D62" s="14">
        <v>1</v>
      </c>
      <c r="E62" s="12"/>
      <c r="F62" s="12">
        <f t="shared" si="3"/>
        <v>0</v>
      </c>
    </row>
    <row r="63" spans="1:6" ht="20.100000000000001" customHeight="1">
      <c r="A63" s="9" t="s">
        <v>111</v>
      </c>
      <c r="B63" s="39" t="s">
        <v>112</v>
      </c>
      <c r="C63" s="10" t="s">
        <v>34</v>
      </c>
      <c r="D63" s="14">
        <v>1</v>
      </c>
      <c r="E63" s="12"/>
      <c r="F63" s="12">
        <f t="shared" si="3"/>
        <v>0</v>
      </c>
    </row>
    <row r="64" spans="1:6" ht="20.100000000000001" customHeight="1">
      <c r="A64" s="9" t="s">
        <v>113</v>
      </c>
      <c r="B64" s="39" t="s">
        <v>114</v>
      </c>
      <c r="C64" s="10" t="s">
        <v>31</v>
      </c>
      <c r="D64" s="14">
        <v>10000</v>
      </c>
      <c r="E64" s="12"/>
      <c r="F64" s="12">
        <f t="shared" si="3"/>
        <v>0</v>
      </c>
    </row>
    <row r="65" spans="1:6" ht="42" customHeight="1">
      <c r="A65" s="49" t="s">
        <v>115</v>
      </c>
      <c r="B65" s="50"/>
      <c r="C65" s="50"/>
      <c r="D65" s="50"/>
      <c r="E65" s="50"/>
      <c r="F65" s="24">
        <f>SUM(F19:F64)</f>
        <v>0</v>
      </c>
    </row>
    <row r="66" spans="1:6" ht="37.5" customHeight="1">
      <c r="A66" s="51" t="s">
        <v>116</v>
      </c>
      <c r="B66" s="52"/>
      <c r="C66" s="52"/>
      <c r="D66" s="52"/>
      <c r="E66" s="52"/>
      <c r="F66" s="52"/>
    </row>
    <row r="67" spans="1:6" ht="39" customHeight="1">
      <c r="A67" s="42" t="s">
        <v>2</v>
      </c>
      <c r="B67" s="34" t="s">
        <v>3</v>
      </c>
      <c r="C67" s="36" t="s">
        <v>13</v>
      </c>
      <c r="D67" s="36" t="s">
        <v>9</v>
      </c>
      <c r="E67" s="35" t="s">
        <v>4</v>
      </c>
      <c r="F67" s="43" t="s">
        <v>14</v>
      </c>
    </row>
    <row r="68" spans="1:6" ht="20.100000000000001" customHeight="1">
      <c r="A68" s="9" t="s">
        <v>118</v>
      </c>
      <c r="B68" s="39" t="s">
        <v>120</v>
      </c>
      <c r="C68" s="10" t="s">
        <v>119</v>
      </c>
      <c r="D68" s="11">
        <v>14</v>
      </c>
      <c r="E68" s="12"/>
      <c r="F68" s="12">
        <f>E68*D68</f>
        <v>0</v>
      </c>
    </row>
    <row r="69" spans="1:6" ht="20.100000000000001" customHeight="1">
      <c r="A69" s="9" t="s">
        <v>121</v>
      </c>
      <c r="B69" s="39" t="s">
        <v>122</v>
      </c>
      <c r="C69" s="10" t="s">
        <v>119</v>
      </c>
      <c r="D69" s="11">
        <v>1</v>
      </c>
      <c r="E69" s="12"/>
      <c r="F69" s="12">
        <f t="shared" ref="F69:F74" si="4">E69*D69</f>
        <v>0</v>
      </c>
    </row>
    <row r="70" spans="1:6" ht="20.100000000000001" customHeight="1">
      <c r="A70" s="9" t="s">
        <v>124</v>
      </c>
      <c r="B70" s="39" t="s">
        <v>123</v>
      </c>
      <c r="C70" s="10" t="s">
        <v>119</v>
      </c>
      <c r="D70" s="11">
        <v>13</v>
      </c>
      <c r="E70" s="12"/>
      <c r="F70" s="12">
        <f t="shared" si="4"/>
        <v>0</v>
      </c>
    </row>
    <row r="71" spans="1:6" ht="20.100000000000001" customHeight="1">
      <c r="A71" s="9" t="s">
        <v>125</v>
      </c>
      <c r="B71" s="39" t="s">
        <v>126</v>
      </c>
      <c r="C71" s="10" t="s">
        <v>34</v>
      </c>
      <c r="D71" s="11">
        <v>2</v>
      </c>
      <c r="E71" s="12"/>
      <c r="F71" s="12">
        <f t="shared" si="4"/>
        <v>0</v>
      </c>
    </row>
    <row r="72" spans="1:6" ht="20.100000000000001" customHeight="1">
      <c r="A72" s="9" t="s">
        <v>127</v>
      </c>
      <c r="B72" s="39" t="s">
        <v>128</v>
      </c>
      <c r="C72" s="10" t="s">
        <v>34</v>
      </c>
      <c r="D72" s="11">
        <v>209</v>
      </c>
      <c r="E72" s="12"/>
      <c r="F72" s="12">
        <f t="shared" si="4"/>
        <v>0</v>
      </c>
    </row>
    <row r="73" spans="1:6" ht="20.100000000000001" customHeight="1">
      <c r="A73" s="9" t="s">
        <v>129</v>
      </c>
      <c r="B73" s="39" t="s">
        <v>130</v>
      </c>
      <c r="C73" s="10" t="s">
        <v>100</v>
      </c>
      <c r="D73" s="11">
        <v>16</v>
      </c>
      <c r="E73" s="12"/>
      <c r="F73" s="12">
        <f t="shared" si="4"/>
        <v>0</v>
      </c>
    </row>
    <row r="74" spans="1:6" ht="20.100000000000001" customHeight="1">
      <c r="A74" s="9" t="s">
        <v>131</v>
      </c>
      <c r="B74" s="39" t="s">
        <v>132</v>
      </c>
      <c r="C74" s="10" t="s">
        <v>19</v>
      </c>
      <c r="D74" s="11">
        <v>1</v>
      </c>
      <c r="E74" s="12"/>
      <c r="F74" s="12">
        <f t="shared" si="4"/>
        <v>0</v>
      </c>
    </row>
    <row r="75" spans="1:6" ht="20.100000000000001" customHeight="1">
      <c r="A75" s="9" t="s">
        <v>133</v>
      </c>
      <c r="B75" s="39" t="s">
        <v>134</v>
      </c>
      <c r="C75" s="10" t="s">
        <v>24</v>
      </c>
      <c r="D75" s="11">
        <v>692</v>
      </c>
      <c r="E75" s="12"/>
      <c r="F75" s="12">
        <f t="shared" ref="F75:F79" si="5">E75*D75</f>
        <v>0</v>
      </c>
    </row>
    <row r="76" spans="1:6" ht="20.100000000000001" customHeight="1">
      <c r="A76" s="9" t="s">
        <v>135</v>
      </c>
      <c r="B76" s="39" t="s">
        <v>200</v>
      </c>
      <c r="C76" s="10" t="s">
        <v>24</v>
      </c>
      <c r="D76" s="11">
        <v>163</v>
      </c>
      <c r="E76" s="12"/>
      <c r="F76" s="12">
        <f t="shared" si="5"/>
        <v>0</v>
      </c>
    </row>
    <row r="77" spans="1:6" ht="20.100000000000001" customHeight="1">
      <c r="A77" s="9" t="s">
        <v>136</v>
      </c>
      <c r="B77" s="39" t="s">
        <v>137</v>
      </c>
      <c r="C77" s="10" t="s">
        <v>138</v>
      </c>
      <c r="D77" s="11">
        <v>0.08</v>
      </c>
      <c r="E77" s="12"/>
      <c r="F77" s="12">
        <f t="shared" si="5"/>
        <v>0</v>
      </c>
    </row>
    <row r="78" spans="1:6" ht="20.100000000000001" customHeight="1">
      <c r="A78" s="9" t="s">
        <v>139</v>
      </c>
      <c r="B78" s="39" t="s">
        <v>140</v>
      </c>
      <c r="C78" s="10" t="s">
        <v>34</v>
      </c>
      <c r="D78" s="11">
        <v>15</v>
      </c>
      <c r="E78" s="12"/>
      <c r="F78" s="12">
        <f t="shared" si="5"/>
        <v>0</v>
      </c>
    </row>
    <row r="79" spans="1:6" ht="20.100000000000001" customHeight="1">
      <c r="A79" s="9" t="s">
        <v>141</v>
      </c>
      <c r="B79" s="39" t="s">
        <v>142</v>
      </c>
      <c r="C79" s="10" t="s">
        <v>24</v>
      </c>
      <c r="D79" s="11">
        <v>234</v>
      </c>
      <c r="E79" s="12"/>
      <c r="F79" s="12">
        <f t="shared" si="5"/>
        <v>0</v>
      </c>
    </row>
    <row r="80" spans="1:6" ht="20.100000000000001" customHeight="1">
      <c r="A80" s="9" t="s">
        <v>143</v>
      </c>
      <c r="B80" s="39" t="s">
        <v>144</v>
      </c>
      <c r="C80" s="10" t="s">
        <v>138</v>
      </c>
      <c r="D80" s="11">
        <v>0.19500000000000001</v>
      </c>
      <c r="E80" s="12"/>
      <c r="F80" s="12">
        <f t="shared" ref="F80:F82" si="6">E80*D80</f>
        <v>0</v>
      </c>
    </row>
    <row r="81" spans="1:6" ht="20.100000000000001" customHeight="1">
      <c r="A81" s="9" t="s">
        <v>145</v>
      </c>
      <c r="B81" s="39" t="s">
        <v>146</v>
      </c>
      <c r="C81" s="10" t="s">
        <v>138</v>
      </c>
      <c r="D81" s="11">
        <v>0.74399999999999999</v>
      </c>
      <c r="E81" s="12"/>
      <c r="F81" s="12">
        <f t="shared" si="6"/>
        <v>0</v>
      </c>
    </row>
    <row r="82" spans="1:6" ht="20.100000000000001" customHeight="1">
      <c r="A82" s="9" t="s">
        <v>147</v>
      </c>
      <c r="B82" s="39" t="s">
        <v>201</v>
      </c>
      <c r="C82" s="10" t="s">
        <v>138</v>
      </c>
      <c r="D82" s="11">
        <v>0.78</v>
      </c>
      <c r="E82" s="12"/>
      <c r="F82" s="12">
        <f t="shared" si="6"/>
        <v>0</v>
      </c>
    </row>
    <row r="83" spans="1:6" ht="47.25" customHeight="1">
      <c r="A83" s="49" t="s">
        <v>117</v>
      </c>
      <c r="B83" s="50"/>
      <c r="C83" s="50"/>
      <c r="D83" s="50"/>
      <c r="E83" s="50"/>
      <c r="F83" s="24">
        <f>SUM(F68:F82)</f>
        <v>0</v>
      </c>
    </row>
    <row r="84" spans="1:6" ht="37.5" customHeight="1">
      <c r="A84" s="51" t="s">
        <v>148</v>
      </c>
      <c r="B84" s="52"/>
      <c r="C84" s="52"/>
      <c r="D84" s="52"/>
      <c r="E84" s="52"/>
      <c r="F84" s="52"/>
    </row>
    <row r="85" spans="1:6" ht="39" customHeight="1">
      <c r="A85" s="42" t="s">
        <v>2</v>
      </c>
      <c r="B85" s="34" t="s">
        <v>3</v>
      </c>
      <c r="C85" s="36" t="s">
        <v>13</v>
      </c>
      <c r="D85" s="36" t="s">
        <v>9</v>
      </c>
      <c r="E85" s="35" t="s">
        <v>4</v>
      </c>
      <c r="F85" s="43" t="s">
        <v>14</v>
      </c>
    </row>
    <row r="86" spans="1:6" ht="20.100000000000001" customHeight="1">
      <c r="A86" s="9" t="s">
        <v>150</v>
      </c>
      <c r="B86" s="39" t="s">
        <v>151</v>
      </c>
      <c r="C86" s="10" t="s">
        <v>24</v>
      </c>
      <c r="D86" s="11">
        <v>205</v>
      </c>
      <c r="E86" s="12"/>
      <c r="F86" s="12">
        <f>E86*D86</f>
        <v>0</v>
      </c>
    </row>
    <row r="87" spans="1:6" ht="20.100000000000001" customHeight="1">
      <c r="A87" s="9" t="s">
        <v>152</v>
      </c>
      <c r="B87" s="39" t="s">
        <v>153</v>
      </c>
      <c r="C87" s="10" t="s">
        <v>24</v>
      </c>
      <c r="D87" s="11">
        <v>310</v>
      </c>
      <c r="E87" s="12"/>
      <c r="F87" s="12">
        <f t="shared" ref="F87:F92" si="7">E87*D87</f>
        <v>0</v>
      </c>
    </row>
    <row r="88" spans="1:6" ht="20.100000000000001" customHeight="1">
      <c r="A88" s="9" t="s">
        <v>154</v>
      </c>
      <c r="B88" s="39" t="s">
        <v>155</v>
      </c>
      <c r="C88" s="10" t="s">
        <v>156</v>
      </c>
      <c r="D88" s="11">
        <v>1</v>
      </c>
      <c r="E88" s="12"/>
      <c r="F88" s="12">
        <f t="shared" si="7"/>
        <v>0</v>
      </c>
    </row>
    <row r="89" spans="1:6" ht="20.100000000000001" customHeight="1">
      <c r="A89" s="9" t="s">
        <v>157</v>
      </c>
      <c r="B89" s="39" t="s">
        <v>158</v>
      </c>
      <c r="C89" s="10" t="s">
        <v>156</v>
      </c>
      <c r="D89" s="11">
        <v>1</v>
      </c>
      <c r="E89" s="12"/>
      <c r="F89" s="12">
        <f t="shared" si="7"/>
        <v>0</v>
      </c>
    </row>
    <row r="90" spans="1:6" ht="20.100000000000001" customHeight="1">
      <c r="A90" s="9" t="s">
        <v>159</v>
      </c>
      <c r="B90" s="39" t="s">
        <v>160</v>
      </c>
      <c r="C90" s="10" t="s">
        <v>34</v>
      </c>
      <c r="D90" s="11">
        <v>18</v>
      </c>
      <c r="E90" s="12"/>
      <c r="F90" s="12">
        <f t="shared" si="7"/>
        <v>0</v>
      </c>
    </row>
    <row r="91" spans="1:6" ht="34.5" customHeight="1">
      <c r="A91" s="9" t="s">
        <v>161</v>
      </c>
      <c r="B91" s="40" t="s">
        <v>162</v>
      </c>
      <c r="C91" s="10" t="s">
        <v>119</v>
      </c>
      <c r="D91" s="11">
        <v>1</v>
      </c>
      <c r="E91" s="12"/>
      <c r="F91" s="12">
        <f t="shared" si="7"/>
        <v>0</v>
      </c>
    </row>
    <row r="92" spans="1:6" ht="20.100000000000001" customHeight="1">
      <c r="A92" s="9" t="s">
        <v>163</v>
      </c>
      <c r="B92" s="39" t="s">
        <v>164</v>
      </c>
      <c r="C92" s="10" t="s">
        <v>24</v>
      </c>
      <c r="D92" s="11">
        <v>20</v>
      </c>
      <c r="E92" s="12"/>
      <c r="F92" s="12">
        <f t="shared" si="7"/>
        <v>0</v>
      </c>
    </row>
    <row r="93" spans="1:6" ht="20.100000000000001" customHeight="1">
      <c r="A93" s="9" t="s">
        <v>165</v>
      </c>
      <c r="B93" s="39" t="s">
        <v>166</v>
      </c>
      <c r="C93" s="10" t="s">
        <v>34</v>
      </c>
      <c r="D93" s="11">
        <v>4</v>
      </c>
      <c r="E93" s="12"/>
      <c r="F93" s="12">
        <f t="shared" ref="F93:F103" si="8">E93*D93</f>
        <v>0</v>
      </c>
    </row>
    <row r="94" spans="1:6" ht="20.100000000000001" customHeight="1">
      <c r="A94" s="9" t="s">
        <v>167</v>
      </c>
      <c r="B94" s="39" t="s">
        <v>168</v>
      </c>
      <c r="C94" s="10" t="s">
        <v>34</v>
      </c>
      <c r="D94" s="11">
        <v>8</v>
      </c>
      <c r="E94" s="12"/>
      <c r="F94" s="12">
        <f t="shared" si="8"/>
        <v>0</v>
      </c>
    </row>
    <row r="95" spans="1:6" ht="20.100000000000001" customHeight="1">
      <c r="A95" s="9" t="s">
        <v>169</v>
      </c>
      <c r="B95" s="39" t="s">
        <v>170</v>
      </c>
      <c r="C95" s="10" t="s">
        <v>119</v>
      </c>
      <c r="D95" s="11">
        <v>8</v>
      </c>
      <c r="E95" s="12"/>
      <c r="F95" s="12">
        <f t="shared" si="8"/>
        <v>0</v>
      </c>
    </row>
    <row r="96" spans="1:6" ht="20.100000000000001" customHeight="1">
      <c r="A96" s="9" t="s">
        <v>202</v>
      </c>
      <c r="B96" s="39" t="s">
        <v>171</v>
      </c>
      <c r="C96" s="10" t="s">
        <v>119</v>
      </c>
      <c r="D96" s="11">
        <v>2</v>
      </c>
      <c r="E96" s="12"/>
      <c r="F96" s="12">
        <f t="shared" si="8"/>
        <v>0</v>
      </c>
    </row>
    <row r="97" spans="1:6" ht="20.100000000000001" customHeight="1">
      <c r="A97" s="9" t="s">
        <v>172</v>
      </c>
      <c r="B97" s="39" t="s">
        <v>173</v>
      </c>
      <c r="C97" s="10" t="s">
        <v>119</v>
      </c>
      <c r="D97" s="11">
        <v>8</v>
      </c>
      <c r="E97" s="12"/>
      <c r="F97" s="12">
        <f t="shared" si="8"/>
        <v>0</v>
      </c>
    </row>
    <row r="98" spans="1:6" ht="20.100000000000001" customHeight="1">
      <c r="A98" s="9" t="s">
        <v>174</v>
      </c>
      <c r="B98" s="39" t="s">
        <v>175</v>
      </c>
      <c r="C98" s="10" t="s">
        <v>34</v>
      </c>
      <c r="D98" s="11">
        <v>1</v>
      </c>
      <c r="E98" s="12"/>
      <c r="F98" s="12">
        <f t="shared" si="8"/>
        <v>0</v>
      </c>
    </row>
    <row r="99" spans="1:6" ht="20.100000000000001" customHeight="1">
      <c r="A99" s="9" t="s">
        <v>176</v>
      </c>
      <c r="B99" s="39" t="s">
        <v>177</v>
      </c>
      <c r="C99" s="10" t="s">
        <v>34</v>
      </c>
      <c r="D99" s="11">
        <v>2</v>
      </c>
      <c r="E99" s="12"/>
      <c r="F99" s="12">
        <f t="shared" si="8"/>
        <v>0</v>
      </c>
    </row>
    <row r="100" spans="1:6" ht="20.100000000000001" customHeight="1">
      <c r="A100" s="9" t="s">
        <v>178</v>
      </c>
      <c r="B100" s="39" t="s">
        <v>203</v>
      </c>
      <c r="C100" s="10" t="s">
        <v>34</v>
      </c>
      <c r="D100" s="11">
        <v>1</v>
      </c>
      <c r="E100" s="12"/>
      <c r="F100" s="12">
        <f t="shared" si="8"/>
        <v>0</v>
      </c>
    </row>
    <row r="101" spans="1:6" ht="20.100000000000001" customHeight="1">
      <c r="A101" s="9" t="s">
        <v>179</v>
      </c>
      <c r="B101" s="39" t="s">
        <v>180</v>
      </c>
      <c r="C101" s="10" t="s">
        <v>34</v>
      </c>
      <c r="D101" s="11">
        <v>1</v>
      </c>
      <c r="E101" s="12"/>
      <c r="F101" s="12">
        <f t="shared" si="8"/>
        <v>0</v>
      </c>
    </row>
    <row r="102" spans="1:6" ht="20.100000000000001" customHeight="1">
      <c r="A102" s="9" t="s">
        <v>181</v>
      </c>
      <c r="B102" s="39" t="s">
        <v>182</v>
      </c>
      <c r="C102" s="10" t="s">
        <v>34</v>
      </c>
      <c r="D102" s="11">
        <v>8</v>
      </c>
      <c r="E102" s="12"/>
      <c r="F102" s="12">
        <f t="shared" si="8"/>
        <v>0</v>
      </c>
    </row>
    <row r="103" spans="1:6" ht="20.100000000000001" customHeight="1">
      <c r="A103" s="9" t="s">
        <v>183</v>
      </c>
      <c r="B103" s="39" t="s">
        <v>184</v>
      </c>
      <c r="C103" s="10" t="s">
        <v>119</v>
      </c>
      <c r="D103" s="11">
        <v>1</v>
      </c>
      <c r="E103" s="12"/>
      <c r="F103" s="12">
        <f t="shared" si="8"/>
        <v>0</v>
      </c>
    </row>
    <row r="104" spans="1:6" ht="20.100000000000001" customHeight="1">
      <c r="A104" s="9" t="s">
        <v>185</v>
      </c>
      <c r="B104" s="39" t="s">
        <v>186</v>
      </c>
      <c r="C104" s="10" t="s">
        <v>34</v>
      </c>
      <c r="D104" s="11">
        <v>1</v>
      </c>
      <c r="E104" s="12"/>
      <c r="F104" s="12">
        <f t="shared" ref="F104:F108" si="9">E104*D104</f>
        <v>0</v>
      </c>
    </row>
    <row r="105" spans="1:6" ht="20.100000000000001" customHeight="1">
      <c r="A105" s="9" t="s">
        <v>187</v>
      </c>
      <c r="B105" s="39" t="s">
        <v>188</v>
      </c>
      <c r="C105" s="10" t="s">
        <v>34</v>
      </c>
      <c r="D105" s="11">
        <v>1</v>
      </c>
      <c r="E105" s="12"/>
      <c r="F105" s="12">
        <f t="shared" si="9"/>
        <v>0</v>
      </c>
    </row>
    <row r="106" spans="1:6" ht="20.100000000000001" customHeight="1">
      <c r="A106" s="9" t="s">
        <v>189</v>
      </c>
      <c r="B106" s="39" t="s">
        <v>190</v>
      </c>
      <c r="C106" s="10" t="s">
        <v>34</v>
      </c>
      <c r="D106" s="11">
        <v>4</v>
      </c>
      <c r="E106" s="12"/>
      <c r="F106" s="12">
        <f t="shared" si="9"/>
        <v>0</v>
      </c>
    </row>
    <row r="107" spans="1:6" ht="20.100000000000001" customHeight="1">
      <c r="A107" s="9" t="s">
        <v>191</v>
      </c>
      <c r="B107" s="39" t="s">
        <v>192</v>
      </c>
      <c r="C107" s="10" t="s">
        <v>34</v>
      </c>
      <c r="D107" s="11">
        <v>2</v>
      </c>
      <c r="E107" s="12"/>
      <c r="F107" s="12">
        <f t="shared" si="9"/>
        <v>0</v>
      </c>
    </row>
    <row r="108" spans="1:6" ht="20.100000000000001" customHeight="1">
      <c r="A108" s="9" t="s">
        <v>193</v>
      </c>
      <c r="B108" s="39" t="s">
        <v>194</v>
      </c>
      <c r="C108" s="10" t="s">
        <v>24</v>
      </c>
      <c r="D108" s="11">
        <v>1968</v>
      </c>
      <c r="E108" s="12"/>
      <c r="F108" s="12">
        <f t="shared" si="9"/>
        <v>0</v>
      </c>
    </row>
    <row r="109" spans="1:6" ht="33.75" customHeight="1">
      <c r="A109" s="9" t="s">
        <v>195</v>
      </c>
      <c r="B109" s="40" t="s">
        <v>204</v>
      </c>
      <c r="C109" s="10" t="s">
        <v>34</v>
      </c>
      <c r="D109" s="11">
        <v>3</v>
      </c>
      <c r="E109" s="12"/>
      <c r="F109" s="12">
        <f t="shared" ref="F109:F111" si="10">E109*D109</f>
        <v>0</v>
      </c>
    </row>
    <row r="110" spans="1:6" ht="33.75" customHeight="1">
      <c r="A110" s="9" t="s">
        <v>196</v>
      </c>
      <c r="B110" s="40" t="s">
        <v>198</v>
      </c>
      <c r="C110" s="10" t="s">
        <v>34</v>
      </c>
      <c r="D110" s="11">
        <v>1</v>
      </c>
      <c r="E110" s="12"/>
      <c r="F110" s="12">
        <f t="shared" si="10"/>
        <v>0</v>
      </c>
    </row>
    <row r="111" spans="1:6" ht="34.5" customHeight="1">
      <c r="A111" s="9" t="s">
        <v>197</v>
      </c>
      <c r="B111" s="40" t="s">
        <v>199</v>
      </c>
      <c r="C111" s="10" t="s">
        <v>34</v>
      </c>
      <c r="D111" s="11">
        <v>1</v>
      </c>
      <c r="E111" s="12"/>
      <c r="F111" s="12">
        <f t="shared" si="10"/>
        <v>0</v>
      </c>
    </row>
    <row r="112" spans="1:6" ht="47.25" customHeight="1">
      <c r="A112" s="49" t="s">
        <v>149</v>
      </c>
      <c r="B112" s="50"/>
      <c r="C112" s="50"/>
      <c r="D112" s="50"/>
      <c r="E112" s="50"/>
      <c r="F112" s="24">
        <f>SUM(F86:F111)</f>
        <v>0</v>
      </c>
    </row>
    <row r="113" spans="1:126" s="28" customFormat="1" ht="12.75">
      <c r="A113" s="26"/>
      <c r="B113" s="25"/>
      <c r="C113" s="26"/>
      <c r="D113" s="26"/>
      <c r="E113" s="27"/>
      <c r="F113" s="27"/>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c r="DC113" s="31"/>
      <c r="DD113" s="31"/>
      <c r="DE113" s="31"/>
      <c r="DF113" s="31"/>
      <c r="DG113" s="31"/>
      <c r="DH113" s="31"/>
      <c r="DI113" s="31"/>
      <c r="DJ113" s="31"/>
      <c r="DK113" s="31"/>
      <c r="DL113" s="31"/>
      <c r="DM113" s="31"/>
      <c r="DN113" s="31"/>
      <c r="DO113" s="31"/>
      <c r="DP113" s="31"/>
      <c r="DQ113" s="31"/>
      <c r="DR113" s="31"/>
      <c r="DS113" s="31"/>
      <c r="DT113" s="31"/>
      <c r="DU113" s="31"/>
      <c r="DV113" s="31"/>
    </row>
    <row r="114" spans="1:126" s="28" customFormat="1" ht="36" customHeight="1">
      <c r="A114" s="56" t="s">
        <v>6</v>
      </c>
      <c r="B114" s="56"/>
      <c r="C114" s="56"/>
      <c r="D114" s="56"/>
      <c r="E114" s="56"/>
      <c r="F114" s="56"/>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row>
    <row r="115" spans="1:126" s="28" customFormat="1" ht="42" customHeight="1">
      <c r="A115" s="57" t="s">
        <v>5</v>
      </c>
      <c r="B115" s="58"/>
      <c r="C115" s="58"/>
      <c r="D115" s="59"/>
      <c r="E115" s="53">
        <f>SUM(F65+F83+F112)</f>
        <v>0</v>
      </c>
      <c r="F115" s="54"/>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c r="BU115" s="3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31"/>
      <c r="CZ115" s="31"/>
      <c r="DA115" s="31"/>
      <c r="DB115" s="31"/>
      <c r="DC115" s="31"/>
      <c r="DD115" s="31"/>
      <c r="DE115" s="31"/>
      <c r="DF115" s="31"/>
      <c r="DG115" s="31"/>
      <c r="DH115" s="31"/>
      <c r="DI115" s="31"/>
      <c r="DJ115" s="31"/>
      <c r="DK115" s="31"/>
      <c r="DL115" s="31"/>
      <c r="DM115" s="31"/>
      <c r="DN115" s="31"/>
      <c r="DO115" s="31"/>
      <c r="DP115" s="31"/>
      <c r="DQ115" s="31"/>
      <c r="DR115" s="31"/>
      <c r="DS115" s="31"/>
      <c r="DT115" s="31"/>
      <c r="DU115" s="31"/>
      <c r="DV115" s="31"/>
    </row>
    <row r="116" spans="1:126" s="28" customFormat="1" ht="21.75" customHeight="1">
      <c r="A116" s="55" t="s">
        <v>7</v>
      </c>
      <c r="B116" s="55"/>
      <c r="C116" s="55"/>
      <c r="D116" s="55"/>
      <c r="E116" s="55"/>
      <c r="F116" s="55"/>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31"/>
      <c r="DH116" s="31"/>
      <c r="DI116" s="31"/>
      <c r="DJ116" s="31"/>
      <c r="DK116" s="31"/>
      <c r="DL116" s="31"/>
      <c r="DM116" s="31"/>
      <c r="DN116" s="31"/>
      <c r="DO116" s="31"/>
      <c r="DP116" s="31"/>
      <c r="DQ116" s="31"/>
      <c r="DR116" s="31"/>
      <c r="DS116" s="31"/>
      <c r="DT116" s="31"/>
      <c r="DU116" s="31"/>
      <c r="DV116" s="31"/>
    </row>
    <row r="117" spans="1:126" ht="42.75" customHeight="1">
      <c r="A117" s="44" t="s">
        <v>10</v>
      </c>
      <c r="B117" s="45"/>
      <c r="C117" s="45"/>
      <c r="D117" s="45"/>
      <c r="E117" s="45"/>
      <c r="F117" s="46"/>
    </row>
    <row r="118" spans="1:126" ht="20.100000000000001" customHeight="1">
      <c r="A118" s="29"/>
      <c r="B118" s="47" t="s">
        <v>8</v>
      </c>
      <c r="C118" s="47"/>
      <c r="D118" s="47"/>
      <c r="E118" s="47"/>
      <c r="F118" s="48"/>
    </row>
    <row r="119" spans="1:126" ht="20.100000000000001" customHeight="1"/>
    <row r="120" spans="1:126" ht="20.100000000000001" customHeight="1"/>
    <row r="121" spans="1:126" ht="20.100000000000001" customHeight="1"/>
    <row r="122" spans="1:126" ht="20.100000000000001" customHeight="1"/>
    <row r="123" spans="1:126" ht="20.100000000000001" customHeight="1"/>
    <row r="124" spans="1:126" ht="20.100000000000001" customHeight="1"/>
    <row r="125" spans="1:126" ht="20.100000000000001" customHeight="1"/>
    <row r="126" spans="1:126" ht="20.100000000000001" customHeight="1"/>
    <row r="127" spans="1:126" ht="20.100000000000001" customHeight="1"/>
    <row r="128" spans="1:126" ht="20.100000000000001" customHeight="1"/>
  </sheetData>
  <mergeCells count="18">
    <mergeCell ref="B1:F4"/>
    <mergeCell ref="B8:F8"/>
    <mergeCell ref="A10:F10"/>
    <mergeCell ref="A11:F14"/>
    <mergeCell ref="A65:E65"/>
    <mergeCell ref="A16:F16"/>
    <mergeCell ref="A17:F17"/>
    <mergeCell ref="B6:F6"/>
    <mergeCell ref="A117:F117"/>
    <mergeCell ref="B118:F118"/>
    <mergeCell ref="A83:E83"/>
    <mergeCell ref="A66:F66"/>
    <mergeCell ref="E115:F115"/>
    <mergeCell ref="A116:F116"/>
    <mergeCell ref="A114:F114"/>
    <mergeCell ref="A115:D115"/>
    <mergeCell ref="A84:F84"/>
    <mergeCell ref="A112:E112"/>
  </mergeCells>
  <phoneticPr fontId="0" type="noConversion"/>
  <printOptions horizontalCentered="1"/>
  <pageMargins left="0.2" right="0.2" top="0.25" bottom="0.5" header="0.3" footer="0.3"/>
  <pageSetup scale="41" fitToHeight="4" orientation="portrait" r:id="rId1"/>
  <headerFooter alignWithMargins="0">
    <oddFooter>&amp;RPage &amp;P of &amp;N</oddFooter>
  </headerFooter>
  <rowBreaks count="1" manualBreakCount="1">
    <brk id="83"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8A5B670-78D3-4249-AB95-52CAE9CA4ECC}">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d5ad96e6-46eb-43fa-b309-22506ea389e0"/>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6FDDEB10-C2AB-4F76-9D29-89C3437DA6F9}"/>
</file>

<file path=customXml/itemProps4.xml><?xml version="1.0" encoding="utf-8"?>
<ds:datastoreItem xmlns:ds="http://schemas.openxmlformats.org/officeDocument/2006/customXml" ds:itemID="{FA60A3BC-8940-4C30-B1ED-DCB3EAAFA65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Cepero, Lindsay</cp:lastModifiedBy>
  <cp:lastPrinted>2019-12-18T12:28:30Z</cp:lastPrinted>
  <dcterms:created xsi:type="dcterms:W3CDTF">1998-06-09T19:27:04Z</dcterms:created>
  <dcterms:modified xsi:type="dcterms:W3CDTF">2020-06-04T13:49:20Z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