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6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66.xml" ContentType="application/vnd.openxmlformats-officedocument.drawingml.chart+xml"/>
  <Override PartName="/xl/drawings/drawing75.xml" ContentType="application/vnd.openxmlformats-officedocument.drawing+xml"/>
  <Override PartName="/xl/charts/colors124.xml" ContentType="application/vnd.ms-office.chartcolorstyle+xml"/>
  <Override PartName="/xl/charts/style124.xml" ContentType="application/vnd.ms-office.chartstyle+xml"/>
  <Override PartName="/xl/charts/chart16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74.xml" ContentType="application/vnd.openxmlformats-officedocument.drawing+xml"/>
  <Override PartName="/xl/charts/colors122.xml" ContentType="application/vnd.ms-office.chartcolorstyle+xml"/>
  <Override PartName="/xl/charts/style122.xml" ContentType="application/vnd.ms-office.chartstyle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olors119.xml" ContentType="application/vnd.ms-office.chartcolorstyle+xml"/>
  <Override PartName="/xl/charts/style119.xml" ContentType="application/vnd.ms-office.chartstyle+xml"/>
  <Override PartName="/xl/charts/chart151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156.xml" ContentType="application/vnd.openxmlformats-officedocument.drawingml.chart+xml"/>
  <Override PartName="/xl/charts/style120.xml" ContentType="application/vnd.ms-office.chartstyle+xml"/>
  <Override PartName="/xl/charts/chart16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2.xml" ContentType="application/vnd.openxmlformats-officedocument.drawingml.chart+xml"/>
  <Override PartName="/xl/drawings/drawing73.xml" ContentType="application/vnd.openxmlformats-officedocument.drawing+xml"/>
  <Override PartName="/xl/charts/chart160.xml" ContentType="application/vnd.openxmlformats-officedocument.drawingml.chart+xml"/>
  <Override PartName="/xl/charts/chart159.xml" ContentType="application/vnd.openxmlformats-officedocument.drawingml.chart+xml"/>
  <Override PartName="/xl/charts/chart158.xml" ContentType="application/vnd.openxmlformats-officedocument.drawingml.chart+xml"/>
  <Override PartName="/xl/charts/chart157.xml" ContentType="application/vnd.openxmlformats-officedocument.drawingml.chart+xml"/>
  <Override PartName="/xl/charts/colors120.xml" ContentType="application/vnd.ms-office.chartcolorstyle+xml"/>
  <Override PartName="/xl/charts/chart147.xml" ContentType="application/vnd.openxmlformats-officedocument.drawingml.chart+xml"/>
  <Override PartName="/xl/charts/colors118.xml" ContentType="application/vnd.ms-office.chartcolorstyle+xml"/>
  <Override PartName="/xl/charts/style118.xml" ContentType="application/vnd.ms-office.chartstyle+xml"/>
  <Override PartName="/xl/charts/chart12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26.xml" ContentType="application/vnd.openxmlformats-officedocument.drawingml.chart+xml"/>
  <Override PartName="/xl/drawings/drawing60.xml" ContentType="application/vnd.openxmlformats-officedocument.drawing+xml"/>
  <Override PartName="/xl/charts/colors98.xml" ContentType="application/vnd.ms-office.chartcolorstyle+xml"/>
  <Override PartName="/xl/charts/style98.xml" ContentType="application/vnd.ms-office.chartstyle+xml"/>
  <Override PartName="/xl/charts/chart12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12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olors102.xml" ContentType="application/vnd.ms-office.chartcolorstyle+xml"/>
  <Override PartName="/xl/charts/style102.xml" ContentType="application/vnd.ms-office.chartstyle+xml"/>
  <Override PartName="/xl/charts/chart128.xml" ContentType="application/vnd.openxmlformats-officedocument.drawingml.chart+xml"/>
  <Override PartName="/xl/charts/colors101.xml" ContentType="application/vnd.ms-office.chartcolorstyle+xml"/>
  <Override PartName="/xl/charts/style101.xml" ContentType="application/vnd.ms-office.chartstyle+xml"/>
  <Override PartName="/xl/charts/chart127.xml" ContentType="application/vnd.openxmlformats-officedocument.drawingml.chart+xml"/>
  <Override PartName="/xl/drawings/drawing59.xml" ContentType="application/vnd.openxmlformats-officedocument.drawing+xml"/>
  <Override PartName="/xl/charts/colors96.xml" ContentType="application/vnd.ms-office.chartcolorstyle+xml"/>
  <Override PartName="/xl/charts/style96.xml" ContentType="application/vnd.ms-office.chartstyle+xml"/>
  <Override PartName="/xl/charts/style92.xml" ContentType="application/vnd.ms-office.chartstyle+xml"/>
  <Override PartName="/xl/charts/colors92.xml" ContentType="application/vnd.ms-office.chartcolorstyle+xml"/>
  <Override PartName="/xl/drawings/drawing56.xml" ContentType="application/vnd.openxmlformats-officedocument.drawing+xml"/>
  <Override PartName="/xl/charts/chart117.xml" ContentType="application/vnd.openxmlformats-officedocument.drawingml.chart+xml"/>
  <Override PartName="/xl/charts/chart116.xml" ContentType="application/vnd.openxmlformats-officedocument.drawingml.chart+xml"/>
  <Override PartName="/xl/charts/colors91.xml" ContentType="application/vnd.ms-office.chartcolorstyle+xml"/>
  <Override PartName="/xl/charts/style91.xml" ContentType="application/vnd.ms-office.chartstyle+xml"/>
  <Override PartName="/xl/charts/style90.xml" ContentType="application/vnd.ms-office.chartstyle+xml"/>
  <Override PartName="/xl/charts/colors90.xml" ContentType="application/vnd.ms-office.chartcolorstyle+xml"/>
  <Override PartName="/xl/worksheets/sheet1.xml" ContentType="application/vnd.openxmlformats-officedocument.spreadsheetml.worksheet+xml"/>
  <Override PartName="/xl/charts/chart11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8.xml" ContentType="application/vnd.openxmlformats-officedocument.drawingml.chart+xml"/>
  <Override PartName="/xl/charts/chart121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2.xml" ContentType="application/vnd.openxmlformats-officedocument.drawingml.chart+xml"/>
  <Override PartName="/xl/drawings/drawing58.xml" ContentType="application/vnd.openxmlformats-officedocument.drawing+xml"/>
  <Override PartName="/xl/charts/chart120.xml" ContentType="application/vnd.openxmlformats-officedocument.drawingml.chart+xml"/>
  <Override PartName="/xl/charts/chart119.xml" ContentType="application/vnd.openxmlformats-officedocument.drawingml.chart+xml"/>
  <Override PartName="/xl/drawings/drawing57.xml" ContentType="application/vnd.openxmlformats-officedocument.drawing+xml"/>
  <Override PartName="/xl/charts/colors94.xml" ContentType="application/vnd.ms-office.chartcolorstyle+xml"/>
  <Override PartName="/xl/charts/style94.xml" ContentType="application/vnd.ms-office.chartstyle+xml"/>
  <Override PartName="/xl/charts/chart13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style114.xml" ContentType="application/vnd.ms-office.chartstyle+xml"/>
  <Override PartName="/xl/charts/colors114.xml" ContentType="application/vnd.ms-office.chartcolorstyle+xml"/>
  <Override PartName="/xl/drawings/drawing68.xml" ContentType="application/vnd.openxmlformats-officedocument.drawing+xml"/>
  <Override PartName="/xl/charts/chart141.xml" ContentType="application/vnd.openxmlformats-officedocument.drawingml.chart+xml"/>
  <Override PartName="/xl/charts/chart140.xml" ContentType="application/vnd.openxmlformats-officedocument.drawingml.chart+xml"/>
  <Override PartName="/xl/charts/colors113.xml" ContentType="application/vnd.ms-office.chartcolorstyle+xml"/>
  <Override PartName="/xl/charts/style113.xml" ContentType="application/vnd.ms-office.chartstyle+xml"/>
  <Override PartName="/xl/charts/style112.xml" ContentType="application/vnd.ms-office.chartstyle+xml"/>
  <Override PartName="/xl/charts/colors112.xml" ContentType="application/vnd.ms-office.chartcolorstyle+xml"/>
  <Override PartName="/xl/drawings/drawing67.xml" ContentType="application/vnd.openxmlformats-officedocument.drawing+xml"/>
  <Override PartName="/xl/charts/chart139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42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70.xml" ContentType="application/vnd.openxmlformats-officedocument.drawing+xml"/>
  <Override PartName="/xl/charts/chart146.xml" ContentType="application/vnd.openxmlformats-officedocument.drawingml.chart+xml"/>
  <Override PartName="/xl/charts/colors117.xml" ContentType="application/vnd.ms-office.chartcolorstyle+xml"/>
  <Override PartName="/xl/charts/style117.xml" ContentType="application/vnd.ms-office.chartstyle+xml"/>
  <Override PartName="/xl/charts/chart143.xml" ContentType="application/vnd.openxmlformats-officedocument.drawingml.chart+xml"/>
  <Override PartName="/xl/drawings/drawing69.xml" ContentType="application/vnd.openxmlformats-officedocument.drawing+xml"/>
  <Override PartName="/xl/charts/colors116.xml" ContentType="application/vnd.ms-office.chartcolorstyle+xml"/>
  <Override PartName="/xl/charts/style116.xml" ContentType="application/vnd.ms-office.chartstyle+xml"/>
  <Override PartName="/xl/charts/chart138.xml" ContentType="application/vnd.openxmlformats-officedocument.drawingml.chart+xml"/>
  <Override PartName="/xl/charts/colors111.xml" ContentType="application/vnd.ms-office.chartcolorstyle+xml"/>
  <Override PartName="/xl/charts/style111.xml" ContentType="application/vnd.ms-office.chartstyle+xml"/>
  <Override PartName="/xl/charts/colors106.xml" ContentType="application/vnd.ms-office.chartcolorstyle+xml"/>
  <Override PartName="/xl/drawings/drawing64.xml" ContentType="application/vnd.openxmlformats-officedocument.drawing+xml"/>
  <Override PartName="/xl/charts/chart133.xml" ContentType="application/vnd.openxmlformats-officedocument.drawingml.chart+xml"/>
  <Override PartName="/xl/charts/style107.xml" ContentType="application/vnd.ms-office.chartstyle+xml"/>
  <Override PartName="/xl/charts/style106.xml" ContentType="application/vnd.ms-office.chartstyle+xml"/>
  <Override PartName="/xl/charts/chart132.xml" ContentType="application/vnd.openxmlformats-officedocument.drawingml.chart+xml"/>
  <Override PartName="/xl/charts/colors105.xml" ContentType="application/vnd.ms-office.chartcolorstyle+xml"/>
  <Override PartName="/xl/charts/style105.xml" ContentType="application/vnd.ms-office.chartstyle+xml"/>
  <Override PartName="/xl/charts/chart131.xml" ContentType="application/vnd.openxmlformats-officedocument.drawingml.chart+xml"/>
  <Override PartName="/xl/drawings/drawing63.xml" ContentType="application/vnd.openxmlformats-officedocument.drawing+xml"/>
  <Override PartName="/xl/charts/colors107.xml" ContentType="application/vnd.ms-office.chartcolorstyle+xml"/>
  <Override PartName="/xl/charts/chart134.xml" ContentType="application/vnd.openxmlformats-officedocument.drawingml.chart+xml"/>
  <Override PartName="/xl/charts/style108.xml" ContentType="application/vnd.ms-office.chartstyle+xml"/>
  <Override PartName="/xl/charts/style110.xml" ContentType="application/vnd.ms-office.chartstyle+xml"/>
  <Override PartName="/xl/charts/colors110.xml" ContentType="application/vnd.ms-office.chartcolorstyle+xml"/>
  <Override PartName="/xl/drawings/drawing66.xml" ContentType="application/vnd.openxmlformats-officedocument.drawing+xml"/>
  <Override PartName="/xl/charts/chart137.xml" ContentType="application/vnd.openxmlformats-officedocument.drawingml.chart+xml"/>
  <Override PartName="/xl/charts/chart136.xml" ContentType="application/vnd.openxmlformats-officedocument.drawingml.chart+xml"/>
  <Override PartName="/xl/charts/colors109.xml" ContentType="application/vnd.ms-office.chartcolorstyle+xml"/>
  <Override PartName="/xl/charts/style109.xml" ContentType="application/vnd.ms-office.chartstyle+xml"/>
  <Override PartName="/xl/charts/chart135.xml" ContentType="application/vnd.openxmlformats-officedocument.drawingml.chart+xml"/>
  <Override PartName="/xl/drawings/drawing65.xml" ContentType="application/vnd.openxmlformats-officedocument.drawing+xml"/>
  <Override PartName="/xl/charts/colors108.xml" ContentType="application/vnd.ms-office.chartcolorstyle+xml"/>
  <Override PartName="/xl/charts/chart114.xml" ContentType="application/vnd.openxmlformats-officedocument.drawingml.chart+xml"/>
  <Override PartName="/xl/drawings/drawing55.xml" ContentType="application/vnd.openxmlformats-officedocument.drawing+xml"/>
  <Override PartName="/xl/charts/style89.xml" ContentType="application/vnd.ms-office.chartstyle+xml"/>
  <Override PartName="/xl/charts/style9.xml" ContentType="application/vnd.ms-office.chartstyle+xml"/>
  <Override PartName="/xl/charts/colors9.xml" ContentType="application/vnd.ms-office.chartcolorstyle+xml"/>
  <Override PartName="/xl/charts/chart34.xml" ContentType="application/vnd.openxmlformats-officedocument.drawingml.chart+xml"/>
  <Override PartName="/xl/charts/style10.xml" ContentType="application/vnd.ms-office.chartstyle+xml"/>
  <Override PartName="/xl/charts/chart33.xml" ContentType="application/vnd.openxmlformats-officedocument.drawingml.chart+xml"/>
  <Override PartName="/xl/drawings/drawing15.xml" ContentType="application/vnd.openxmlformats-officedocument.drawing+xml"/>
  <Override PartName="/xl/charts/colors8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chart32.xml" ContentType="application/vnd.openxmlformats-officedocument.drawingml.chart+xml"/>
  <Override PartName="/xl/charts/style8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olors12.xml" ContentType="application/vnd.ms-office.chartcolorstyle+xml"/>
  <Override PartName="/xl/charts/style12.xml" ContentType="application/vnd.ms-office.chartstyle+xml"/>
  <Override PartName="/xl/charts/chart36.xml" ContentType="application/vnd.openxmlformats-officedocument.drawingml.chart+xml"/>
  <Override PartName="/xl/charts/colors11.xml" ContentType="application/vnd.ms-office.chartcolorstyle+xml"/>
  <Override PartName="/xl/charts/style11.xml" ContentType="application/vnd.ms-office.chartstyle+xml"/>
  <Override PartName="/xl/charts/chart31.xml" ContentType="application/vnd.openxmlformats-officedocument.drawingml.chart+xml"/>
  <Override PartName="/xl/drawings/drawing14.xml" ContentType="application/vnd.openxmlformats-officedocument.drawing+xml"/>
  <Override PartName="/xl/charts/colors6.xml" ContentType="application/vnd.ms-office.chartcolorstyle+xml"/>
  <Override PartName="/xl/charts/colors1.xml" ContentType="application/vnd.ms-office.chartcolorstyle+xml"/>
  <Override PartName="/xl/charts/chart2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style1.xml" ContentType="application/vnd.ms-office.chartstyle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style3.xml" ContentType="application/vnd.ms-office.chartstyle+xml"/>
  <Override PartName="/xl/charts/style5.xml" ContentType="application/vnd.ms-office.chartstyle+xml"/>
  <Override PartName="/xl/charts/colors5.xml" ContentType="application/vnd.ms-office.chartcolorstyle+xml"/>
  <Override PartName="/xl/charts/chart30.xml" ContentType="application/vnd.openxmlformats-officedocument.drawingml.chart+xml"/>
  <Override PartName="/xl/charts/style6.xml" ContentType="application/vnd.ms-office.chartstyle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harts/colors4.xml" ContentType="application/vnd.ms-office.chartcolorstyle+xml"/>
  <Override PartName="/xl/charts/style4.xml" ContentType="application/vnd.ms-office.chartstyle+xml"/>
  <Override PartName="/xl/charts/chart28.xml" ContentType="application/vnd.openxmlformats-officedocument.drawingml.chart+xml"/>
  <Override PartName="/xl/charts/colors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olors24.xml" ContentType="application/vnd.ms-office.chartcolorstyle+xml"/>
  <Override PartName="/xl/drawings/drawing23.xml" ContentType="application/vnd.openxmlformats-officedocument.drawing+xml"/>
  <Override PartName="/xl/charts/chart49.xml" ContentType="application/vnd.openxmlformats-officedocument.drawingml.chart+xml"/>
  <Override PartName="/xl/charts/style25.xml" ContentType="application/vnd.ms-office.chartstyle+xml"/>
  <Override PartName="/xl/charts/style24.xml" ContentType="application/vnd.ms-office.chartstyle+xml"/>
  <Override PartName="/xl/charts/chart48.xml" ContentType="application/vnd.openxmlformats-officedocument.drawingml.chart+xml"/>
  <Override PartName="/xl/charts/colors23.xml" ContentType="application/vnd.ms-office.chartcolorstyle+xml"/>
  <Override PartName="/xl/charts/colors22.xml" ContentType="application/vnd.ms-office.chartcolorstyle+xml"/>
  <Override PartName="/xl/drawings/drawing22.xml" ContentType="application/vnd.openxmlformats-officedocument.drawing+xml"/>
  <Override PartName="/xl/charts/chart47.xml" ContentType="application/vnd.openxmlformats-officedocument.drawingml.chart+xml"/>
  <Override PartName="/xl/charts/style23.xml" ContentType="application/vnd.ms-office.chartstyle+xml"/>
  <Override PartName="/xl/charts/colors25.xml" ContentType="application/vnd.ms-office.chartcolorstyle+xml"/>
  <Override PartName="/xl/charts/chart50.xml" ContentType="application/vnd.openxmlformats-officedocument.drawingml.chart+xml"/>
  <Override PartName="/xl/charts/style26.xml" ContentType="application/vnd.ms-office.chartstyle+xml"/>
  <Override PartName="/xl/charts/style28.xml" ContentType="application/vnd.ms-office.chartstyle+xml"/>
  <Override PartName="/xl/charts/colors28.xml" ContentType="application/vnd.ms-office.chartcolorstyle+xml"/>
  <Override PartName="/xl/drawings/drawing25.xml" ContentType="application/vnd.openxmlformats-officedocument.drawing+xml"/>
  <Override PartName="/xl/charts/chart53.xml" ContentType="application/vnd.openxmlformats-officedocument.drawingml.chart+xml"/>
  <Override PartName="/xl/charts/colors89.xml" ContentType="application/vnd.ms-office.chartcolorstyle+xml"/>
  <Override PartName="/xl/charts/colors27.xml" ContentType="application/vnd.ms-office.chartcolorstyle+xml"/>
  <Override PartName="/xl/charts/style27.xml" ContentType="application/vnd.ms-office.chartstyle+xml"/>
  <Override PartName="/xl/charts/chart51.xml" ContentType="application/vnd.openxmlformats-officedocument.drawingml.chart+xml"/>
  <Override PartName="/xl/drawings/drawing24.xml" ContentType="application/vnd.openxmlformats-officedocument.drawing+xml"/>
  <Override PartName="/xl/charts/colors26.xml" ContentType="application/vnd.ms-office.chartcolorstyle+xml"/>
  <Override PartName="/xl/charts/style22.xml" ContentType="application/vnd.ms-office.chartstyle+xml"/>
  <Override PartName="/xl/charts/chart46.xml" ContentType="application/vnd.openxmlformats-officedocument.drawingml.chart+xml"/>
  <Override PartName="/xl/charts/colors21.xml" ContentType="application/vnd.ms-office.chartcolorstyle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olors16.xml" ContentType="application/vnd.ms-office.chartcolorstyle+xml"/>
  <Override PartName="/xl/charts/style16.xml" ContentType="application/vnd.ms-office.chartstyle+xml"/>
  <Override PartName="/xl/charts/chart40.xml" ContentType="application/vnd.openxmlformats-officedocument.drawingml.chart+xml"/>
  <Override PartName="/xl/charts/colors15.xml" ContentType="application/vnd.ms-office.chartcolorstyle+xml"/>
  <Override PartName="/xl/charts/style15.xml" ContentType="application/vnd.ms-office.chartstyle+xml"/>
  <Override PartName="/xl/charts/chart39.xml" ContentType="application/vnd.openxmlformats-officedocument.drawingml.chart+xml"/>
  <Override PartName="/xl/charts/chart4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45.xml" ContentType="application/vnd.openxmlformats-officedocument.drawingml.chart+xml"/>
  <Override PartName="/xl/charts/style21.xml" ContentType="application/vnd.ms-office.chartstyle+xml"/>
  <Override PartName="/xl/charts/style20.xml" ContentType="application/vnd.ms-office.chartstyle+xml"/>
  <Override PartName="/xl/charts/chart44.xml" ContentType="application/vnd.openxmlformats-officedocument.drawingml.chart+xml"/>
  <Override PartName="/xl/charts/colors19.xml" ContentType="application/vnd.ms-office.chartcolorstyle+xml"/>
  <Override PartName="/xl/charts/style19.xml" ContentType="application/vnd.ms-office.chartstyle+xml"/>
  <Override PartName="/xl/charts/chart43.xml" ContentType="application/vnd.openxmlformats-officedocument.drawingml.chart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charts/style29.xml" ContentType="application/vnd.ms-office.chartstyle+xml"/>
  <Override PartName="/xl/charts/chart52.xml" ContentType="application/vnd.openxmlformats-officedocument.drawingml.chart+xml"/>
  <Override PartName="/xl/charts/chart54.xml" ContentType="application/vnd.openxmlformats-officedocument.drawingml.chart+xml"/>
  <Override PartName="/xl/drawings/drawing44.xml" ContentType="application/vnd.openxmlformats-officedocument.drawing+xml"/>
  <Override PartName="/xl/charts/chart93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olors68.xml" ContentType="application/vnd.ms-office.chartcolorstyle+xml"/>
  <Override PartName="/xl/charts/style68.xml" ContentType="application/vnd.ms-office.chartstyle+xml"/>
  <Override PartName="/xl/charts/chart92.xml" ContentType="application/vnd.openxmlformats-officedocument.drawingml.chart+xml"/>
  <Override PartName="/xl/drawings/drawing43.xml" ContentType="application/vnd.openxmlformats-officedocument.drawing+xml"/>
  <Override PartName="/xl/charts/chart91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94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46.xml" ContentType="application/vnd.openxmlformats-officedocument.drawing+xml"/>
  <Override PartName="/xl/charts/chart97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olors72.xml" ContentType="application/vnd.ms-office.chartcolorstyle+xml"/>
  <Override PartName="/xl/charts/style72.xml" ContentType="application/vnd.ms-office.chartstyle+xml"/>
  <Override PartName="/xl/charts/chart96.xml" ContentType="application/vnd.openxmlformats-officedocument.drawingml.chart+xml"/>
  <Override PartName="/xl/drawings/drawing45.xml" ContentType="application/vnd.openxmlformats-officedocument.drawing+xml"/>
  <Override PartName="/xl/charts/chart95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olors66.xml" ContentType="application/vnd.ms-office.chartcolorstyle+xml"/>
  <Override PartName="/xl/charts/style66.xml" ContentType="application/vnd.ms-office.chartstyle+xml"/>
  <Override PartName="/xl/charts/chart90.xml" ContentType="application/vnd.openxmlformats-officedocument.drawingml.chart+xml"/>
  <Override PartName="/xl/charts/chart85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6.xml" ContentType="application/vnd.openxmlformats-officedocument.drawingml.chart+xml"/>
  <Override PartName="/xl/drawings/drawing40.xml" ContentType="application/vnd.openxmlformats-officedocument.drawing+xml"/>
  <Override PartName="/xl/charts/colors60.xml" ContentType="application/vnd.ms-office.chartcolorstyle+xml"/>
  <Override PartName="/xl/charts/style60.xml" ContentType="application/vnd.ms-office.chartstyle+xml"/>
  <Override PartName="/xl/charts/chart83.xml" ContentType="application/vnd.openxmlformats-officedocument.drawingml.chart+xml"/>
  <Override PartName="/xl/charts/style59.xml" ContentType="application/vnd.ms-office.chartstyle+xml"/>
  <Override PartName="/xl/charts/colors29.xml" ContentType="application/vnd.ms-office.chartcolorstyle+xml"/>
  <Override PartName="/xl/charts/chart8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89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olors64.xml" ContentType="application/vnd.ms-office.chartcolorstyle+xml"/>
  <Override PartName="/xl/charts/style64.xml" ContentType="application/vnd.ms-office.chartstyle+xml"/>
  <Override PartName="/xl/charts/chart88.xml" ContentType="application/vnd.openxmlformats-officedocument.drawingml.chart+xml"/>
  <Override PartName="/xl/charts/colors63.xml" ContentType="application/vnd.ms-office.chartcolorstyle+xml"/>
  <Override PartName="/xl/charts/style63.xml" ContentType="application/vnd.ms-office.chartstyle+xml"/>
  <Override PartName="/xl/charts/chart87.xml" ContentType="application/vnd.openxmlformats-officedocument.drawingml.chart+xml"/>
  <Override PartName="/xl/charts/chart98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olors84.xml" ContentType="application/vnd.ms-office.chartcolorstyle+xml"/>
  <Override PartName="/xl/drawings/drawing52.xml" ContentType="application/vnd.openxmlformats-officedocument.drawing+xml"/>
  <Override PartName="/xl/charts/chart109.xml" ContentType="application/vnd.openxmlformats-officedocument.drawingml.chart+xml"/>
  <Override PartName="/xl/charts/style85.xml" ContentType="application/vnd.ms-office.chartstyle+xml"/>
  <Override PartName="/xl/charts/style84.xml" ContentType="application/vnd.ms-office.chartstyle+xml"/>
  <Override PartName="/xl/charts/chart108.xml" ContentType="application/vnd.openxmlformats-officedocument.drawingml.chart+xml"/>
  <Override PartName="/xl/charts/colors83.xml" ContentType="application/vnd.ms-office.chartcolorstyle+xml"/>
  <Override PartName="/xl/charts/colors82.xml" ContentType="application/vnd.ms-office.chartcolorstyle+xml"/>
  <Override PartName="/xl/drawings/drawing51.xml" ContentType="application/vnd.openxmlformats-officedocument.drawing+xml"/>
  <Override PartName="/xl/charts/chart107.xml" ContentType="application/vnd.openxmlformats-officedocument.drawingml.chart+xml"/>
  <Override PartName="/xl/charts/style83.xml" ContentType="application/vnd.ms-office.chartstyle+xml"/>
  <Override PartName="/xl/charts/colors85.xml" ContentType="application/vnd.ms-office.chartcolorstyle+xml"/>
  <Override PartName="/xl/charts/chart110.xml" ContentType="application/vnd.openxmlformats-officedocument.drawingml.chart+xml"/>
  <Override PartName="/xl/charts/style86.xml" ContentType="application/vnd.ms-office.chartstyle+xml"/>
  <Override PartName="/xl/charts/style88.xml" ContentType="application/vnd.ms-office.chartstyle+xml"/>
  <Override PartName="/xl/charts/colors88.xml" ContentType="application/vnd.ms-office.chartcolorstyle+xml"/>
  <Override PartName="/xl/drawings/drawing54.xml" ContentType="application/vnd.openxmlformats-officedocument.drawing+xml"/>
  <Override PartName="/xl/charts/chart113.xml" ContentType="application/vnd.openxmlformats-officedocument.drawingml.chart+xml"/>
  <Override PartName="/xl/charts/chart112.xml" ContentType="application/vnd.openxmlformats-officedocument.drawingml.chart+xml"/>
  <Override PartName="/xl/charts/colors87.xml" ContentType="application/vnd.ms-office.chartcolorstyle+xml"/>
  <Override PartName="/xl/charts/style87.xml" ContentType="application/vnd.ms-office.chartstyle+xml"/>
  <Override PartName="/xl/charts/chart111.xml" ContentType="application/vnd.openxmlformats-officedocument.drawingml.chart+xml"/>
  <Override PartName="/xl/drawings/drawing53.xml" ContentType="application/vnd.openxmlformats-officedocument.drawing+xml"/>
  <Override PartName="/xl/charts/colors86.xml" ContentType="application/vnd.ms-office.chartcolorstyle+xml"/>
  <Override PartName="/xl/charts/style82.xml" ContentType="application/vnd.ms-office.chartstyle+xml"/>
  <Override PartName="/xl/charts/chart106.xml" ContentType="application/vnd.openxmlformats-officedocument.drawingml.chart+xml"/>
  <Override PartName="/xl/charts/colors81.xml" ContentType="application/vnd.ms-office.chartcolorstyle+xml"/>
  <Override PartName="/xl/drawings/drawing48.xml" ContentType="application/vnd.openxmlformats-officedocument.drawing+xml"/>
  <Override PartName="/xl/charts/chart101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olors76.xml" ContentType="application/vnd.ms-office.chartcolorstyle+xml"/>
  <Override PartName="/xl/charts/style76.xml" ContentType="application/vnd.ms-office.chartstyle+xml"/>
  <Override PartName="/xl/charts/chart100.xml" ContentType="application/vnd.openxmlformats-officedocument.drawingml.chart+xml"/>
  <Override PartName="/xl/drawings/drawing47.xml" ContentType="application/vnd.openxmlformats-officedocument.drawing+xml"/>
  <Override PartName="/xl/charts/chart99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2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olors80.xml" ContentType="application/vnd.ms-office.chartcolorstyle+xml"/>
  <Override PartName="/xl/drawings/drawing50.xml" ContentType="application/vnd.openxmlformats-officedocument.drawing+xml"/>
  <Override PartName="/xl/charts/chart105.xml" ContentType="application/vnd.openxmlformats-officedocument.drawingml.chart+xml"/>
  <Override PartName="/xl/charts/style81.xml" ContentType="application/vnd.ms-office.chartstyle+xml"/>
  <Override PartName="/xl/charts/style80.xml" ContentType="application/vnd.ms-office.chartstyle+xml"/>
  <Override PartName="/xl/charts/chart104.xml" ContentType="application/vnd.openxmlformats-officedocument.drawingml.chart+xml"/>
  <Override PartName="/xl/charts/colors79.xml" ContentType="application/vnd.ms-office.chartcolorstyle+xml"/>
  <Override PartName="/xl/charts/style79.xml" ContentType="application/vnd.ms-office.chartstyle+xml"/>
  <Override PartName="/xl/charts/chart103.xml" ContentType="application/vnd.openxmlformats-officedocument.drawingml.chart+xml"/>
  <Override PartName="/xl/drawings/drawing49.xml" ContentType="application/vnd.openxmlformats-officedocument.drawing+xml"/>
  <Override PartName="/xl/drawings/drawing39.xml" ContentType="application/vnd.openxmlformats-officedocument.drawing+xml"/>
  <Override PartName="/xl/charts/colors59.xml" ContentType="application/vnd.ms-office.chartcolorstyle+xml"/>
  <Override PartName="/xl/charts/style58.xml" ContentType="application/vnd.ms-office.chartstyle+xml"/>
  <Override PartName="/xl/charts/style40.xml" ContentType="application/vnd.ms-office.chartstyle+xml"/>
  <Override PartName="/xl/charts/colors40.xml" ContentType="application/vnd.ms-office.chartcolorstyle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olors39.xml" ContentType="application/vnd.ms-office.chartcolorstyle+xml"/>
  <Override PartName="/xl/charts/style39.xml" ContentType="application/vnd.ms-office.chartstyle+xml"/>
  <Override PartName="/xl/charts/style38.xml" ContentType="application/vnd.ms-office.chartstyle+xml"/>
  <Override PartName="/xl/charts/colors38.xml" ContentType="application/vnd.ms-office.chartcolorstyle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6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2.xml" ContentType="application/vnd.openxmlformats-officedocument.drawing+xml"/>
  <Override PartName="/xl/charts/colors58.xml" ContentType="application/vnd.ms-office.chartcolorstyle+xml"/>
  <Override PartName="/xl/charts/chart68.xml" ContentType="application/vnd.openxmlformats-officedocument.drawingml.chart+xml"/>
  <Override PartName="/xl/charts/colors43.xml" ContentType="application/vnd.ms-office.chartcolorstyle+xml"/>
  <Override PartName="/xl/charts/style43.xml" ContentType="application/vnd.ms-office.chartstyle+xml"/>
  <Override PartName="/xl/charts/style42.xml" ContentType="application/vnd.ms-office.chartstyle+xml"/>
  <Override PartName="/xl/charts/colors42.xml" ContentType="application/vnd.ms-office.chartcolorstyle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2.xml" ContentType="application/vnd.openxmlformats-officedocument.drawingml.chart+xml"/>
  <Override PartName="/xl/charts/colors37.xml" ContentType="application/vnd.ms-office.chartcolorstyle+xml"/>
  <Override PartName="/xl/charts/style37.xml" ContentType="application/vnd.ms-office.chartstyle+xml"/>
  <Override PartName="/xl/charts/style32.xml" ContentType="application/vnd.ms-office.chartstyle+xml"/>
  <Override PartName="/xl/charts/colors32.xml" ContentType="application/vnd.ms-office.chartcolorstyle+xml"/>
  <Override PartName="/xl/charts/chart57.xml" ContentType="application/vnd.openxmlformats-officedocument.drawingml.chart+xml"/>
  <Override PartName="/xl/charts/style33.xml" ContentType="application/vnd.ms-office.chartstyle+xml"/>
  <Override PartName="/xl/charts/chart56.xml" ContentType="application/vnd.openxmlformats-officedocument.drawingml.chart+xml"/>
  <Override PartName="/xl/charts/colors31.xml" ContentType="application/vnd.ms-office.chartcolorstyle+xml"/>
  <Override PartName="/xl/charts/style31.xml" ContentType="application/vnd.ms-office.chartstyle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+xml"/>
  <Override PartName="/xl/charts/chart55.xml" ContentType="application/vnd.openxmlformats-officedocument.drawingml.chart+xml"/>
  <Override PartName="/xl/charts/colors33.xml" ContentType="application/vnd.ms-office.chartcolorstyle+xml"/>
  <Override PartName="/xl/charts/chart58.xml" ContentType="application/vnd.openxmlformats-officedocument.drawingml.chart+xml"/>
  <Override PartName="/xl/charts/style34.xml" ContentType="application/vnd.ms-office.chartstyle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charts/colors35.xml" ContentType="application/vnd.ms-office.chartcolorstyle+xml"/>
  <Override PartName="/xl/charts/style35.xml" ContentType="application/vnd.ms-office.chartstyle+xml"/>
  <Override PartName="/xl/charts/chart59.xml" ContentType="application/vnd.openxmlformats-officedocument.drawingml.chart+xml"/>
  <Override PartName="/xl/drawings/drawing27.xml" ContentType="application/vnd.openxmlformats-officedocument.drawing+xml"/>
  <Override PartName="/xl/charts/colors34.xml" ContentType="application/vnd.ms-office.chartcolorstyle+xml"/>
  <Override PartName="/xl/charts/style45.xml" ContentType="application/vnd.ms-office.chartstyle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8.xml" ContentType="application/vnd.openxmlformats-officedocument.drawingml.chart+xml"/>
  <Override PartName="/xl/drawings/drawing36.xml" ContentType="application/vnd.openxmlformats-officedocument.drawing+xml"/>
  <Override PartName="/xl/charts/colors52.xml" ContentType="application/vnd.ms-office.chartcolorstyle+xml"/>
  <Override PartName="/xl/charts/style52.xml" ContentType="application/vnd.ms-office.chartstyle+xml"/>
  <Override PartName="/xl/charts/chart75.xml" ContentType="application/vnd.openxmlformats-officedocument.drawingml.chart+xml"/>
  <Override PartName="/xl/charts/colors45.xml" ContentType="application/vnd.ms-office.chartcolorstyle+xml"/>
  <Override PartName="/xl/charts/colors51.xml" ContentType="application/vnd.ms-office.chartcolorstyle+xml"/>
  <Override PartName="/xl/charts/chart7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7.xml" ContentType="application/vnd.openxmlformats-officedocument.drawing+xml"/>
  <Override PartName="/xl/charts/chart8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2.xml" ContentType="application/vnd.openxmlformats-officedocument.drawingml.chart+xml"/>
  <Override PartName="/xl/drawings/drawing38.xml" ContentType="application/vnd.openxmlformats-officedocument.drawing+xml"/>
  <Override PartName="/xl/charts/colors56.xml" ContentType="application/vnd.ms-office.chartcolorstyle+xml"/>
  <Override PartName="/xl/charts/style56.xml" ContentType="application/vnd.ms-office.chartstyle+xml"/>
  <Override PartName="/xl/charts/chart7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80.xml" ContentType="application/vnd.openxmlformats-officedocument.drawingml.chart+xml"/>
  <Override PartName="/xl/drawings/drawing35.xml" ContentType="application/vnd.openxmlformats-officedocument.drawing+xml"/>
  <Override PartName="/xl/charts/style51.xml" ContentType="application/vnd.ms-office.chartstyle+xml"/>
  <Override PartName="/xl/charts/style50.xml" ContentType="application/vnd.ms-office.chartstyle+xml"/>
  <Override PartName="/xl/charts/style48.xml" ContentType="application/vnd.ms-office.chartstyle+xml"/>
  <Override PartName="/xl/charts/chart72.xml" ContentType="application/vnd.openxmlformats-officedocument.drawingml.chart+xml"/>
  <Override PartName="/xl/charts/colors47.xml" ContentType="application/vnd.ms-office.chartcolorstyle+xml"/>
  <Override PartName="/xl/charts/style47.xml" ContentType="application/vnd.ms-office.chartstyle+xml"/>
  <Override PartName="/xl/charts/chart71.xml" ContentType="application/vnd.openxmlformats-officedocument.drawingml.chart+xml"/>
  <Override PartName="/xl/drawings/drawing33.xml" ContentType="application/vnd.openxmlformats-officedocument.drawing+xml"/>
  <Override PartName="/xl/charts/colors46.xml" ContentType="application/vnd.ms-office.chartcolorstyle+xml"/>
  <Override PartName="/xl/charts/style46.xml" ContentType="application/vnd.ms-office.chartstyle+xml"/>
  <Override PartName="/xl/charts/colors48.xml" ContentType="application/vnd.ms-office.chartcolorstyle+xml"/>
  <Override PartName="/xl/charts/colors50.xml" ContentType="application/vnd.ms-office.chartcolorstyle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style49.xml" ContentType="application/vnd.ms-office.chartstyle+xml"/>
  <Override PartName="/xl/charts/chart74.xml" ContentType="application/vnd.openxmlformats-officedocument.drawingml.chart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ansportation\Public Works\DOCUMENT\WEBSITE CONTENT\Traffic\"/>
    </mc:Choice>
  </mc:AlternateContent>
  <bookViews>
    <workbookView xWindow="585" yWindow="30" windowWidth="16635" windowHeight="9210" tabRatio="776" activeTab="19"/>
  </bookViews>
  <sheets>
    <sheet name="Summary" sheetId="1" r:id="rId1"/>
    <sheet name="PCS 1" sheetId="2" r:id="rId2"/>
    <sheet name="PCS 2" sheetId="84" r:id="rId3"/>
    <sheet name="PCS 3" sheetId="5" r:id="rId4"/>
    <sheet name="PCS 5" sheetId="6" r:id="rId5"/>
    <sheet name="PCS 7" sheetId="8" r:id="rId6"/>
    <sheet name="PCS 8" sheetId="61" r:id="rId7"/>
    <sheet name="PCS 9" sheetId="92" r:id="rId8"/>
    <sheet name="PCS 11" sheetId="11" r:id="rId9"/>
    <sheet name="PCS 12" sheetId="12" r:id="rId10"/>
    <sheet name="PCS 13" sheetId="62" r:id="rId11"/>
    <sheet name="PCS 14" sheetId="13" r:id="rId12"/>
    <sheet name="PCS 16" sheetId="15" r:id="rId13"/>
    <sheet name="PCS 17" sheetId="16" r:id="rId14"/>
    <sheet name="PCS 18" sheetId="93" r:id="rId15"/>
    <sheet name="PCS 19" sheetId="17" r:id="rId16"/>
    <sheet name="PCS 20" sheetId="19" r:id="rId17"/>
    <sheet name="PCS 21" sheetId="94" r:id="rId18"/>
    <sheet name="PCS 22" sheetId="21" r:id="rId19"/>
    <sheet name="PCS 23" sheetId="22" r:id="rId20"/>
    <sheet name="PCS 25" sheetId="23" r:id="rId21"/>
    <sheet name="PCS 27" sheetId="24" r:id="rId22"/>
    <sheet name="PCS 28" sheetId="25" r:id="rId23"/>
    <sheet name="PCS 29" sheetId="63" r:id="rId24"/>
    <sheet name="PCS 30" sheetId="26" r:id="rId25"/>
    <sheet name="PCS 31" sheetId="80" r:id="rId26"/>
    <sheet name="PCS 34" sheetId="27" r:id="rId27"/>
    <sheet name="PCS 35" sheetId="65" r:id="rId28"/>
    <sheet name="PCS 37" sheetId="95" r:id="rId29"/>
    <sheet name="PCS 38" sheetId="30" r:id="rId30"/>
    <sheet name="PCS 39" sheetId="31" r:id="rId31"/>
    <sheet name="PCS 40" sheetId="32" r:id="rId32"/>
    <sheet name="PCS 41" sheetId="90" r:id="rId33"/>
    <sheet name="PCS 42" sheetId="66" r:id="rId34"/>
    <sheet name="PCS 44" sheetId="111" r:id="rId35"/>
    <sheet name="PCS 45" sheetId="35" r:id="rId36"/>
    <sheet name="PCS 46" sheetId="36" r:id="rId37"/>
    <sheet name="PCS 47" sheetId="37" r:id="rId38"/>
    <sheet name="PCS 48" sheetId="77" r:id="rId39"/>
    <sheet name="PCS 49" sheetId="38" r:id="rId40"/>
    <sheet name="PCS 50" sheetId="39" r:id="rId41"/>
    <sheet name="PCS 53" sheetId="88" r:id="rId42"/>
    <sheet name="PCS 55" sheetId="69" r:id="rId43"/>
    <sheet name="PCS 59" sheetId="81" r:id="rId44"/>
    <sheet name="PCS 61" sheetId="42" r:id="rId45"/>
    <sheet name="PCS 62" sheetId="43" r:id="rId46"/>
    <sheet name="PCS63" sheetId="97" r:id="rId47"/>
    <sheet name="PCS 68" sheetId="46" r:id="rId48"/>
    <sheet name="PCS 69" sheetId="72" r:id="rId49"/>
    <sheet name="PCS 70" sheetId="47" r:id="rId50"/>
    <sheet name="PCS 71" sheetId="48" r:id="rId51"/>
    <sheet name="PCS 72" sheetId="85" r:id="rId52"/>
    <sheet name="PCS 73" sheetId="98" r:id="rId53"/>
    <sheet name="PCS 74" sheetId="74" r:id="rId54"/>
    <sheet name="PCS 81" sheetId="103" r:id="rId55"/>
    <sheet name="PCS 82" sheetId="102" r:id="rId56"/>
    <sheet name="PCS 84" sheetId="101" r:id="rId57"/>
    <sheet name="PCS 92" sheetId="91" r:id="rId58"/>
    <sheet name="PCS 93" sheetId="75" r:id="rId59"/>
    <sheet name="PCS 94" sheetId="99" r:id="rId60"/>
    <sheet name="PCS 95" sheetId="87" r:id="rId61"/>
    <sheet name="PCS 96" sheetId="54" r:id="rId62"/>
    <sheet name="PCS 97" sheetId="100" r:id="rId63"/>
    <sheet name="PCS 104" sheetId="78" r:id="rId64"/>
    <sheet name="PCS 103" sheetId="57" r:id="rId65"/>
    <sheet name="PCS 108" sheetId="79" r:id="rId66"/>
    <sheet name="PCS 109" sheetId="104" r:id="rId67"/>
    <sheet name="PCS 110" sheetId="109" r:id="rId68"/>
    <sheet name="PCS 112" sheetId="108" r:id="rId69"/>
    <sheet name="PCS 113" sheetId="107" r:id="rId70"/>
    <sheet name="PCS 114" sheetId="106" r:id="rId71"/>
    <sheet name="PCS 118" sheetId="105" r:id="rId72"/>
    <sheet name="PCS 119" sheetId="110" r:id="rId73"/>
    <sheet name="PCS 120" sheetId="60" r:id="rId74"/>
    <sheet name="PCS 121" sheetId="82" r:id="rId75"/>
    <sheet name="PCS 122" sheetId="59" r:id="rId76"/>
  </sheets>
  <externalReferences>
    <externalReference r:id="rId77"/>
    <externalReference r:id="rId78"/>
    <externalReference r:id="rId79"/>
    <externalReference r:id="rId80"/>
    <externalReference r:id="rId81"/>
  </externalReferences>
  <definedNames>
    <definedName name="_xlnm.Print_Area" localSheetId="0">Summary!$A$1:$AN$662</definedName>
    <definedName name="_xlnm.Print_Titles" localSheetId="0">Summary!$1:$2</definedName>
  </definedNames>
  <calcPr calcId="162913"/>
</workbook>
</file>

<file path=xl/calcChain.xml><?xml version="1.0" encoding="utf-8"?>
<calcChain xmlns="http://schemas.openxmlformats.org/spreadsheetml/2006/main">
  <c r="K28" i="5" l="1"/>
  <c r="N28" i="5" s="1"/>
  <c r="K27" i="5"/>
  <c r="N27" i="5" s="1"/>
  <c r="K26" i="5"/>
  <c r="N26" i="5" s="1"/>
  <c r="N25" i="5"/>
  <c r="K25" i="5"/>
  <c r="K24" i="5"/>
  <c r="N24" i="5" s="1"/>
  <c r="K23" i="5"/>
  <c r="N23" i="5" s="1"/>
  <c r="K22" i="5"/>
  <c r="N22" i="5" s="1"/>
  <c r="N21" i="5"/>
  <c r="K21" i="5"/>
  <c r="K11" i="5"/>
  <c r="K10" i="5"/>
  <c r="K7" i="5" s="1"/>
  <c r="K9" i="5"/>
  <c r="K8" i="5"/>
  <c r="K6" i="5" s="1"/>
  <c r="K28" i="84" l="1"/>
  <c r="N28" i="84" s="1"/>
  <c r="K27" i="84"/>
  <c r="N27" i="84" s="1"/>
  <c r="N26" i="84"/>
  <c r="K26" i="84"/>
  <c r="N25" i="84"/>
  <c r="K25" i="84"/>
  <c r="K24" i="84"/>
  <c r="N24" i="84" s="1"/>
  <c r="K23" i="84"/>
  <c r="N23" i="84" s="1"/>
  <c r="N22" i="84"/>
  <c r="K22" i="84"/>
  <c r="N21" i="84"/>
  <c r="K21" i="84"/>
  <c r="K11" i="84"/>
  <c r="K10" i="84"/>
  <c r="K7" i="84" s="1"/>
  <c r="K9" i="84"/>
  <c r="K8" i="84"/>
  <c r="K6" i="84" s="1"/>
  <c r="K28" i="2" l="1"/>
  <c r="N28" i="2" s="1"/>
  <c r="N27" i="2"/>
  <c r="K27" i="2"/>
  <c r="K26" i="2"/>
  <c r="N26" i="2" s="1"/>
  <c r="N25" i="2"/>
  <c r="K25" i="2"/>
  <c r="K24" i="2"/>
  <c r="N24" i="2" s="1"/>
  <c r="N23" i="2"/>
  <c r="K23" i="2"/>
  <c r="K22" i="2"/>
  <c r="N22" i="2" s="1"/>
  <c r="N21" i="2"/>
  <c r="K21" i="2"/>
  <c r="K11" i="2"/>
  <c r="K10" i="2"/>
  <c r="K7" i="2" s="1"/>
  <c r="K9" i="2"/>
  <c r="K8" i="2"/>
  <c r="K6" i="2" s="1"/>
  <c r="N7" i="2"/>
  <c r="N6" i="2"/>
  <c r="K28" i="61" l="1"/>
  <c r="N28" i="61" s="1"/>
  <c r="K27" i="61"/>
  <c r="N27" i="61" s="1"/>
  <c r="K26" i="61"/>
  <c r="N26" i="61" s="1"/>
  <c r="K25" i="61"/>
  <c r="N25" i="61" s="1"/>
  <c r="K24" i="61"/>
  <c r="N24" i="61" s="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 s="1"/>
  <c r="K28" i="106" l="1"/>
  <c r="N28" i="106" s="1"/>
  <c r="N27" i="106"/>
  <c r="K27" i="106"/>
  <c r="K26" i="106"/>
  <c r="N26" i="106" s="1"/>
  <c r="K25" i="106"/>
  <c r="N25" i="106" s="1"/>
  <c r="K24" i="106"/>
  <c r="N24" i="106" s="1"/>
  <c r="N23" i="106"/>
  <c r="K23" i="106"/>
  <c r="K22" i="106"/>
  <c r="N22" i="106" s="1"/>
  <c r="K21" i="106"/>
  <c r="N21" i="106" s="1"/>
  <c r="K11" i="106"/>
  <c r="K10" i="106"/>
  <c r="K7" i="106" s="1"/>
  <c r="K9" i="106"/>
  <c r="K8" i="106"/>
  <c r="K6" i="106" s="1"/>
  <c r="N28" i="107" l="1"/>
  <c r="K28" i="107"/>
  <c r="N27" i="107"/>
  <c r="K27" i="107"/>
  <c r="K26" i="107"/>
  <c r="N26" i="107" s="1"/>
  <c r="K25" i="107"/>
  <c r="N25" i="107" s="1"/>
  <c r="N24" i="107"/>
  <c r="K24" i="107"/>
  <c r="N23" i="107"/>
  <c r="K23" i="107"/>
  <c r="K22" i="107"/>
  <c r="N22" i="107" s="1"/>
  <c r="K21" i="107"/>
  <c r="N21" i="107" s="1"/>
  <c r="K11" i="107"/>
  <c r="K10" i="107"/>
  <c r="K7" i="107" s="1"/>
  <c r="K9" i="107"/>
  <c r="K8" i="107"/>
  <c r="K6" i="107" s="1"/>
  <c r="AK26" i="1" l="1"/>
  <c r="AK33" i="1"/>
  <c r="AK36" i="1"/>
  <c r="AK42" i="1"/>
  <c r="AK49" i="1"/>
  <c r="AK70" i="1"/>
  <c r="AK71" i="1"/>
  <c r="AK72" i="1"/>
  <c r="AK74" i="1"/>
  <c r="AK75" i="1"/>
  <c r="AK86" i="1"/>
  <c r="AK92" i="1"/>
  <c r="AK96" i="1"/>
  <c r="AK114" i="1"/>
  <c r="AK120" i="1"/>
  <c r="AK134" i="1"/>
  <c r="AK136" i="1"/>
  <c r="AK139" i="1"/>
  <c r="AK143" i="1"/>
  <c r="AK145" i="1"/>
  <c r="AK152" i="1"/>
  <c r="AK154" i="1"/>
  <c r="AK157" i="1"/>
  <c r="AK159" i="1"/>
  <c r="AK161" i="1"/>
  <c r="AK163" i="1"/>
  <c r="AK164" i="1"/>
  <c r="AK167" i="1"/>
  <c r="AK176" i="1"/>
  <c r="AK180" i="1"/>
  <c r="AK184" i="1"/>
  <c r="AK213" i="1"/>
  <c r="AK224" i="1"/>
  <c r="AK227" i="1"/>
  <c r="AK240" i="1"/>
  <c r="AK244" i="1"/>
  <c r="AK251" i="1"/>
  <c r="AK254" i="1"/>
  <c r="AK257" i="1"/>
  <c r="AK275" i="1"/>
  <c r="AK291" i="1"/>
  <c r="AK299" i="1"/>
  <c r="AK300" i="1"/>
  <c r="AK302" i="1"/>
  <c r="AK312" i="1"/>
  <c r="AK314" i="1"/>
  <c r="AK315" i="1"/>
  <c r="AK321" i="1"/>
  <c r="AK322" i="1"/>
  <c r="AK325" i="1"/>
  <c r="AK338" i="1"/>
  <c r="AK339" i="1"/>
  <c r="AK346" i="1"/>
  <c r="AK352" i="1"/>
  <c r="AK360" i="1"/>
  <c r="AK366" i="1"/>
  <c r="AK398" i="1"/>
  <c r="AK409" i="1"/>
  <c r="AK414" i="1"/>
  <c r="AK415" i="1"/>
  <c r="AK417" i="1"/>
  <c r="AK423" i="1"/>
  <c r="AK429" i="1"/>
  <c r="AK442" i="1"/>
  <c r="AK445" i="1"/>
  <c r="AK448" i="1"/>
  <c r="AK449" i="1"/>
  <c r="AK454" i="1"/>
  <c r="AK456" i="1"/>
  <c r="AK457" i="1"/>
  <c r="AK458" i="1"/>
  <c r="AK462" i="1"/>
  <c r="AK482" i="1"/>
  <c r="AK492" i="1"/>
  <c r="AK494" i="1"/>
  <c r="AK495" i="1"/>
  <c r="AK506" i="1"/>
  <c r="AK507" i="1"/>
  <c r="AK508" i="1"/>
  <c r="AK522" i="1"/>
  <c r="AK524" i="1"/>
  <c r="AK531" i="1"/>
  <c r="AK534" i="1"/>
  <c r="AK536" i="1"/>
  <c r="AK538" i="1"/>
  <c r="AK541" i="1"/>
  <c r="AK547" i="1"/>
  <c r="AK548" i="1"/>
  <c r="AK549" i="1"/>
  <c r="AK552" i="1"/>
  <c r="AK554" i="1"/>
  <c r="AK557" i="1"/>
  <c r="AK560" i="1"/>
  <c r="AK563" i="1"/>
  <c r="AK566" i="1"/>
  <c r="AK570" i="1"/>
  <c r="AK572" i="1"/>
  <c r="AK574" i="1"/>
  <c r="AK577" i="1"/>
  <c r="AK579" i="1"/>
  <c r="AK581" i="1"/>
  <c r="AK588" i="1"/>
  <c r="AK590" i="1"/>
  <c r="AK593" i="1"/>
  <c r="AK597" i="1"/>
  <c r="AK600" i="1"/>
  <c r="AK607" i="1"/>
  <c r="AK612" i="1"/>
  <c r="AK616" i="1"/>
  <c r="AK619" i="1"/>
  <c r="AK627" i="1"/>
  <c r="AK632" i="1"/>
  <c r="AK649" i="1"/>
  <c r="AK6" i="1"/>
  <c r="AK8" i="1"/>
  <c r="AK10" i="1"/>
  <c r="AK11" i="1"/>
  <c r="AK12" i="1"/>
</calcChain>
</file>

<file path=xl/sharedStrings.xml><?xml version="1.0" encoding="utf-8"?>
<sst xmlns="http://schemas.openxmlformats.org/spreadsheetml/2006/main" count="10059" uniqueCount="635">
  <si>
    <t>Daily Traffic Volume (AADT)</t>
  </si>
  <si>
    <t>STREET</t>
  </si>
  <si>
    <t>LOCATION</t>
  </si>
  <si>
    <t>Sta-tion #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</si>
  <si>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</si>
  <si>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</si>
  <si>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</si>
  <si>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</si>
  <si>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</si>
  <si>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</si>
  <si>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</si>
  <si>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</si>
  <si>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</si>
  <si>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</si>
  <si>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</si>
  <si>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</si>
  <si>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</si>
  <si>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</si>
  <si>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</si>
  <si>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</si>
  <si>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</si>
  <si>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</si>
  <si>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</si>
  <si>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</si>
  <si>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</si>
  <si>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</si>
  <si>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</si>
  <si>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</si>
  <si>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</si>
  <si>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</si>
  <si>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</si>
  <si>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</si>
  <si>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</si>
  <si>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</si>
  <si>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</si>
  <si>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</si>
  <si>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</si>
  <si>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</si>
  <si>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</si>
  <si>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</si>
  <si>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</si>
  <si>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</si>
  <si>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</si>
  <si>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</si>
  <si>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</si>
  <si>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</si>
  <si>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</si>
  <si>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</si>
  <si>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</si>
  <si>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</si>
  <si>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</si>
  <si>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</si>
  <si>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</si>
  <si>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</si>
  <si>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</si>
  <si>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</si>
  <si>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</si>
  <si>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</si>
  <si>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</si>
  <si>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</si>
  <si>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</si>
  <si>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</si>
  <si>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</si>
  <si>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</si>
  <si>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</si>
  <si>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</si>
  <si>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</si>
  <si>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</si>
  <si>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</si>
  <si>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</si>
  <si>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</si>
  <si>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</si>
  <si>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</si>
  <si>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</si>
  <si>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</si>
  <si>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</si>
  <si>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</si>
  <si>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</si>
  <si>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</si>
  <si>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</si>
  <si>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</si>
  <si>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</si>
  <si>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</si>
  <si>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</si>
  <si>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</si>
  <si>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</si>
  <si>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</si>
  <si>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</si>
  <si>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</si>
  <si>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</si>
  <si>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</si>
  <si>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</si>
  <si>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</si>
  <si>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</si>
  <si>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</si>
  <si>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</si>
  <si>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</si>
  <si>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</si>
  <si>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</si>
  <si>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</si>
  <si>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</si>
  <si>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</si>
  <si>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</si>
  <si>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</si>
  <si>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</si>
  <si>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</si>
  <si>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</si>
  <si>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</si>
  <si>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</si>
  <si>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</si>
  <si>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</si>
  <si>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</si>
  <si>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</si>
  <si>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</si>
  <si>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</si>
  <si>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</si>
  <si>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</si>
  <si>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</si>
  <si>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</si>
  <si>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</si>
  <si>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</si>
  <si>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</si>
  <si>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</si>
  <si>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</si>
  <si>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</si>
  <si>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</si>
  <si>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</si>
  <si>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</si>
  <si>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</si>
  <si>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</si>
  <si>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</si>
  <si>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</si>
  <si>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</si>
  <si>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</si>
  <si>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</si>
  <si>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</si>
  <si>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</si>
  <si>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</si>
  <si>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</si>
  <si>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</si>
  <si>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</si>
  <si>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</si>
  <si>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</si>
  <si>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</si>
  <si>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</si>
  <si>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</si>
  <si>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</si>
  <si>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</si>
  <si>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</si>
  <si>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</si>
  <si>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</si>
  <si>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</si>
  <si>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</si>
  <si>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</si>
  <si>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</si>
  <si>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</si>
  <si>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</si>
  <si>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</si>
  <si>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</si>
  <si>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</si>
  <si>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</si>
  <si>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</si>
  <si>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</si>
  <si>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</si>
  <si>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</si>
  <si>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</si>
  <si>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</si>
  <si>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</si>
  <si>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</si>
  <si>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</si>
  <si>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</si>
  <si>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</si>
  <si>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</si>
  <si>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</si>
  <si>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</si>
  <si>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</si>
  <si>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</si>
  <si>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</si>
  <si>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</si>
  <si>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</si>
  <si>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</si>
  <si>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</si>
  <si>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</si>
  <si>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</si>
  <si>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</si>
  <si>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</si>
  <si>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</si>
  <si>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</si>
  <si>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</si>
  <si>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</si>
  <si>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</si>
  <si>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</si>
  <si>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</si>
  <si>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</si>
  <si>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</si>
  <si>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</si>
  <si>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</si>
  <si>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</si>
  <si>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</si>
  <si>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</si>
  <si>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</si>
  <si>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</si>
  <si>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KORESHAN BLVD</t>
  </si>
  <si>
    <t>SEE ESTERO PARKWAY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</si>
  <si>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</si>
  <si>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</si>
  <si>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</si>
  <si>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</si>
  <si>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</si>
  <si>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</si>
  <si>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</si>
  <si>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</si>
  <si>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</si>
  <si>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</si>
  <si>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</si>
  <si>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</si>
  <si>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</si>
  <si>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</si>
  <si>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</si>
  <si>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</si>
  <si>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</si>
  <si>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</si>
  <si>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</si>
  <si>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</si>
  <si>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</si>
  <si>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</si>
  <si>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</si>
  <si>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</si>
  <si>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</si>
  <si>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</si>
  <si>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</si>
  <si>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</si>
  <si>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</si>
  <si>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</si>
  <si>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</si>
  <si>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</si>
  <si>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</si>
  <si>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</si>
  <si>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</si>
  <si>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</si>
  <si>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</si>
  <si>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</si>
  <si>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</si>
  <si>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</si>
  <si>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</si>
  <si>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</si>
  <si>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</si>
  <si>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</si>
  <si>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</si>
  <si>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</si>
  <si>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</si>
  <si>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</si>
  <si>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</si>
  <si>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</si>
  <si>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</si>
  <si>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</si>
  <si>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</si>
  <si>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</si>
  <si>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</si>
  <si>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</si>
  <si>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</si>
  <si>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</si>
  <si>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</si>
  <si>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</si>
  <si>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</si>
  <si>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</si>
  <si>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</si>
  <si>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</si>
  <si>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</si>
  <si>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</si>
  <si>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</si>
  <si>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</si>
  <si>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</si>
  <si>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</si>
  <si>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</si>
  <si>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</si>
  <si>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</si>
  <si>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</si>
  <si>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</si>
  <si>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</si>
  <si>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</si>
  <si>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</si>
  <si>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</si>
  <si>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</si>
  <si>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</si>
  <si>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</si>
  <si>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</si>
  <si>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</si>
  <si>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</si>
  <si>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</si>
  <si>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</si>
  <si>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</si>
  <si>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</si>
  <si>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</si>
  <si>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</si>
  <si>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</si>
  <si>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</si>
  <si>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</si>
  <si>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</si>
  <si>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</si>
  <si>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</si>
  <si>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</si>
  <si>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</si>
  <si>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</si>
  <si>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</si>
  <si>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</si>
  <si>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</si>
  <si>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</si>
  <si>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</si>
  <si>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</si>
  <si>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</si>
  <si>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</si>
  <si>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</si>
  <si>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</si>
  <si>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</si>
  <si>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</si>
  <si>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</si>
  <si>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</si>
  <si>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</si>
  <si>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</si>
  <si>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</si>
  <si>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</si>
  <si>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</si>
  <si>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</si>
  <si>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</si>
  <si>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</si>
  <si>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</si>
  <si>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</si>
  <si>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</si>
  <si>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</si>
  <si>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</si>
  <si>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</si>
  <si>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</si>
  <si>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</si>
  <si>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</si>
  <si>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</si>
  <si>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</si>
  <si>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</si>
  <si>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</si>
  <si>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</si>
  <si>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</si>
  <si>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</si>
  <si>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</si>
  <si>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</si>
  <si>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</si>
  <si>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</si>
  <si>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</si>
  <si>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</si>
  <si>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</si>
  <si>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</si>
  <si>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</si>
  <si>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</si>
  <si>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</si>
  <si>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</si>
  <si>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</si>
  <si>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</si>
  <si>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</si>
  <si>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</si>
  <si>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</si>
  <si>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</si>
  <si>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</si>
  <si>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</si>
  <si>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</si>
  <si>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</si>
  <si>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</si>
  <si>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</si>
  <si>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</si>
  <si>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</si>
  <si>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</si>
  <si>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</si>
  <si>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</si>
  <si>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</si>
  <si>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</si>
  <si>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</si>
  <si>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</si>
  <si>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</si>
  <si>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</si>
  <si>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</si>
  <si>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</si>
  <si>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</si>
  <si>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</si>
  <si>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</si>
  <si>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</si>
  <si>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</si>
  <si>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</si>
  <si>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</si>
  <si>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</si>
  <si>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</si>
  <si>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</si>
  <si>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</si>
  <si>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</si>
  <si>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</si>
  <si>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</si>
  <si>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</si>
  <si>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</si>
  <si>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</si>
  <si>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</si>
  <si>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</si>
  <si>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</si>
  <si>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</si>
  <si>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</si>
  <si>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</si>
  <si>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</si>
  <si>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</si>
  <si>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</si>
  <si>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</si>
  <si>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</si>
  <si>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</si>
  <si>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</si>
  <si>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</si>
  <si>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</si>
  <si>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</si>
  <si>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</si>
  <si>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</si>
  <si>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</si>
  <si>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</si>
  <si>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</si>
  <si>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</si>
  <si>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</si>
  <si>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</si>
  <si>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</si>
  <si>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</si>
  <si>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</si>
  <si>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</si>
  <si>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</si>
  <si>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</si>
  <si>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</si>
  <si>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</si>
  <si>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</si>
  <si>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</si>
  <si>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</si>
  <si>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</si>
  <si>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</si>
  <si>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</si>
  <si>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</si>
  <si>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</si>
  <si>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</si>
  <si>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</si>
  <si>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</si>
  <si>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</si>
  <si>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</si>
  <si>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</si>
  <si>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</si>
  <si>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</si>
  <si>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</si>
  <si>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</si>
  <si>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</si>
  <si>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</si>
  <si>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</si>
  <si>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</si>
  <si>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</si>
  <si>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</si>
  <si>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</si>
  <si>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</si>
  <si>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</si>
  <si>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</si>
  <si>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</si>
  <si>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</si>
  <si>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</si>
  <si>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</si>
  <si>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</si>
  <si>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</si>
  <si>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</si>
  <si>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</si>
  <si>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</si>
  <si>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</si>
  <si>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</si>
  <si>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</si>
  <si>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</si>
  <si>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</si>
  <si>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</si>
  <si>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</si>
  <si>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</si>
  <si>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</si>
  <si>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</si>
  <si>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</si>
  <si>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</si>
  <si>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</si>
  <si>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</si>
  <si>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</si>
  <si>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</si>
  <si>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</si>
  <si>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</si>
  <si>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</si>
  <si>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</si>
  <si>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</si>
  <si>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</si>
  <si>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</si>
  <si>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</si>
  <si>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</si>
  <si>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</si>
  <si>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</si>
  <si>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</si>
  <si>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</si>
  <si>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</si>
  <si>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</si>
  <si>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</si>
  <si>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</si>
  <si>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</si>
  <si>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</si>
  <si>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</si>
  <si>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</si>
  <si>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</si>
  <si>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</si>
  <si>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</si>
  <si>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16 - Old 41 Rd north of Collier County Line</t>
  </si>
  <si>
    <t>PCS 17 - Hancock Bridge Pkwy west of Beau Dr</t>
  </si>
  <si>
    <t>PCS 23 - US 41 north of Collier County Line</t>
  </si>
  <si>
    <t>PCS 30 - Daniels Pkwy west of Metro Pkwy</t>
  </si>
  <si>
    <t>PCS 38 - McGregor Blvd north of Kelly Rd</t>
  </si>
  <si>
    <t>PCS 96 - US 41 north of Boy Scout Dr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</si>
  <si>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</si>
  <si>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</si>
  <si>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</si>
  <si>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</si>
  <si>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</si>
  <si>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</si>
  <si>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</si>
  <si>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</si>
  <si>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</si>
  <si>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</si>
  <si>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</si>
  <si>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</si>
  <si>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</si>
  <si>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</si>
  <si>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</si>
  <si>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</si>
  <si>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</si>
  <si>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</si>
  <si>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11pm-12am</t>
  </si>
  <si>
    <t>2am-3am</t>
  </si>
  <si>
    <t>PCS 3 - Pine Island Rd at Matlacha</t>
  </si>
  <si>
    <t>PCS 5 - Palm Beach Blvd (SR 80) east of Verandah Blvd</t>
  </si>
  <si>
    <t>PCS 11 - Buckingham Rd south of SR 80</t>
  </si>
  <si>
    <t>PCS 13 - Cape Coral Pkwy east of Skyline Blvd</t>
  </si>
  <si>
    <t>PCS 20 - Dr. Martin Luther King, Jr. Blvd west of I-75</t>
  </si>
  <si>
    <t>PCS 27 - Stringfellow Rd north of Castille Rd</t>
  </si>
  <si>
    <t>PCS 28 - Fowler Street south of Moreno Ave</t>
  </si>
  <si>
    <t>5am-6am</t>
  </si>
  <si>
    <t>6am-7am</t>
  </si>
  <si>
    <t>3am-4am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</si>
  <si>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</si>
  <si>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</si>
  <si>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</si>
  <si>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</si>
  <si>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</si>
  <si>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</si>
  <si>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</si>
  <si>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</si>
  <si>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</si>
  <si>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55 - Santa Barbara Blvd south of Kamal Pkwy</t>
  </si>
  <si>
    <t>PCS 62 - Treeline Ave south of Pelican Preserve Blvd</t>
  </si>
  <si>
    <t>PCS 63 - Imperial Pkwy north of Strike Ln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</si>
  <si>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</si>
  <si>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</si>
  <si>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</si>
  <si>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</si>
  <si>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74 - Summerlin Rd north of Matthews Dr</t>
  </si>
  <si>
    <t>PCS 93 - US 41 south of Coconut Rd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</si>
  <si>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</si>
  <si>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</si>
  <si>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</si>
  <si>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</si>
  <si>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</si>
  <si>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</si>
  <si>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</si>
  <si>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</si>
  <si>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</si>
  <si>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</si>
  <si>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>PCS 31 - Daniels Pkwy east of Six Mile Cypress Pkwy</t>
  </si>
  <si>
    <t>PCS 59 - Midfield Terminal Rd east of Treeline Ave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</si>
  <si>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</si>
  <si>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</si>
  <si>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</si>
  <si>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</si>
  <si>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</si>
  <si>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</si>
  <si>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</si>
  <si>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</si>
  <si>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PCS 108 - Pine Island east of Merchants Crossing</t>
  </si>
  <si>
    <t>N OF CORONADO PKWY</t>
  </si>
  <si>
    <t>S OF FOUR MILE COVE RD</t>
  </si>
  <si>
    <t>S OF BEACH PKWY</t>
  </si>
  <si>
    <t>W OF WINKLER AVE</t>
  </si>
  <si>
    <t>W OF COLONIAL BLVD</t>
  </si>
  <si>
    <t xml:space="preserve">2019 AADT = </t>
  </si>
  <si>
    <t>PCS 53 - Alico Rd east of I-75</t>
  </si>
  <si>
    <t>PCS 41 - N Tamiami Trail (SR 739) north of Edison Bridge</t>
  </si>
  <si>
    <t>PCS 92 - US 41 North of Bonita Beach Rd</t>
  </si>
  <si>
    <t>S OF GRIFFIN</t>
  </si>
  <si>
    <t>RAY AVE</t>
  </si>
  <si>
    <t>N OF MEADOW RD</t>
  </si>
  <si>
    <t>VISCAYA PKWY</t>
  </si>
  <si>
    <t>W OF 13TH PL</t>
  </si>
  <si>
    <t>W OF NICHOLAS BLVD</t>
  </si>
  <si>
    <t>E OF 11TH CT</t>
  </si>
  <si>
    <t>W OF BUCKINGHAM RD</t>
  </si>
  <si>
    <t>W OF BROADWAY</t>
  </si>
  <si>
    <t>S OF CRYSTAL DR</t>
  </si>
  <si>
    <t>N  OF A&amp;W BULB RD</t>
  </si>
  <si>
    <t>S OF PINE RIDGE</t>
  </si>
  <si>
    <t>S OF COKSCREW RD</t>
  </si>
  <si>
    <t>E OF RACE TRACK RD</t>
  </si>
  <si>
    <t>W OF SPANISH WELLS</t>
  </si>
  <si>
    <t>E OF HICKORY BLVD</t>
  </si>
  <si>
    <t xml:space="preserve">2020 AADT = </t>
  </si>
  <si>
    <t>PCS 9 - US 41 North of Brantley Rd</t>
  </si>
  <si>
    <t xml:space="preserve">20120 AADT = </t>
  </si>
  <si>
    <t>PCS 19 - Summerlin Rd east of Pine Ridge Rd</t>
  </si>
  <si>
    <t>PCS 18 - Six Mile Cypress Pkwy at Winkler Rd</t>
  </si>
  <si>
    <t>PCS 21 - Immokalee Rd (SR 82) east of Gunnery Rd</t>
  </si>
  <si>
    <t>PCS 22 - Lee Boulevard west of Gunnery Rd</t>
  </si>
  <si>
    <t>PCS 37 - McGregor Blvd south of Pine Ridge Rd</t>
  </si>
  <si>
    <t>PCS 42 - Bonita Beach Rd west of Oakland Dr</t>
  </si>
  <si>
    <t>PCS 61 - Treeline Ave north of Termial Road</t>
  </si>
  <si>
    <t>PCS 73 - Cypress Lake Dr east of Overlook Dr</t>
  </si>
  <si>
    <t>PCS 81 - Cypress Lake  Dr east of South Pointe Blvd</t>
  </si>
  <si>
    <t>PCS 82 - Cypress Lake  Dr east of Reflections Blvd</t>
  </si>
  <si>
    <t>PCS 84 - Dr. Martin Luther King, Jr. Blvd east of Cranford St</t>
  </si>
  <si>
    <t>PCS 94 - US 41 north of Constitution Blvd</t>
  </si>
  <si>
    <t>PCS 97 - US 41 north of Winkler Ave</t>
  </si>
  <si>
    <t xml:space="preserve">PCS 109 - US 41 south of Jamica Bay </t>
  </si>
  <si>
    <t>PCS 110 - US 41 n of Alico Rd</t>
  </si>
  <si>
    <t>PCS 112 - Viscaya Pkwy w. of SE 13th Ave</t>
  </si>
  <si>
    <t>PCS 113 - Pine Island Rd w of Nicholas Pkwy</t>
  </si>
  <si>
    <t>PCS 114 - Cape Coral Pkwy e of SW 11th Ct</t>
  </si>
  <si>
    <t>PCS 118 - Palm Beach Blvd w of Buckingham Rd</t>
  </si>
  <si>
    <t>PCS 119 - Fowler St s of SR 82</t>
  </si>
  <si>
    <t>PCS 44 - Estero Blvd n of Denora Blvd</t>
  </si>
  <si>
    <t>S OF JAMAICA BAY BLVD</t>
  </si>
  <si>
    <t>Notes:</t>
  </si>
  <si>
    <t xml:space="preserve"> 1) PCS adjustment factor likely produced unusually high number</t>
  </si>
  <si>
    <t>2) Low confidnece that equipment was working properly in previous years</t>
  </si>
  <si>
    <t>PCS 8 - San Carlos Blvd (SR 865) south of Prescott St</t>
  </si>
  <si>
    <t>Updated 2/24/21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</si>
</sst>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"/>
    <numFmt numFmtId="165" formatCode="0.000"/>
    <numFmt numFmtId="166" formatCode="_(* #,##0_);_(* \(#,##0\);_(* &quot;-&quot;??_);_(@_)"/>
    <numFmt numFmtId="167" formatCode="0.0%"/>
  </numFmts>
  <fonts count="29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b/>
      <sz val="8"/>
      <color indexed="8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u/>
      <sz val="11"/>
      <color theme="3" tint="-0.249977111117893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10"/>
      <name val="Calibri"/>
      <family val="2"/>
      <scheme val="minor"/>
    </font>
    <font>
      <sz val="8"/>
      <color theme="1"/>
      <name val="Arial"/>
      <family val="2"/>
    </font>
    <font>
      <sz val="11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146">
    <xf numFmtId="0" fontId="0" fillId="0" borderId="0" xfId="0"/>
    <xf numFmtId="0" fontId="3" fillId="3" borderId="0" xfId="0" applyFont="1" applyFill="1" applyBorder="1" applyAlignment="1"/>
    <xf numFmtId="0" fontId="3" fillId="3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0" xfId="0" quotePrefix="1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64" fontId="4" fillId="0" borderId="0" xfId="0" applyNumberFormat="1" applyFont="1"/>
    <xf numFmtId="0" fontId="4" fillId="0" borderId="0" xfId="0" applyFont="1" applyAlignment="1">
      <alignment horizontal="right"/>
    </xf>
    <xf numFmtId="1" fontId="4" fillId="0" borderId="0" xfId="0" applyNumberFormat="1" applyFont="1" applyAlignment="1">
      <alignment horizontal="right"/>
    </xf>
    <xf numFmtId="0" fontId="3" fillId="5" borderId="0" xfId="0" applyFont="1" applyFill="1" applyBorder="1" applyAlignment="1"/>
    <xf numFmtId="0" fontId="3" fillId="5" borderId="0" xfId="0" applyFont="1" applyFill="1" applyBorder="1" applyAlignment="1">
      <alignment horizontal="center"/>
    </xf>
    <xf numFmtId="0" fontId="3" fillId="6" borderId="0" xfId="0" applyFont="1" applyFill="1" applyBorder="1" applyAlignment="1"/>
    <xf numFmtId="0" fontId="3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Continuous"/>
    </xf>
    <xf numFmtId="0" fontId="5" fillId="2" borderId="3" xfId="0" applyFont="1" applyFill="1" applyBorder="1" applyAlignment="1">
      <alignment horizontal="centerContinuous"/>
    </xf>
    <xf numFmtId="0" fontId="3" fillId="2" borderId="2" xfId="0" applyFont="1" applyFill="1" applyBorder="1" applyAlignment="1"/>
    <xf numFmtId="0" fontId="3" fillId="2" borderId="3" xfId="0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3" borderId="3" xfId="0" applyFont="1" applyFill="1" applyBorder="1" applyAlignment="1">
      <alignment horizontal="center"/>
    </xf>
    <xf numFmtId="0" fontId="3" fillId="5" borderId="2" xfId="0" applyFont="1" applyFill="1" applyBorder="1" applyAlignment="1"/>
    <xf numFmtId="0" fontId="3" fillId="6" borderId="2" xfId="0" applyFont="1" applyFill="1" applyBorder="1" applyAlignment="1"/>
    <xf numFmtId="0" fontId="3" fillId="6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6" fillId="4" borderId="4" xfId="0" applyFont="1" applyFill="1" applyBorder="1" applyAlignment="1"/>
    <xf numFmtId="0" fontId="6" fillId="4" borderId="1" xfId="0" applyFont="1" applyFill="1" applyBorder="1" applyAlignment="1"/>
    <xf numFmtId="0" fontId="6" fillId="4" borderId="1" xfId="0" quotePrefix="1" applyFont="1" applyFill="1" applyBorder="1" applyAlignment="1">
      <alignment horizontal="center" wrapText="1"/>
    </xf>
    <xf numFmtId="164" fontId="6" fillId="4" borderId="1" xfId="0" applyNumberFormat="1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1" fillId="0" borderId="0" xfId="0" applyFont="1" applyAlignment="1">
      <alignment horizontal="right"/>
    </xf>
    <xf numFmtId="3" fontId="12" fillId="0" borderId="0" xfId="0" applyNumberFormat="1" applyFont="1"/>
    <xf numFmtId="0" fontId="11" fillId="0" borderId="0" xfId="0" applyFont="1"/>
    <xf numFmtId="0" fontId="13" fillId="7" borderId="6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wrapText="1"/>
    </xf>
    <xf numFmtId="0" fontId="16" fillId="8" borderId="17" xfId="0" applyFont="1" applyFill="1" applyBorder="1" applyAlignment="1">
      <alignment horizontal="center" wrapText="1"/>
    </xf>
    <xf numFmtId="2" fontId="16" fillId="8" borderId="17" xfId="0" applyNumberFormat="1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wrapText="1"/>
    </xf>
    <xf numFmtId="0" fontId="9" fillId="0" borderId="0" xfId="0" applyFont="1"/>
    <xf numFmtId="0" fontId="13" fillId="7" borderId="17" xfId="0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wrapText="1"/>
    </xf>
    <xf numFmtId="0" fontId="0" fillId="0" borderId="20" xfId="0" applyBorder="1"/>
    <xf numFmtId="0" fontId="17" fillId="3" borderId="0" xfId="3" applyFill="1" applyBorder="1" applyAlignment="1" applyProtection="1"/>
    <xf numFmtId="0" fontId="17" fillId="2" borderId="0" xfId="3" applyFill="1" applyBorder="1" applyAlignment="1" applyProtection="1"/>
    <xf numFmtId="0" fontId="17" fillId="5" borderId="0" xfId="3" applyFill="1" applyBorder="1" applyAlignment="1" applyProtection="1"/>
    <xf numFmtId="165" fontId="16" fillId="8" borderId="10" xfId="0" applyNumberFormat="1" applyFont="1" applyFill="1" applyBorder="1" applyAlignment="1">
      <alignment horizontal="center" wrapText="1"/>
    </xf>
    <xf numFmtId="0" fontId="14" fillId="8" borderId="10" xfId="0" applyFont="1" applyFill="1" applyBorder="1" applyAlignment="1">
      <alignment horizontal="center" vertical="center" wrapText="1"/>
    </xf>
    <xf numFmtId="10" fontId="14" fillId="8" borderId="10" xfId="0" applyNumberFormat="1" applyFont="1" applyFill="1" applyBorder="1" applyAlignment="1">
      <alignment horizontal="center" vertical="center" wrapText="1"/>
    </xf>
    <xf numFmtId="3" fontId="14" fillId="8" borderId="10" xfId="0" applyNumberFormat="1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 wrapText="1"/>
    </xf>
    <xf numFmtId="2" fontId="14" fillId="8" borderId="1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20" fillId="5" borderId="3" xfId="5" applyFont="1" applyFill="1" applyBorder="1" applyAlignment="1">
      <alignment horizontal="center"/>
    </xf>
    <xf numFmtId="0" fontId="20" fillId="5" borderId="2" xfId="4" applyFont="1" applyFill="1" applyBorder="1" applyAlignment="1"/>
    <xf numFmtId="0" fontId="20" fillId="5" borderId="0" xfId="4" applyFont="1" applyFill="1" applyBorder="1" applyAlignment="1"/>
    <xf numFmtId="0" fontId="20" fillId="5" borderId="0" xfId="4" applyFont="1" applyFill="1" applyBorder="1" applyAlignment="1">
      <alignment horizontal="center"/>
    </xf>
    <xf numFmtId="0" fontId="20" fillId="6" borderId="2" xfId="4" applyFont="1" applyFill="1" applyBorder="1" applyAlignment="1"/>
    <xf numFmtId="0" fontId="20" fillId="6" borderId="0" xfId="4" applyFont="1" applyFill="1" applyBorder="1" applyAlignment="1"/>
    <xf numFmtId="0" fontId="20" fillId="6" borderId="0" xfId="4" applyFont="1" applyFill="1" applyBorder="1" applyAlignment="1">
      <alignment horizontal="center"/>
    </xf>
    <xf numFmtId="0" fontId="20" fillId="6" borderId="3" xfId="4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left"/>
    </xf>
    <xf numFmtId="0" fontId="5" fillId="5" borderId="2" xfId="4" applyFont="1" applyFill="1" applyBorder="1" applyAlignment="1"/>
    <xf numFmtId="0" fontId="5" fillId="5" borderId="0" xfId="4" applyFont="1" applyFill="1" applyBorder="1" applyAlignment="1"/>
    <xf numFmtId="0" fontId="5" fillId="5" borderId="0" xfId="4" applyFont="1" applyFill="1" applyBorder="1" applyAlignment="1">
      <alignment horizontal="center"/>
    </xf>
    <xf numFmtId="3" fontId="0" fillId="0" borderId="0" xfId="0" applyNumberFormat="1"/>
    <xf numFmtId="3" fontId="14" fillId="8" borderId="10" xfId="0" applyNumberFormat="1" applyFont="1" applyFill="1" applyBorder="1" applyAlignment="1">
      <alignment horizontal="center" wrapText="1"/>
    </xf>
    <xf numFmtId="0" fontId="23" fillId="5" borderId="0" xfId="3" applyFont="1" applyFill="1" applyBorder="1" applyAlignment="1" applyProtection="1"/>
    <xf numFmtId="0" fontId="20" fillId="6" borderId="0" xfId="0" applyFont="1" applyFill="1"/>
    <xf numFmtId="0" fontId="7" fillId="2" borderId="0" xfId="0" applyFont="1" applyFill="1" applyBorder="1" applyAlignment="1">
      <alignment horizontal="center"/>
    </xf>
    <xf numFmtId="0" fontId="22" fillId="0" borderId="0" xfId="0" applyFon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13" fillId="7" borderId="24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10" fontId="0" fillId="0" borderId="0" xfId="0" applyNumberFormat="1"/>
    <xf numFmtId="0" fontId="0" fillId="0" borderId="21" xfId="0" applyBorder="1"/>
    <xf numFmtId="0" fontId="0" fillId="0" borderId="22" xfId="0" applyBorder="1"/>
    <xf numFmtId="0" fontId="11" fillId="0" borderId="22" xfId="0" applyFont="1" applyBorder="1" applyAlignment="1">
      <alignment horizontal="right"/>
    </xf>
    <xf numFmtId="3" fontId="12" fillId="0" borderId="22" xfId="0" applyNumberFormat="1" applyFont="1" applyBorder="1"/>
    <xf numFmtId="0" fontId="11" fillId="0" borderId="22" xfId="0" applyFont="1" applyBorder="1"/>
    <xf numFmtId="0" fontId="0" fillId="0" borderId="23" xfId="0" applyBorder="1"/>
    <xf numFmtId="9" fontId="0" fillId="0" borderId="0" xfId="7" applyFont="1"/>
    <xf numFmtId="0" fontId="22" fillId="6" borderId="7" xfId="0" applyFont="1" applyFill="1" applyBorder="1" applyAlignment="1">
      <alignment horizontal="center"/>
    </xf>
    <xf numFmtId="0" fontId="22" fillId="6" borderId="8" xfId="0" applyFont="1" applyFill="1" applyBorder="1" applyAlignment="1">
      <alignment horizontal="center"/>
    </xf>
    <xf numFmtId="0" fontId="24" fillId="6" borderId="0" xfId="6" applyFill="1" applyBorder="1" applyAlignment="1">
      <alignment horizontal="center"/>
    </xf>
    <xf numFmtId="0" fontId="20" fillId="6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5" fillId="5" borderId="0" xfId="0" applyFont="1" applyFill="1"/>
    <xf numFmtId="0" fontId="26" fillId="5" borderId="2" xfId="5" applyFont="1" applyFill="1" applyBorder="1" applyAlignment="1"/>
    <xf numFmtId="0" fontId="26" fillId="5" borderId="0" xfId="5" applyFont="1" applyFill="1" applyBorder="1" applyAlignment="1"/>
    <xf numFmtId="0" fontId="26" fillId="5" borderId="0" xfId="5" applyFont="1" applyFill="1" applyBorder="1" applyAlignment="1">
      <alignment horizontal="center"/>
    </xf>
    <xf numFmtId="0" fontId="0" fillId="0" borderId="0" xfId="0" applyFill="1"/>
    <xf numFmtId="0" fontId="24" fillId="5" borderId="0" xfId="6" applyFill="1" applyBorder="1" applyAlignment="1">
      <alignment horizontal="center"/>
    </xf>
    <xf numFmtId="0" fontId="20" fillId="0" borderId="0" xfId="0" applyFont="1"/>
    <xf numFmtId="10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0" fontId="27" fillId="0" borderId="0" xfId="0" applyNumberFormat="1" applyFont="1" applyAlignment="1">
      <alignment horizontal="center" wrapText="1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0" fontId="14" fillId="8" borderId="10" xfId="7" applyNumberFormat="1" applyFont="1" applyFill="1" applyBorder="1" applyAlignment="1">
      <alignment horizontal="center" vertical="center" wrapText="1"/>
    </xf>
    <xf numFmtId="10" fontId="13" fillId="8" borderId="10" xfId="0" applyNumberFormat="1" applyFont="1" applyFill="1" applyBorder="1" applyAlignment="1">
      <alignment horizontal="center" vertical="center" wrapText="1"/>
    </xf>
    <xf numFmtId="0" fontId="17" fillId="0" borderId="0" xfId="3" applyAlignment="1" applyProtection="1"/>
    <xf numFmtId="0" fontId="0" fillId="6" borderId="0" xfId="0" applyFill="1"/>
    <xf numFmtId="0" fontId="20" fillId="0" borderId="0" xfId="0" applyFont="1" applyFill="1"/>
    <xf numFmtId="0" fontId="28" fillId="0" borderId="0" xfId="0" applyFont="1" applyFill="1" applyBorder="1" applyAlignment="1"/>
    <xf numFmtId="167" fontId="14" fillId="8" borderId="10" xfId="0" applyNumberFormat="1" applyFont="1" applyFill="1" applyBorder="1" applyAlignment="1">
      <alignment horizontal="center" vertical="center" wrapText="1"/>
    </xf>
    <xf numFmtId="167" fontId="14" fillId="8" borderId="10" xfId="7" applyNumberFormat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0" fontId="14" fillId="8" borderId="10" xfId="7" applyNumberFormat="1" applyFont="1" applyFill="1" applyBorder="1" applyAlignment="1">
      <alignment horizontal="center" wrapText="1"/>
    </xf>
    <xf numFmtId="10" fontId="14" fillId="0" borderId="0" xfId="0" applyNumberFormat="1" applyFont="1" applyAlignment="1">
      <alignment horizontal="center"/>
    </xf>
    <xf numFmtId="9" fontId="14" fillId="8" borderId="1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0" fillId="0" borderId="1" xfId="0" applyFont="1" applyBorder="1" applyAlignment="1">
      <alignment horizontal="center"/>
    </xf>
  </cellXfs>
  <cellStyles count="8">
    <cellStyle name="Bad" xfId="4" builtinId="27"/>
    <cellStyle name="Explanatory Text" xfId="5" builtinId="53"/>
    <cellStyle name="Hyperlink" xfId="3" builtinId="8"/>
    <cellStyle name="Neutral" xfId="6" builtinId="28"/>
    <cellStyle name="Normal" xfId="0" builtinId="0"/>
    <cellStyle name="Normal 2" xfId="1"/>
    <cellStyle name="Normal 3" xfId="2"/>
    <cellStyle name="Percent" xfId="7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4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1'!$B$5:$B$28</c:f>
              <c:numCache>
                <c:formatCode>0.00%</c:formatCode>
                <c:ptCount val="24"/>
                <c:pt idx="0">
                  <c:v>5.3778846153846151E-3</c:v>
                </c:pt>
                <c:pt idx="1">
                  <c:v>3.6615384615384613E-3</c:v>
                </c:pt>
                <c:pt idx="2">
                  <c:v>4.4624999999999995E-3</c:v>
                </c:pt>
                <c:pt idx="3">
                  <c:v>4.1764423076923081E-3</c:v>
                </c:pt>
                <c:pt idx="4">
                  <c:v>3.6043269230769232E-3</c:v>
                </c:pt>
                <c:pt idx="5">
                  <c:v>6.3504807692307697E-3</c:v>
                </c:pt>
                <c:pt idx="6">
                  <c:v>1.2243269230769231E-2</c:v>
                </c:pt>
                <c:pt idx="7">
                  <c:v>1.9566346153846156E-2</c:v>
                </c:pt>
                <c:pt idx="8">
                  <c:v>2.1740384615384616E-2</c:v>
                </c:pt>
                <c:pt idx="9">
                  <c:v>2.3799999999999998E-2</c:v>
                </c:pt>
                <c:pt idx="10">
                  <c:v>2.8090865384615384E-2</c:v>
                </c:pt>
                <c:pt idx="11">
                  <c:v>3.3297115384615383E-2</c:v>
                </c:pt>
                <c:pt idx="12">
                  <c:v>3.7702403846153851E-2</c:v>
                </c:pt>
                <c:pt idx="13">
                  <c:v>3.8732211538461535E-2</c:v>
                </c:pt>
                <c:pt idx="14">
                  <c:v>4.136394230769231E-2</c:v>
                </c:pt>
                <c:pt idx="15">
                  <c:v>4.7371153846153841E-2</c:v>
                </c:pt>
                <c:pt idx="16">
                  <c:v>5.3263942307692311E-2</c:v>
                </c:pt>
                <c:pt idx="17">
                  <c:v>5.5094711538461537E-2</c:v>
                </c:pt>
                <c:pt idx="18">
                  <c:v>3.8846634615384616E-2</c:v>
                </c:pt>
                <c:pt idx="19">
                  <c:v>3.0036057692307692E-2</c:v>
                </c:pt>
                <c:pt idx="20">
                  <c:v>2.3170673076923075E-2</c:v>
                </c:pt>
                <c:pt idx="21">
                  <c:v>1.7907211538461539E-2</c:v>
                </c:pt>
                <c:pt idx="22">
                  <c:v>1.3273076923076922E-2</c:v>
                </c:pt>
                <c:pt idx="23">
                  <c:v>9.0394230769230768E-3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E-4483-953C-530076CF2993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1'!$C$5:$C$28</c:f>
              <c:numCache>
                <c:formatCode>0.00%</c:formatCode>
                <c:ptCount val="24"/>
                <c:pt idx="0">
                  <c:v>2.5245192307692308E-3</c:v>
                </c:pt>
                <c:pt idx="1">
                  <c:v>1.6259615384615386E-3</c:v>
                </c:pt>
                <c:pt idx="2">
                  <c:v>1.5831730769230769E-3</c:v>
                </c:pt>
                <c:pt idx="3">
                  <c:v>1.6687500000000001E-3</c:v>
                </c:pt>
                <c:pt idx="4">
                  <c:v>3.5086538461538462E-3</c:v>
                </c:pt>
                <c:pt idx="5">
                  <c:v>8.5576923076923078E-3</c:v>
                </c:pt>
                <c:pt idx="6">
                  <c:v>2.6956730769230771E-2</c:v>
                </c:pt>
                <c:pt idx="7">
                  <c:v>4.0392307692307693E-2</c:v>
                </c:pt>
                <c:pt idx="8">
                  <c:v>3.4915384615384619E-2</c:v>
                </c:pt>
                <c:pt idx="9">
                  <c:v>2.8839423076923078E-2</c:v>
                </c:pt>
                <c:pt idx="10">
                  <c:v>2.8411538461538464E-2</c:v>
                </c:pt>
                <c:pt idx="11">
                  <c:v>2.7726923076923073E-2</c:v>
                </c:pt>
                <c:pt idx="12">
                  <c:v>2.8454326923076922E-2</c:v>
                </c:pt>
                <c:pt idx="13">
                  <c:v>2.7470192307692307E-2</c:v>
                </c:pt>
                <c:pt idx="14">
                  <c:v>2.6657211538461539E-2</c:v>
                </c:pt>
                <c:pt idx="15">
                  <c:v>2.5587500000000003E-2</c:v>
                </c:pt>
                <c:pt idx="16">
                  <c:v>2.4860096153846156E-2</c:v>
                </c:pt>
                <c:pt idx="17">
                  <c:v>2.3747596153846154E-2</c:v>
                </c:pt>
                <c:pt idx="18">
                  <c:v>2.0624038461538461E-2</c:v>
                </c:pt>
                <c:pt idx="19">
                  <c:v>1.4376923076923075E-2</c:v>
                </c:pt>
                <c:pt idx="20">
                  <c:v>1.0825480769230768E-2</c:v>
                </c:pt>
                <c:pt idx="21">
                  <c:v>8.2581730769230779E-3</c:v>
                </c:pt>
                <c:pt idx="22">
                  <c:v>6.0331730769230766E-3</c:v>
                </c:pt>
                <c:pt idx="23">
                  <c:v>4.2360576923076926E-3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E-4483-953C-530076CF2993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1'!$D$5:$D$28</c:f>
              <c:numCache>
                <c:formatCode>0.0%</c:formatCode>
                <c:ptCount val="24"/>
                <c:pt idx="0">
                  <c:v>7.9000000000000008E-3</c:v>
                </c:pt>
                <c:pt idx="1">
                  <c:v>5.3E-3</c:v>
                </c:pt>
                <c:pt idx="2">
                  <c:v>6.0000000000000001E-3</c:v>
                </c:pt>
                <c:pt idx="3">
                  <c:v>5.7999999999999996E-3</c:v>
                </c:pt>
                <c:pt idx="4">
                  <c:v>7.1000000000000004E-3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6.0499999999999998E-2</c:v>
                </c:pt>
                <c:pt idx="8">
                  <c:v>5.7099999999999998E-2</c:v>
                </c:pt>
                <c:pt idx="9">
                  <c:v>5.2900000000000003E-2</c:v>
                </c:pt>
                <c:pt idx="10">
                  <c:v>5.67E-2</c:v>
                </c:pt>
                <c:pt idx="11">
                  <c:v>6.1100000000000002E-2</c:v>
                </c:pt>
                <c:pt idx="12">
                  <c:v>6.6199999999999995E-2</c:v>
                </c:pt>
                <c:pt idx="13">
                  <c:v>6.6100000000000006E-2</c:v>
                </c:pt>
                <c:pt idx="14">
                  <c:v>6.7900000000000002E-2</c:v>
                </c:pt>
                <c:pt idx="15">
                  <c:v>7.2700000000000001E-2</c:v>
                </c:pt>
                <c:pt idx="16">
                  <c:v>7.7799999999999994E-2</c:v>
                </c:pt>
                <c:pt idx="17">
                  <c:v>7.8399999999999997E-2</c:v>
                </c:pt>
                <c:pt idx="18">
                  <c:v>5.9299999999999999E-2</c:v>
                </c:pt>
                <c:pt idx="19">
                  <c:v>4.4200000000000003E-2</c:v>
                </c:pt>
                <c:pt idx="20">
                  <c:v>3.3799999999999997E-2</c:v>
                </c:pt>
                <c:pt idx="21">
                  <c:v>2.5999999999999999E-2</c:v>
                </c:pt>
                <c:pt idx="22">
                  <c:v>1.9199999999999998E-2</c:v>
                </c:pt>
                <c:pt idx="23" formatCode="0.00%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E-4483-953C-530076CF2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78E-4D44-89A5-40A51721B2E0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1.22</c:v>
                </c:pt>
                <c:pt idx="2">
                  <c:v>1.02</c:v>
                </c:pt>
                <c:pt idx="3">
                  <c:v>0.72</c:v>
                </c:pt>
                <c:pt idx="4">
                  <c:v>0.87</c:v>
                </c:pt>
                <c:pt idx="5">
                  <c:v>0.95</c:v>
                </c:pt>
                <c:pt idx="6">
                  <c:v>0.94</c:v>
                </c:pt>
                <c:pt idx="7">
                  <c:v>0.95</c:v>
                </c:pt>
                <c:pt idx="8">
                  <c:v>1</c:v>
                </c:pt>
                <c:pt idx="9">
                  <c:v>1.05</c:v>
                </c:pt>
                <c:pt idx="10">
                  <c:v>1.04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D44-89A5-40A51721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4A4-440E-91AC-2DCB07B35303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1.1599999999999999</c:v>
                </c:pt>
                <c:pt idx="2">
                  <c:v>1.01</c:v>
                </c:pt>
                <c:pt idx="3">
                  <c:v>0.77</c:v>
                </c:pt>
                <c:pt idx="4">
                  <c:v>0.91</c:v>
                </c:pt>
                <c:pt idx="5">
                  <c:v>0.97</c:v>
                </c:pt>
                <c:pt idx="6">
                  <c:v>0.95</c:v>
                </c:pt>
                <c:pt idx="7">
                  <c:v>0.97</c:v>
                </c:pt>
                <c:pt idx="8">
                  <c:v>1.02</c:v>
                </c:pt>
                <c:pt idx="9">
                  <c:v>1.07</c:v>
                </c:pt>
                <c:pt idx="10">
                  <c:v>1.02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4-440E-91AC-2DCB07B35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69'!$B$5:$B$28</c:f>
              <c:numCache>
                <c:formatCode>0.00%</c:formatCode>
                <c:ptCount val="24"/>
                <c:pt idx="0">
                  <c:v>2.6703296703296706E-3</c:v>
                </c:pt>
                <c:pt idx="1">
                  <c:v>1.978021978021978E-3</c:v>
                </c:pt>
                <c:pt idx="2">
                  <c:v>1.9285714285714286E-3</c:v>
                </c:pt>
                <c:pt idx="3">
                  <c:v>2.6703296703296706E-3</c:v>
                </c:pt>
                <c:pt idx="4">
                  <c:v>7.3186813186813197E-3</c:v>
                </c:pt>
                <c:pt idx="5">
                  <c:v>1.8049450549450549E-2</c:v>
                </c:pt>
                <c:pt idx="6">
                  <c:v>3.3131868131868129E-2</c:v>
                </c:pt>
                <c:pt idx="7">
                  <c:v>3.0609890109890112E-2</c:v>
                </c:pt>
                <c:pt idx="8">
                  <c:v>2.5862637362637362E-2</c:v>
                </c:pt>
                <c:pt idx="9">
                  <c:v>2.6307692307692306E-2</c:v>
                </c:pt>
                <c:pt idx="10">
                  <c:v>2.7840659340659345E-2</c:v>
                </c:pt>
                <c:pt idx="11">
                  <c:v>2.8780219780219784E-2</c:v>
                </c:pt>
                <c:pt idx="12">
                  <c:v>3.0016483516483512E-2</c:v>
                </c:pt>
                <c:pt idx="13">
                  <c:v>3.0708791208791209E-2</c:v>
                </c:pt>
                <c:pt idx="14">
                  <c:v>3.1104395604395606E-2</c:v>
                </c:pt>
                <c:pt idx="15">
                  <c:v>3.3576923076923081E-2</c:v>
                </c:pt>
                <c:pt idx="16">
                  <c:v>3.5703296703296701E-2</c:v>
                </c:pt>
                <c:pt idx="17">
                  <c:v>3.4664835164835164E-2</c:v>
                </c:pt>
                <c:pt idx="18">
                  <c:v>2.8631868131868132E-2</c:v>
                </c:pt>
                <c:pt idx="19">
                  <c:v>2.2005494505494504E-2</c:v>
                </c:pt>
                <c:pt idx="20">
                  <c:v>1.6961538461538462E-2</c:v>
                </c:pt>
                <c:pt idx="21">
                  <c:v>1.2016483516483515E-2</c:v>
                </c:pt>
                <c:pt idx="22">
                  <c:v>7.4175824175824173E-3</c:v>
                </c:pt>
                <c:pt idx="23">
                  <c:v>4.5989010989010981E-3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8-4BEA-A942-084D0747B41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69'!$C$5:$C$28</c:f>
              <c:numCache>
                <c:formatCode>0.00%</c:formatCode>
                <c:ptCount val="24"/>
                <c:pt idx="0">
                  <c:v>3.5890109890109895E-3</c:v>
                </c:pt>
                <c:pt idx="1">
                  <c:v>2.0725274725274727E-3</c:v>
                </c:pt>
                <c:pt idx="2">
                  <c:v>1.668131868131868E-3</c:v>
                </c:pt>
                <c:pt idx="3">
                  <c:v>1.7186813186813186E-3</c:v>
                </c:pt>
                <c:pt idx="4">
                  <c:v>3.0329670329670333E-3</c:v>
                </c:pt>
                <c:pt idx="5">
                  <c:v>9.1999999999999998E-3</c:v>
                </c:pt>
                <c:pt idx="6">
                  <c:v>1.5973626373626374E-2</c:v>
                </c:pt>
                <c:pt idx="7">
                  <c:v>2.2292307692307695E-2</c:v>
                </c:pt>
                <c:pt idx="8">
                  <c:v>2.3808791208791213E-2</c:v>
                </c:pt>
                <c:pt idx="9">
                  <c:v>2.4516483516483514E-2</c:v>
                </c:pt>
                <c:pt idx="10">
                  <c:v>2.6690109890109889E-2</c:v>
                </c:pt>
                <c:pt idx="11">
                  <c:v>2.8661538461538461E-2</c:v>
                </c:pt>
                <c:pt idx="12">
                  <c:v>3.0936263736263733E-2</c:v>
                </c:pt>
                <c:pt idx="13">
                  <c:v>3.2907692307692311E-2</c:v>
                </c:pt>
                <c:pt idx="14">
                  <c:v>3.6345054945054946E-2</c:v>
                </c:pt>
                <c:pt idx="15">
                  <c:v>4.008571428571428E-2</c:v>
                </c:pt>
                <c:pt idx="16">
                  <c:v>4.4989010989010987E-2</c:v>
                </c:pt>
                <c:pt idx="17">
                  <c:v>4.6606593406593406E-2</c:v>
                </c:pt>
                <c:pt idx="18">
                  <c:v>3.5131868131868138E-2</c:v>
                </c:pt>
                <c:pt idx="19">
                  <c:v>2.6235164835164835E-2</c:v>
                </c:pt>
                <c:pt idx="20">
                  <c:v>2.0169230769230769E-2</c:v>
                </c:pt>
                <c:pt idx="21">
                  <c:v>1.4002197802197802E-2</c:v>
                </c:pt>
                <c:pt idx="22">
                  <c:v>9.1999999999999998E-3</c:v>
                </c:pt>
                <c:pt idx="23">
                  <c:v>5.5604395604395597E-3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8-4BEA-A942-084D0747B41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69'!$D$5:$D$28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1.04E-2</c:v>
                </c:pt>
                <c:pt idx="5">
                  <c:v>2.7300000000000001E-2</c:v>
                </c:pt>
                <c:pt idx="6">
                  <c:v>4.9099999999999998E-2</c:v>
                </c:pt>
                <c:pt idx="7">
                  <c:v>5.2900000000000003E-2</c:v>
                </c:pt>
                <c:pt idx="8">
                  <c:v>4.9700000000000001E-2</c:v>
                </c:pt>
                <c:pt idx="9">
                  <c:v>5.0799999999999998E-2</c:v>
                </c:pt>
                <c:pt idx="10">
                  <c:v>5.45E-2</c:v>
                </c:pt>
                <c:pt idx="11">
                  <c:v>5.7500000000000002E-2</c:v>
                </c:pt>
                <c:pt idx="12">
                  <c:v>6.0999999999999999E-2</c:v>
                </c:pt>
                <c:pt idx="13">
                  <c:v>6.3600000000000004E-2</c:v>
                </c:pt>
                <c:pt idx="14">
                  <c:v>6.7400000000000002E-2</c:v>
                </c:pt>
                <c:pt idx="15">
                  <c:v>7.3700000000000002E-2</c:v>
                </c:pt>
                <c:pt idx="16">
                  <c:v>8.0699999999999994E-2</c:v>
                </c:pt>
                <c:pt idx="17">
                  <c:v>8.1299999999999997E-2</c:v>
                </c:pt>
                <c:pt idx="18">
                  <c:v>6.3700000000000007E-2</c:v>
                </c:pt>
                <c:pt idx="19">
                  <c:v>4.8300000000000003E-2</c:v>
                </c:pt>
                <c:pt idx="20">
                  <c:v>3.7100000000000001E-2</c:v>
                </c:pt>
                <c:pt idx="21">
                  <c:v>2.5999999999999999E-2</c:v>
                </c:pt>
                <c:pt idx="22">
                  <c:v>1.66E-2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8-4BEA-A942-084D0747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783-4BF5-9E30-829F08990C76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1.1000000000000001</c:v>
                </c:pt>
                <c:pt idx="2">
                  <c:v>1.02</c:v>
                </c:pt>
                <c:pt idx="3">
                  <c:v>0.83</c:v>
                </c:pt>
                <c:pt idx="4">
                  <c:v>0.95</c:v>
                </c:pt>
                <c:pt idx="5">
                  <c:v>0.98</c:v>
                </c:pt>
                <c:pt idx="6">
                  <c:v>0.94</c:v>
                </c:pt>
                <c:pt idx="7">
                  <c:v>0.98</c:v>
                </c:pt>
                <c:pt idx="8">
                  <c:v>1.01</c:v>
                </c:pt>
                <c:pt idx="9">
                  <c:v>1.05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3-4BF5-9E30-829F08990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70'!$B$5:$B$28</c:f>
              <c:numCache>
                <c:formatCode>0.00%</c:formatCode>
                <c:ptCount val="24"/>
                <c:pt idx="0">
                  <c:v>2.6384615384615383E-3</c:v>
                </c:pt>
                <c:pt idx="1">
                  <c:v>1.5076923076923078E-3</c:v>
                </c:pt>
                <c:pt idx="2">
                  <c:v>1.1307692307692308E-3</c:v>
                </c:pt>
                <c:pt idx="3">
                  <c:v>1.2384615384615385E-3</c:v>
                </c:pt>
                <c:pt idx="4">
                  <c:v>2.046153846153846E-3</c:v>
                </c:pt>
                <c:pt idx="5">
                  <c:v>5.9769230769230776E-3</c:v>
                </c:pt>
                <c:pt idx="6">
                  <c:v>1.3676923076923076E-2</c:v>
                </c:pt>
                <c:pt idx="7">
                  <c:v>2.573846153846154E-2</c:v>
                </c:pt>
                <c:pt idx="8">
                  <c:v>2.8053846153846155E-2</c:v>
                </c:pt>
                <c:pt idx="9">
                  <c:v>2.9938461538461539E-2</c:v>
                </c:pt>
                <c:pt idx="10">
                  <c:v>3.2738461538461536E-2</c:v>
                </c:pt>
                <c:pt idx="11">
                  <c:v>3.6399999999999995E-2</c:v>
                </c:pt>
                <c:pt idx="12">
                  <c:v>3.9199999999999999E-2</c:v>
                </c:pt>
                <c:pt idx="13">
                  <c:v>3.9199999999999999E-2</c:v>
                </c:pt>
                <c:pt idx="14">
                  <c:v>3.9846153846153844E-2</c:v>
                </c:pt>
                <c:pt idx="15">
                  <c:v>4.1623076923076922E-2</c:v>
                </c:pt>
                <c:pt idx="16">
                  <c:v>4.4961538461538463E-2</c:v>
                </c:pt>
                <c:pt idx="17">
                  <c:v>4.6092307692307689E-2</c:v>
                </c:pt>
                <c:pt idx="18">
                  <c:v>3.4784615384615386E-2</c:v>
                </c:pt>
                <c:pt idx="19">
                  <c:v>2.4930769230769229E-2</c:v>
                </c:pt>
                <c:pt idx="20">
                  <c:v>1.8953846153846154E-2</c:v>
                </c:pt>
                <c:pt idx="21">
                  <c:v>1.3838461538461539E-2</c:v>
                </c:pt>
                <c:pt idx="22">
                  <c:v>8.9384615384615392E-3</c:v>
                </c:pt>
                <c:pt idx="23">
                  <c:v>5.1153846153846154E-3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2-45C8-BDCA-04AAD757E17A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70'!$C$5:$C$28</c:f>
              <c:numCache>
                <c:formatCode>0.00%</c:formatCode>
                <c:ptCount val="24"/>
                <c:pt idx="0">
                  <c:v>1.6615384615384615E-3</c:v>
                </c:pt>
                <c:pt idx="1">
                  <c:v>1.0615384615384616E-3</c:v>
                </c:pt>
                <c:pt idx="2">
                  <c:v>8.3076923076923074E-4</c:v>
                </c:pt>
                <c:pt idx="3">
                  <c:v>7.3846153846153853E-4</c:v>
                </c:pt>
                <c:pt idx="4">
                  <c:v>2.030769230769231E-3</c:v>
                </c:pt>
                <c:pt idx="5">
                  <c:v>6.5076923076923081E-3</c:v>
                </c:pt>
                <c:pt idx="6">
                  <c:v>2.1876923076923075E-2</c:v>
                </c:pt>
                <c:pt idx="7">
                  <c:v>3.5307692307692311E-2</c:v>
                </c:pt>
                <c:pt idx="8">
                  <c:v>3.4338461538461533E-2</c:v>
                </c:pt>
                <c:pt idx="9">
                  <c:v>3.1384615384615393E-2</c:v>
                </c:pt>
                <c:pt idx="10">
                  <c:v>3.2446153846153847E-2</c:v>
                </c:pt>
                <c:pt idx="11">
                  <c:v>3.2769230769230766E-2</c:v>
                </c:pt>
                <c:pt idx="12">
                  <c:v>3.3415384615384618E-2</c:v>
                </c:pt>
                <c:pt idx="13">
                  <c:v>3.4153846153846153E-2</c:v>
                </c:pt>
                <c:pt idx="14">
                  <c:v>3.4707692307692314E-2</c:v>
                </c:pt>
                <c:pt idx="15">
                  <c:v>3.2399999999999998E-2</c:v>
                </c:pt>
                <c:pt idx="16">
                  <c:v>3.0415384615384615E-2</c:v>
                </c:pt>
                <c:pt idx="17">
                  <c:v>2.8384615384615383E-2</c:v>
                </c:pt>
                <c:pt idx="18">
                  <c:v>2.1923076923076924E-2</c:v>
                </c:pt>
                <c:pt idx="19">
                  <c:v>1.5923076923076925E-2</c:v>
                </c:pt>
                <c:pt idx="20">
                  <c:v>1.1584615384615384E-2</c:v>
                </c:pt>
                <c:pt idx="21">
                  <c:v>8.6307692307692318E-3</c:v>
                </c:pt>
                <c:pt idx="22">
                  <c:v>5.8615384615384614E-3</c:v>
                </c:pt>
                <c:pt idx="23">
                  <c:v>3.046153846153846E-3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2-45C8-BDCA-04AAD757E17A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70'!$D$5:$D$28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2.5999999999999999E-3</c:v>
                </c:pt>
                <c:pt idx="2">
                  <c:v>1.9E-3</c:v>
                </c:pt>
                <c:pt idx="3">
                  <c:v>2E-3</c:v>
                </c:pt>
                <c:pt idx="4">
                  <c:v>4.1000000000000003E-3</c:v>
                </c:pt>
                <c:pt idx="5">
                  <c:v>1.2500000000000001E-2</c:v>
                </c:pt>
                <c:pt idx="6">
                  <c:v>3.5499999999999997E-2</c:v>
                </c:pt>
                <c:pt idx="7">
                  <c:v>6.0999999999999999E-2</c:v>
                </c:pt>
                <c:pt idx="8">
                  <c:v>6.2300000000000001E-2</c:v>
                </c:pt>
                <c:pt idx="9">
                  <c:v>6.13E-2</c:v>
                </c:pt>
                <c:pt idx="10">
                  <c:v>6.5199999999999994E-2</c:v>
                </c:pt>
                <c:pt idx="11">
                  <c:v>6.9199999999999998E-2</c:v>
                </c:pt>
                <c:pt idx="12">
                  <c:v>7.2599999999999998E-2</c:v>
                </c:pt>
                <c:pt idx="13">
                  <c:v>7.3300000000000004E-2</c:v>
                </c:pt>
                <c:pt idx="14">
                  <c:v>7.4499999999999997E-2</c:v>
                </c:pt>
                <c:pt idx="15">
                  <c:v>7.3999999999999996E-2</c:v>
                </c:pt>
                <c:pt idx="16">
                  <c:v>7.5399999999999995E-2</c:v>
                </c:pt>
                <c:pt idx="17">
                  <c:v>7.4499999999999997E-2</c:v>
                </c:pt>
                <c:pt idx="18">
                  <c:v>5.6800000000000003E-2</c:v>
                </c:pt>
                <c:pt idx="19">
                  <c:v>4.0899999999999999E-2</c:v>
                </c:pt>
                <c:pt idx="20">
                  <c:v>3.0499999999999999E-2</c:v>
                </c:pt>
                <c:pt idx="21">
                  <c:v>2.2499999999999999E-2</c:v>
                </c:pt>
                <c:pt idx="22">
                  <c:v>1.4800000000000001E-2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2-45C8-BDCA-04AAD757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5B5-4477-B8D1-0D86CB14AD1F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0">
                  <c:v>1.33</c:v>
                </c:pt>
                <c:pt idx="1">
                  <c:v>1.39</c:v>
                </c:pt>
                <c:pt idx="2">
                  <c:v>1.05</c:v>
                </c:pt>
                <c:pt idx="3">
                  <c:v>0.67</c:v>
                </c:pt>
                <c:pt idx="4">
                  <c:v>0.81</c:v>
                </c:pt>
                <c:pt idx="5">
                  <c:v>0.85</c:v>
                </c:pt>
                <c:pt idx="6">
                  <c:v>0.84</c:v>
                </c:pt>
                <c:pt idx="7">
                  <c:v>0.87</c:v>
                </c:pt>
                <c:pt idx="8">
                  <c:v>0.92</c:v>
                </c:pt>
                <c:pt idx="9">
                  <c:v>1.04</c:v>
                </c:pt>
                <c:pt idx="10">
                  <c:v>1.1100000000000001</c:v>
                </c:pt>
                <c:pt idx="11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5-4477-B8D1-0D86CB14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71'!$B$5:$B$28</c:f>
              <c:numCache>
                <c:formatCode>0.00%</c:formatCode>
                <c:ptCount val="24"/>
                <c:pt idx="0">
                  <c:v>3.2528571428571428E-3</c:v>
                </c:pt>
                <c:pt idx="1">
                  <c:v>2.2157142857142857E-3</c:v>
                </c:pt>
                <c:pt idx="2">
                  <c:v>1.32E-3</c:v>
                </c:pt>
                <c:pt idx="3">
                  <c:v>8.957142857142856E-4</c:v>
                </c:pt>
                <c:pt idx="4">
                  <c:v>1.2728571428571429E-3</c:v>
                </c:pt>
                <c:pt idx="5">
                  <c:v>2.6871428571428571E-3</c:v>
                </c:pt>
                <c:pt idx="6">
                  <c:v>5.94E-3</c:v>
                </c:pt>
                <c:pt idx="7">
                  <c:v>1.5415714285714286E-2</c:v>
                </c:pt>
                <c:pt idx="8">
                  <c:v>2.1214285714285713E-2</c:v>
                </c:pt>
                <c:pt idx="9">
                  <c:v>2.4844285714285715E-2</c:v>
                </c:pt>
                <c:pt idx="10">
                  <c:v>3.0501428571428572E-2</c:v>
                </c:pt>
                <c:pt idx="11">
                  <c:v>3.5027142857142861E-2</c:v>
                </c:pt>
                <c:pt idx="12">
                  <c:v>3.7950000000000005E-2</c:v>
                </c:pt>
                <c:pt idx="13">
                  <c:v>3.7855714285714284E-2</c:v>
                </c:pt>
                <c:pt idx="14">
                  <c:v>3.6724285714285709E-2</c:v>
                </c:pt>
                <c:pt idx="15">
                  <c:v>3.6111428571428572E-2</c:v>
                </c:pt>
                <c:pt idx="16">
                  <c:v>3.8091428571428568E-2</c:v>
                </c:pt>
                <c:pt idx="17">
                  <c:v>3.9269999999999999E-2</c:v>
                </c:pt>
                <c:pt idx="18">
                  <c:v>3.2481428571428571E-2</c:v>
                </c:pt>
                <c:pt idx="19">
                  <c:v>2.3477142857142856E-2</c:v>
                </c:pt>
                <c:pt idx="20">
                  <c:v>1.6688571428571431E-2</c:v>
                </c:pt>
                <c:pt idx="21">
                  <c:v>1.3294285714285715E-2</c:v>
                </c:pt>
                <c:pt idx="22">
                  <c:v>9.3814285714285718E-3</c:v>
                </c:pt>
                <c:pt idx="23">
                  <c:v>5.5157142857142853E-3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3-44D0-8F6B-4D6128557EF1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71'!$C$5:$C$28</c:f>
              <c:numCache>
                <c:formatCode>0.00%</c:formatCode>
                <c:ptCount val="24"/>
                <c:pt idx="0">
                  <c:v>3.9114285714285718E-3</c:v>
                </c:pt>
                <c:pt idx="1">
                  <c:v>2.5899999999999999E-3</c:v>
                </c:pt>
                <c:pt idx="2">
                  <c:v>1.6385714285714285E-3</c:v>
                </c:pt>
                <c:pt idx="3">
                  <c:v>1.0571428571428572E-3</c:v>
                </c:pt>
                <c:pt idx="4">
                  <c:v>1.2685714285714284E-3</c:v>
                </c:pt>
                <c:pt idx="5">
                  <c:v>3.805714285714286E-3</c:v>
                </c:pt>
                <c:pt idx="6">
                  <c:v>9.1971428571428569E-3</c:v>
                </c:pt>
                <c:pt idx="7">
                  <c:v>1.7601428571428573E-2</c:v>
                </c:pt>
                <c:pt idx="8">
                  <c:v>2.0191428571428572E-2</c:v>
                </c:pt>
                <c:pt idx="9">
                  <c:v>2.2464285714285718E-2</c:v>
                </c:pt>
                <c:pt idx="10">
                  <c:v>3.2031428571428572E-2</c:v>
                </c:pt>
                <c:pt idx="11">
                  <c:v>3.9272857142857144E-2</c:v>
                </c:pt>
                <c:pt idx="12">
                  <c:v>4.3607142857142858E-2</c:v>
                </c:pt>
                <c:pt idx="13">
                  <c:v>4.5298571428571431E-2</c:v>
                </c:pt>
                <c:pt idx="14">
                  <c:v>4.3660000000000004E-2</c:v>
                </c:pt>
                <c:pt idx="15">
                  <c:v>4.1915714285714278E-2</c:v>
                </c:pt>
                <c:pt idx="16">
                  <c:v>4.1439999999999998E-2</c:v>
                </c:pt>
                <c:pt idx="17">
                  <c:v>4.0435714285714283E-2</c:v>
                </c:pt>
                <c:pt idx="18">
                  <c:v>3.4251428571428572E-2</c:v>
                </c:pt>
                <c:pt idx="19">
                  <c:v>2.9071428571428571E-2</c:v>
                </c:pt>
                <c:pt idx="20">
                  <c:v>2.2305714285714286E-2</c:v>
                </c:pt>
                <c:pt idx="21">
                  <c:v>1.6015714285714286E-2</c:v>
                </c:pt>
                <c:pt idx="22">
                  <c:v>9.6200000000000001E-3</c:v>
                </c:pt>
                <c:pt idx="23">
                  <c:v>5.9728571428571426E-3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3-44D0-8F6B-4D6128557EF1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4.7999999999999996E-3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2.5000000000000001E-3</c:v>
                </c:pt>
                <c:pt idx="5">
                  <c:v>6.4999999999999997E-3</c:v>
                </c:pt>
                <c:pt idx="6">
                  <c:v>1.5100000000000001E-2</c:v>
                </c:pt>
                <c:pt idx="7">
                  <c:v>3.3000000000000002E-2</c:v>
                </c:pt>
                <c:pt idx="8">
                  <c:v>4.1399999999999999E-2</c:v>
                </c:pt>
                <c:pt idx="9">
                  <c:v>4.7300000000000002E-2</c:v>
                </c:pt>
                <c:pt idx="10">
                  <c:v>6.25E-2</c:v>
                </c:pt>
                <c:pt idx="11">
                  <c:v>7.4300000000000005E-2</c:v>
                </c:pt>
                <c:pt idx="12">
                  <c:v>8.1600000000000006E-2</c:v>
                </c:pt>
                <c:pt idx="13">
                  <c:v>8.3199999999999996E-2</c:v>
                </c:pt>
                <c:pt idx="14">
                  <c:v>8.0399999999999999E-2</c:v>
                </c:pt>
                <c:pt idx="15">
                  <c:v>7.8100000000000003E-2</c:v>
                </c:pt>
                <c:pt idx="16">
                  <c:v>7.9500000000000001E-2</c:v>
                </c:pt>
                <c:pt idx="17">
                  <c:v>7.9699999999999993E-2</c:v>
                </c:pt>
                <c:pt idx="18">
                  <c:v>6.6699999999999995E-2</c:v>
                </c:pt>
                <c:pt idx="19">
                  <c:v>5.2499999999999998E-2</c:v>
                </c:pt>
                <c:pt idx="20">
                  <c:v>3.9E-2</c:v>
                </c:pt>
                <c:pt idx="21">
                  <c:v>2.93E-2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3-44D0-8F6B-4D612855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BEE-4F4A-B7A7-6C44FD2D2106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  <c:pt idx="0">
                  <c:v>1.5</c:v>
                </c:pt>
                <c:pt idx="1">
                  <c:v>1.61</c:v>
                </c:pt>
                <c:pt idx="2">
                  <c:v>1.05</c:v>
                </c:pt>
                <c:pt idx="3">
                  <c:v>0.5</c:v>
                </c:pt>
                <c:pt idx="4">
                  <c:v>0.68</c:v>
                </c:pt>
                <c:pt idx="5">
                  <c:v>0.76</c:v>
                </c:pt>
                <c:pt idx="6">
                  <c:v>0.72</c:v>
                </c:pt>
                <c:pt idx="7">
                  <c:v>0.92</c:v>
                </c:pt>
                <c:pt idx="8">
                  <c:v>1.01</c:v>
                </c:pt>
                <c:pt idx="9">
                  <c:v>1.1000000000000001</c:v>
                </c:pt>
                <c:pt idx="10">
                  <c:v>1.0900000000000001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E-4F4A-B7A7-6C44FD2D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72'!$B$5:$B$28</c:f>
              <c:numCache>
                <c:formatCode>0.00%</c:formatCode>
                <c:ptCount val="24"/>
                <c:pt idx="0">
                  <c:v>2.472222222222222E-3</c:v>
                </c:pt>
                <c:pt idx="1">
                  <c:v>1.4338888888888888E-3</c:v>
                </c:pt>
                <c:pt idx="2">
                  <c:v>9.8888888888888898E-4</c:v>
                </c:pt>
                <c:pt idx="3">
                  <c:v>7.9111111111111114E-4</c:v>
                </c:pt>
                <c:pt idx="4">
                  <c:v>1.0383333333333332E-3</c:v>
                </c:pt>
                <c:pt idx="5">
                  <c:v>2.7688888888888889E-3</c:v>
                </c:pt>
                <c:pt idx="6">
                  <c:v>8.4550000000000007E-3</c:v>
                </c:pt>
                <c:pt idx="7">
                  <c:v>1.6217777777777779E-2</c:v>
                </c:pt>
                <c:pt idx="8">
                  <c:v>2.1409444444444446E-2</c:v>
                </c:pt>
                <c:pt idx="9">
                  <c:v>2.4573888888888888E-2</c:v>
                </c:pt>
                <c:pt idx="10">
                  <c:v>2.9814999999999998E-2</c:v>
                </c:pt>
                <c:pt idx="11">
                  <c:v>3.3523333333333329E-2</c:v>
                </c:pt>
                <c:pt idx="12">
                  <c:v>3.6143888888888892E-2</c:v>
                </c:pt>
                <c:pt idx="13">
                  <c:v>3.7281111111111105E-2</c:v>
                </c:pt>
                <c:pt idx="14">
                  <c:v>3.8418333333333339E-2</c:v>
                </c:pt>
                <c:pt idx="15">
                  <c:v>4.1928888888888891E-2</c:v>
                </c:pt>
                <c:pt idx="16">
                  <c:v>4.7219444444444446E-2</c:v>
                </c:pt>
                <c:pt idx="17">
                  <c:v>4.8257777777777781E-2</c:v>
                </c:pt>
                <c:pt idx="18">
                  <c:v>3.5303333333333332E-2</c:v>
                </c:pt>
                <c:pt idx="19">
                  <c:v>2.3090555555555555E-2</c:v>
                </c:pt>
                <c:pt idx="20">
                  <c:v>1.7256111111111111E-2</c:v>
                </c:pt>
                <c:pt idx="21">
                  <c:v>1.3102777777777777E-2</c:v>
                </c:pt>
                <c:pt idx="22">
                  <c:v>8.5044444444444447E-3</c:v>
                </c:pt>
                <c:pt idx="23">
                  <c:v>4.45E-3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9-4DED-AF15-502C6D97E637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72'!$C$5:$C$28</c:f>
              <c:numCache>
                <c:formatCode>0.00%</c:formatCode>
                <c:ptCount val="24"/>
                <c:pt idx="0">
                  <c:v>4.3477777777777777E-3</c:v>
                </c:pt>
                <c:pt idx="1">
                  <c:v>3.387222222222222E-3</c:v>
                </c:pt>
                <c:pt idx="2">
                  <c:v>3.4377777777777774E-3</c:v>
                </c:pt>
                <c:pt idx="3">
                  <c:v>3.0333333333333336E-3</c:v>
                </c:pt>
                <c:pt idx="4">
                  <c:v>4.4994444444444439E-3</c:v>
                </c:pt>
                <c:pt idx="5">
                  <c:v>1.0060555555555555E-2</c:v>
                </c:pt>
                <c:pt idx="6">
                  <c:v>2.6491111111111115E-2</c:v>
                </c:pt>
                <c:pt idx="7">
                  <c:v>3.8624444444444447E-2</c:v>
                </c:pt>
                <c:pt idx="8">
                  <c:v>3.741111111111111E-2</c:v>
                </c:pt>
                <c:pt idx="9">
                  <c:v>3.2203888888888893E-2</c:v>
                </c:pt>
                <c:pt idx="10">
                  <c:v>3.1698333333333335E-2</c:v>
                </c:pt>
                <c:pt idx="11">
                  <c:v>3.3619444444444445E-2</c:v>
                </c:pt>
                <c:pt idx="12">
                  <c:v>3.3518333333333331E-2</c:v>
                </c:pt>
                <c:pt idx="13">
                  <c:v>3.3821666666666667E-2</c:v>
                </c:pt>
                <c:pt idx="14">
                  <c:v>3.2608333333333336E-2</c:v>
                </c:pt>
                <c:pt idx="15">
                  <c:v>3.154666666666666E-2</c:v>
                </c:pt>
                <c:pt idx="16">
                  <c:v>3.1647777777777782E-2</c:v>
                </c:pt>
                <c:pt idx="17">
                  <c:v>3.0383888888888887E-2</c:v>
                </c:pt>
                <c:pt idx="18">
                  <c:v>2.4822777777777777E-2</c:v>
                </c:pt>
                <c:pt idx="19">
                  <c:v>1.9160555555555559E-2</c:v>
                </c:pt>
                <c:pt idx="20">
                  <c:v>1.4458888888888889E-2</c:v>
                </c:pt>
                <c:pt idx="21">
                  <c:v>1.0768333333333333E-2</c:v>
                </c:pt>
                <c:pt idx="22">
                  <c:v>8.1899999999999994E-3</c:v>
                </c:pt>
                <c:pt idx="23">
                  <c:v>5.6622222222222221E-3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9-4DED-AF15-502C6D97E637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72'!$D$5:$D$28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4.8999999999999998E-3</c:v>
                </c:pt>
                <c:pt idx="2">
                  <c:v>4.4999999999999997E-3</c:v>
                </c:pt>
                <c:pt idx="3">
                  <c:v>3.8999999999999998E-3</c:v>
                </c:pt>
                <c:pt idx="4">
                  <c:v>5.5999999999999999E-3</c:v>
                </c:pt>
                <c:pt idx="5">
                  <c:v>1.2800000000000001E-2</c:v>
                </c:pt>
                <c:pt idx="6">
                  <c:v>3.4700000000000002E-2</c:v>
                </c:pt>
                <c:pt idx="7">
                  <c:v>5.4300000000000001E-2</c:v>
                </c:pt>
                <c:pt idx="8">
                  <c:v>5.8000000000000003E-2</c:v>
                </c:pt>
                <c:pt idx="9">
                  <c:v>5.5899999999999998E-2</c:v>
                </c:pt>
                <c:pt idx="10">
                  <c:v>6.0699999999999997E-2</c:v>
                </c:pt>
                <c:pt idx="11">
                  <c:v>6.6799999999999998E-2</c:v>
                </c:pt>
                <c:pt idx="12">
                  <c:v>6.9900000000000004E-2</c:v>
                </c:pt>
                <c:pt idx="13">
                  <c:v>7.2099999999999997E-2</c:v>
                </c:pt>
                <c:pt idx="14">
                  <c:v>7.2599999999999998E-2</c:v>
                </c:pt>
                <c:pt idx="15">
                  <c:v>7.4899999999999994E-2</c:v>
                </c:pt>
                <c:pt idx="16">
                  <c:v>7.9899999999999999E-2</c:v>
                </c:pt>
                <c:pt idx="17">
                  <c:v>7.9299999999999995E-2</c:v>
                </c:pt>
                <c:pt idx="18">
                  <c:v>5.96E-2</c:v>
                </c:pt>
                <c:pt idx="19">
                  <c:v>4.1599999999999998E-2</c:v>
                </c:pt>
                <c:pt idx="20">
                  <c:v>3.1199999999999999E-2</c:v>
                </c:pt>
                <c:pt idx="21">
                  <c:v>2.35E-2</c:v>
                </c:pt>
                <c:pt idx="22">
                  <c:v>1.6500000000000001E-2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9-4DED-AF15-502C6D97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D-4BF4-9A9F-50A7C82F7AB1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0">
                  <c:v>1.34</c:v>
                </c:pt>
                <c:pt idx="1">
                  <c:v>1.37</c:v>
                </c:pt>
                <c:pt idx="2">
                  <c:v>1.06</c:v>
                </c:pt>
                <c:pt idx="3">
                  <c:v>0.68</c:v>
                </c:pt>
                <c:pt idx="4">
                  <c:v>0.84</c:v>
                </c:pt>
                <c:pt idx="5">
                  <c:v>0.87</c:v>
                </c:pt>
                <c:pt idx="6">
                  <c:v>0.81</c:v>
                </c:pt>
                <c:pt idx="7">
                  <c:v>0.88</c:v>
                </c:pt>
                <c:pt idx="8">
                  <c:v>0.94</c:v>
                </c:pt>
                <c:pt idx="9">
                  <c:v>1.23</c:v>
                </c:pt>
                <c:pt idx="10">
                  <c:v>0.99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D-4BF4-9A9F-50A7C82F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73'!$B$4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73'!$B$5:$B$28</c:f>
              <c:numCache>
                <c:formatCode>0.00%</c:formatCode>
                <c:ptCount val="24"/>
                <c:pt idx="0">
                  <c:v>1.7681415929203541E-3</c:v>
                </c:pt>
                <c:pt idx="1">
                  <c:v>1.1469026548672566E-3</c:v>
                </c:pt>
                <c:pt idx="2">
                  <c:v>1.0513274336283187E-3</c:v>
                </c:pt>
                <c:pt idx="3">
                  <c:v>1.1946902654867257E-3</c:v>
                </c:pt>
                <c:pt idx="4">
                  <c:v>2.2460176991150444E-3</c:v>
                </c:pt>
                <c:pt idx="5">
                  <c:v>6.3079646017699118E-3</c:v>
                </c:pt>
                <c:pt idx="6">
                  <c:v>1.7729203539823008E-2</c:v>
                </c:pt>
                <c:pt idx="7">
                  <c:v>3.0153982300884955E-2</c:v>
                </c:pt>
                <c:pt idx="8">
                  <c:v>3.0631858407079649E-2</c:v>
                </c:pt>
                <c:pt idx="9">
                  <c:v>3.297345132743363E-2</c:v>
                </c:pt>
                <c:pt idx="10">
                  <c:v>3.5888495575221238E-2</c:v>
                </c:pt>
                <c:pt idx="11">
                  <c:v>3.6844247787610619E-2</c:v>
                </c:pt>
                <c:pt idx="12">
                  <c:v>3.7752212389380535E-2</c:v>
                </c:pt>
                <c:pt idx="13">
                  <c:v>3.6987610619469022E-2</c:v>
                </c:pt>
                <c:pt idx="14">
                  <c:v>3.4932743362831857E-2</c:v>
                </c:pt>
                <c:pt idx="15">
                  <c:v>3.3594690265486726E-2</c:v>
                </c:pt>
                <c:pt idx="16">
                  <c:v>3.3929203539823004E-2</c:v>
                </c:pt>
                <c:pt idx="17">
                  <c:v>3.1539823008849562E-2</c:v>
                </c:pt>
                <c:pt idx="18">
                  <c:v>2.3511504424778763E-2</c:v>
                </c:pt>
                <c:pt idx="19">
                  <c:v>1.6773451327433627E-2</c:v>
                </c:pt>
                <c:pt idx="20">
                  <c:v>1.2663716814159292E-2</c:v>
                </c:pt>
                <c:pt idx="21">
                  <c:v>9.3185840707964603E-3</c:v>
                </c:pt>
                <c:pt idx="22">
                  <c:v>5.6867256637168143E-3</c:v>
                </c:pt>
                <c:pt idx="23">
                  <c:v>3.345132743362832E-3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B-4659-9367-475CD54839FC}"/>
            </c:ext>
          </c:extLst>
        </c:ser>
        <c:ser>
          <c:idx val="1"/>
          <c:order val="1"/>
          <c:tx>
            <c:strRef>
              <c:f>'PCS 73'!$C$4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73'!$C$5:$C$28</c:f>
              <c:numCache>
                <c:formatCode>0.00%</c:formatCode>
                <c:ptCount val="24"/>
                <c:pt idx="0">
                  <c:v>2.6628318584070798E-3</c:v>
                </c:pt>
                <c:pt idx="1">
                  <c:v>1.5663716814159291E-3</c:v>
                </c:pt>
                <c:pt idx="2">
                  <c:v>1.1486725663716814E-3</c:v>
                </c:pt>
                <c:pt idx="3">
                  <c:v>9.3982300884955748E-4</c:v>
                </c:pt>
                <c:pt idx="4">
                  <c:v>1.2530973451327432E-3</c:v>
                </c:pt>
                <c:pt idx="5">
                  <c:v>3.3938053097345134E-3</c:v>
                </c:pt>
                <c:pt idx="6">
                  <c:v>1.0860176991150442E-2</c:v>
                </c:pt>
                <c:pt idx="7">
                  <c:v>2.0101769911504426E-2</c:v>
                </c:pt>
                <c:pt idx="8">
                  <c:v>2.6941592920353981E-2</c:v>
                </c:pt>
                <c:pt idx="9">
                  <c:v>2.8507964601769915E-2</c:v>
                </c:pt>
                <c:pt idx="10">
                  <c:v>3.0909734513274337E-2</c:v>
                </c:pt>
                <c:pt idx="11">
                  <c:v>3.5974336283185838E-2</c:v>
                </c:pt>
                <c:pt idx="12">
                  <c:v>3.905486725663717E-2</c:v>
                </c:pt>
                <c:pt idx="13">
                  <c:v>3.9629203539823007E-2</c:v>
                </c:pt>
                <c:pt idx="14">
                  <c:v>4.0569026548672567E-2</c:v>
                </c:pt>
                <c:pt idx="15">
                  <c:v>4.3231858407079646E-2</c:v>
                </c:pt>
                <c:pt idx="16">
                  <c:v>4.5946902654867249E-2</c:v>
                </c:pt>
                <c:pt idx="17">
                  <c:v>4.6364601769911508E-2</c:v>
                </c:pt>
                <c:pt idx="18">
                  <c:v>3.4094690265486727E-2</c:v>
                </c:pt>
                <c:pt idx="19">
                  <c:v>2.4748672566371678E-2</c:v>
                </c:pt>
                <c:pt idx="20">
                  <c:v>1.8326548672566372E-2</c:v>
                </c:pt>
                <c:pt idx="21">
                  <c:v>1.2739823008849559E-2</c:v>
                </c:pt>
                <c:pt idx="22">
                  <c:v>8.4584070796460183E-3</c:v>
                </c:pt>
                <c:pt idx="23">
                  <c:v>4.6991150442477871E-3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B-4659-9367-475CD54839FC}"/>
            </c:ext>
          </c:extLst>
        </c:ser>
        <c:ser>
          <c:idx val="2"/>
          <c:order val="2"/>
          <c:tx>
            <c:strRef>
              <c:f>'PCS 73'!$D$4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73'!$D$5:$D$28</c:f>
              <c:numCache>
                <c:formatCode>0.00%</c:formatCode>
                <c:ptCount val="24"/>
                <c:pt idx="0">
                  <c:v>4.4000000000000003E-3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2.0999999999999999E-3</c:v>
                </c:pt>
                <c:pt idx="4">
                  <c:v>3.5000000000000001E-3</c:v>
                </c:pt>
                <c:pt idx="5">
                  <c:v>9.7000000000000003E-3</c:v>
                </c:pt>
                <c:pt idx="6">
                  <c:v>2.86E-2</c:v>
                </c:pt>
                <c:pt idx="7">
                  <c:v>5.0299999999999997E-2</c:v>
                </c:pt>
                <c:pt idx="8">
                  <c:v>5.7599999999999998E-2</c:v>
                </c:pt>
                <c:pt idx="9">
                  <c:v>6.1499999999999999E-2</c:v>
                </c:pt>
                <c:pt idx="10">
                  <c:v>6.6799999999999998E-2</c:v>
                </c:pt>
                <c:pt idx="11">
                  <c:v>7.2800000000000004E-2</c:v>
                </c:pt>
                <c:pt idx="12">
                  <c:v>7.6799999999999993E-2</c:v>
                </c:pt>
                <c:pt idx="13">
                  <c:v>7.6600000000000001E-2</c:v>
                </c:pt>
                <c:pt idx="14">
                  <c:v>7.5499999999999998E-2</c:v>
                </c:pt>
                <c:pt idx="15">
                  <c:v>7.6799999999999993E-2</c:v>
                </c:pt>
                <c:pt idx="16">
                  <c:v>7.9799999999999996E-2</c:v>
                </c:pt>
                <c:pt idx="17">
                  <c:v>7.7899999999999997E-2</c:v>
                </c:pt>
                <c:pt idx="18">
                  <c:v>5.7599999999999998E-2</c:v>
                </c:pt>
                <c:pt idx="19">
                  <c:v>4.1500000000000002E-2</c:v>
                </c:pt>
                <c:pt idx="20">
                  <c:v>3.09E-2</c:v>
                </c:pt>
                <c:pt idx="21">
                  <c:v>2.1999999999999999E-2</c:v>
                </c:pt>
                <c:pt idx="22">
                  <c:v>1.41E-2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B-4659-9367-475CD548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7'!$B$5:$B$28</c:f>
              <c:numCache>
                <c:formatCode>0.00%</c:formatCode>
                <c:ptCount val="24"/>
                <c:pt idx="0">
                  <c:v>1.4933333333333335E-3</c:v>
                </c:pt>
                <c:pt idx="1">
                  <c:v>8.9599999999999999E-4</c:v>
                </c:pt>
                <c:pt idx="2">
                  <c:v>6.4711111111111111E-4</c:v>
                </c:pt>
                <c:pt idx="3">
                  <c:v>5.9733333333333329E-4</c:v>
                </c:pt>
                <c:pt idx="4">
                  <c:v>1.2942222222222222E-3</c:v>
                </c:pt>
                <c:pt idx="5">
                  <c:v>3.086222222222222E-3</c:v>
                </c:pt>
                <c:pt idx="6">
                  <c:v>8.3626666666666658E-3</c:v>
                </c:pt>
                <c:pt idx="7">
                  <c:v>1.7422222222222224E-2</c:v>
                </c:pt>
                <c:pt idx="8">
                  <c:v>2.483911111111111E-2</c:v>
                </c:pt>
                <c:pt idx="9">
                  <c:v>3.0762666666666664E-2</c:v>
                </c:pt>
                <c:pt idx="10">
                  <c:v>3.574044444444445E-2</c:v>
                </c:pt>
                <c:pt idx="11">
                  <c:v>3.8428444444444446E-2</c:v>
                </c:pt>
                <c:pt idx="12">
                  <c:v>3.9473777777777774E-2</c:v>
                </c:pt>
                <c:pt idx="13">
                  <c:v>3.9473777777777774E-2</c:v>
                </c:pt>
                <c:pt idx="14">
                  <c:v>4.0817777777777779E-2</c:v>
                </c:pt>
                <c:pt idx="15">
                  <c:v>4.3207111111111113E-2</c:v>
                </c:pt>
                <c:pt idx="16">
                  <c:v>4.0320000000000002E-2</c:v>
                </c:pt>
                <c:pt idx="17">
                  <c:v>3.6885333333333332E-2</c:v>
                </c:pt>
                <c:pt idx="18">
                  <c:v>3.0712888888888887E-2</c:v>
                </c:pt>
                <c:pt idx="19">
                  <c:v>2.3096888888888886E-2</c:v>
                </c:pt>
                <c:pt idx="20">
                  <c:v>1.9562666666666669E-2</c:v>
                </c:pt>
                <c:pt idx="21">
                  <c:v>1.1399111111111112E-2</c:v>
                </c:pt>
                <c:pt idx="22">
                  <c:v>6.2719999999999998E-3</c:v>
                </c:pt>
                <c:pt idx="23">
                  <c:v>2.9368888888888886E-3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7-4EB4-9905-1332C7C00167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7'!$C$5:$C$28</c:f>
              <c:numCache>
                <c:formatCode>0.00%</c:formatCode>
                <c:ptCount val="24"/>
                <c:pt idx="0">
                  <c:v>1.6071111111111112E-3</c:v>
                </c:pt>
                <c:pt idx="1">
                  <c:v>9.0399999999999996E-4</c:v>
                </c:pt>
                <c:pt idx="2">
                  <c:v>6.0266666666666661E-4</c:v>
                </c:pt>
                <c:pt idx="3">
                  <c:v>4.0177777777777781E-4</c:v>
                </c:pt>
                <c:pt idx="4">
                  <c:v>7.0311111111111117E-4</c:v>
                </c:pt>
                <c:pt idx="5">
                  <c:v>2.4106666666666664E-3</c:v>
                </c:pt>
                <c:pt idx="6">
                  <c:v>1.0998666666666667E-2</c:v>
                </c:pt>
                <c:pt idx="7">
                  <c:v>2.2097777777777779E-2</c:v>
                </c:pt>
                <c:pt idx="8">
                  <c:v>3.0484888888888888E-2</c:v>
                </c:pt>
                <c:pt idx="9">
                  <c:v>3.5105333333333336E-2</c:v>
                </c:pt>
                <c:pt idx="10">
                  <c:v>3.8721333333333337E-2</c:v>
                </c:pt>
                <c:pt idx="11">
                  <c:v>4.2035999999999997E-2</c:v>
                </c:pt>
                <c:pt idx="12">
                  <c:v>4.3442222222222222E-2</c:v>
                </c:pt>
                <c:pt idx="13">
                  <c:v>4.0981333333333335E-2</c:v>
                </c:pt>
                <c:pt idx="14">
                  <c:v>3.8520444444444447E-2</c:v>
                </c:pt>
                <c:pt idx="15">
                  <c:v>3.7315111111111111E-2</c:v>
                </c:pt>
                <c:pt idx="16">
                  <c:v>3.6360888888888894E-2</c:v>
                </c:pt>
                <c:pt idx="17">
                  <c:v>3.5356444444444447E-2</c:v>
                </c:pt>
                <c:pt idx="18">
                  <c:v>2.8476000000000001E-2</c:v>
                </c:pt>
                <c:pt idx="19">
                  <c:v>2.2148000000000001E-2</c:v>
                </c:pt>
                <c:pt idx="20">
                  <c:v>1.4916E-2</c:v>
                </c:pt>
                <c:pt idx="21">
                  <c:v>9.994222222222222E-3</c:v>
                </c:pt>
                <c:pt idx="22">
                  <c:v>5.6751111111111108E-3</c:v>
                </c:pt>
                <c:pt idx="23">
                  <c:v>2.9128888888888885E-3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7-4EB4-9905-1332C7C00167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7'!$D$5:$D$28</c:f>
              <c:numCache>
                <c:formatCode>0.00%</c:formatCode>
                <c:ptCount val="24"/>
                <c:pt idx="0">
                  <c:v>3.0999999999999999E-3</c:v>
                </c:pt>
                <c:pt idx="1">
                  <c:v>1.8E-3</c:v>
                </c:pt>
                <c:pt idx="2">
                  <c:v>1.1999999999999999E-3</c:v>
                </c:pt>
                <c:pt idx="3">
                  <c:v>1E-3</c:v>
                </c:pt>
                <c:pt idx="4">
                  <c:v>2E-3</c:v>
                </c:pt>
                <c:pt idx="5">
                  <c:v>5.4999999999999997E-3</c:v>
                </c:pt>
                <c:pt idx="6">
                  <c:v>1.9400000000000001E-2</c:v>
                </c:pt>
                <c:pt idx="7">
                  <c:v>3.95E-2</c:v>
                </c:pt>
                <c:pt idx="8">
                  <c:v>5.5300000000000002E-2</c:v>
                </c:pt>
                <c:pt idx="9">
                  <c:v>6.59E-2</c:v>
                </c:pt>
                <c:pt idx="10">
                  <c:v>7.4399999999999994E-2</c:v>
                </c:pt>
                <c:pt idx="11">
                  <c:v>8.0500000000000002E-2</c:v>
                </c:pt>
                <c:pt idx="12">
                  <c:v>8.2900000000000001E-2</c:v>
                </c:pt>
                <c:pt idx="13">
                  <c:v>8.0399999999999999E-2</c:v>
                </c:pt>
                <c:pt idx="14">
                  <c:v>7.9299999999999995E-2</c:v>
                </c:pt>
                <c:pt idx="15">
                  <c:v>8.0600000000000005E-2</c:v>
                </c:pt>
                <c:pt idx="16">
                  <c:v>7.6700000000000004E-2</c:v>
                </c:pt>
                <c:pt idx="17">
                  <c:v>7.2300000000000003E-2</c:v>
                </c:pt>
                <c:pt idx="18">
                  <c:v>5.9200000000000003E-2</c:v>
                </c:pt>
                <c:pt idx="19">
                  <c:v>4.5199999999999997E-2</c:v>
                </c:pt>
                <c:pt idx="20">
                  <c:v>3.4500000000000003E-2</c:v>
                </c:pt>
                <c:pt idx="21">
                  <c:v>2.1399999999999999E-2</c:v>
                </c:pt>
                <c:pt idx="22">
                  <c:v>1.1900000000000001E-2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C-472D-B096-2CD45E22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292-4B20-A343-7FD93455A07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73'!$H$5:$H$16</c:f>
              <c:numCache>
                <c:formatCode>General</c:formatCode>
                <c:ptCount val="12"/>
                <c:pt idx="0">
                  <c:v>1.29</c:v>
                </c:pt>
                <c:pt idx="1">
                  <c:v>1.35</c:v>
                </c:pt>
                <c:pt idx="2">
                  <c:v>1.03</c:v>
                </c:pt>
                <c:pt idx="3">
                  <c:v>0.63</c:v>
                </c:pt>
                <c:pt idx="4">
                  <c:v>0.83</c:v>
                </c:pt>
                <c:pt idx="5">
                  <c:v>0.92</c:v>
                </c:pt>
                <c:pt idx="6">
                  <c:v>0.88</c:v>
                </c:pt>
                <c:pt idx="7">
                  <c:v>0.91</c:v>
                </c:pt>
                <c:pt idx="8">
                  <c:v>0.97</c:v>
                </c:pt>
                <c:pt idx="9">
                  <c:v>1.07</c:v>
                </c:pt>
                <c:pt idx="10">
                  <c:v>1.03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2-4B20-A343-7FD93455A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74'!$B$5:$B$28</c:f>
              <c:numCache>
                <c:formatCode>0.00%</c:formatCode>
                <c:ptCount val="24"/>
                <c:pt idx="0">
                  <c:v>2.5146198830409356E-3</c:v>
                </c:pt>
                <c:pt idx="1">
                  <c:v>1.5087719298245614E-3</c:v>
                </c:pt>
                <c:pt idx="2">
                  <c:v>1.1567251461988305E-3</c:v>
                </c:pt>
                <c:pt idx="3">
                  <c:v>9.052631578947369E-4</c:v>
                </c:pt>
                <c:pt idx="4">
                  <c:v>1.2070175438596491E-3</c:v>
                </c:pt>
                <c:pt idx="5">
                  <c:v>3.168421052631579E-3</c:v>
                </c:pt>
                <c:pt idx="6">
                  <c:v>8.7508771929824553E-3</c:v>
                </c:pt>
                <c:pt idx="7">
                  <c:v>1.8809356725146203E-2</c:v>
                </c:pt>
                <c:pt idx="8">
                  <c:v>2.3385964912280701E-2</c:v>
                </c:pt>
                <c:pt idx="9">
                  <c:v>2.5850292397660821E-2</c:v>
                </c:pt>
                <c:pt idx="10">
                  <c:v>2.9823391812865495E-2</c:v>
                </c:pt>
                <c:pt idx="11">
                  <c:v>3.4249122807017543E-2</c:v>
                </c:pt>
                <c:pt idx="12">
                  <c:v>3.7518128654970756E-2</c:v>
                </c:pt>
                <c:pt idx="13">
                  <c:v>3.6713450292397656E-2</c:v>
                </c:pt>
                <c:pt idx="14">
                  <c:v>3.9982456140350883E-2</c:v>
                </c:pt>
                <c:pt idx="15">
                  <c:v>4.3352046783625725E-2</c:v>
                </c:pt>
                <c:pt idx="16">
                  <c:v>4.8280701754385966E-2</c:v>
                </c:pt>
                <c:pt idx="17">
                  <c:v>4.858245614035088E-2</c:v>
                </c:pt>
                <c:pt idx="18">
                  <c:v>3.3545029239766079E-2</c:v>
                </c:pt>
                <c:pt idx="19">
                  <c:v>2.3637426900584794E-2</c:v>
                </c:pt>
                <c:pt idx="20">
                  <c:v>1.679766081871345E-2</c:v>
                </c:pt>
                <c:pt idx="21">
                  <c:v>1.0812865497076022E-2</c:v>
                </c:pt>
                <c:pt idx="22">
                  <c:v>7.2421052631578952E-3</c:v>
                </c:pt>
                <c:pt idx="23">
                  <c:v>5.0795321637426899E-3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56A-8516-B253F2A27E96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74'!$C$5:$C$28</c:f>
              <c:numCache>
                <c:formatCode>0.00%</c:formatCode>
                <c:ptCount val="24"/>
                <c:pt idx="0">
                  <c:v>2.3362573099415208E-3</c:v>
                </c:pt>
                <c:pt idx="1">
                  <c:v>1.5409356725146197E-3</c:v>
                </c:pt>
                <c:pt idx="2">
                  <c:v>1.3421052631578949E-3</c:v>
                </c:pt>
                <c:pt idx="3">
                  <c:v>1.2923976608187134E-3</c:v>
                </c:pt>
                <c:pt idx="4">
                  <c:v>2.087719298245614E-3</c:v>
                </c:pt>
                <c:pt idx="5">
                  <c:v>6.95906432748538E-3</c:v>
                </c:pt>
                <c:pt idx="6">
                  <c:v>2.0678362573099414E-2</c:v>
                </c:pt>
                <c:pt idx="7">
                  <c:v>3.5739766081871349E-2</c:v>
                </c:pt>
                <c:pt idx="8">
                  <c:v>3.9070175438596491E-2</c:v>
                </c:pt>
                <c:pt idx="9">
                  <c:v>3.4745614035087719E-2</c:v>
                </c:pt>
                <c:pt idx="10">
                  <c:v>3.4447368421052629E-2</c:v>
                </c:pt>
                <c:pt idx="11">
                  <c:v>3.4497076023391811E-2</c:v>
                </c:pt>
                <c:pt idx="12">
                  <c:v>3.7230994152046781E-2</c:v>
                </c:pt>
                <c:pt idx="13">
                  <c:v>3.5789473684210524E-2</c:v>
                </c:pt>
                <c:pt idx="14">
                  <c:v>3.5739766081871349E-2</c:v>
                </c:pt>
                <c:pt idx="15">
                  <c:v>3.4198830409356722E-2</c:v>
                </c:pt>
                <c:pt idx="16">
                  <c:v>3.1067251461988302E-2</c:v>
                </c:pt>
                <c:pt idx="17">
                  <c:v>2.9824561403508771E-2</c:v>
                </c:pt>
                <c:pt idx="18">
                  <c:v>2.4654970760233916E-2</c:v>
                </c:pt>
                <c:pt idx="19">
                  <c:v>1.8391812865497077E-2</c:v>
                </c:pt>
                <c:pt idx="20">
                  <c:v>1.3967836257309942E-2</c:v>
                </c:pt>
                <c:pt idx="21">
                  <c:v>1.0190058479532164E-2</c:v>
                </c:pt>
                <c:pt idx="22">
                  <c:v>6.95906432748538E-3</c:v>
                </c:pt>
                <c:pt idx="23">
                  <c:v>4.175438596491228E-3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56A-8516-B253F2A27E96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74'!$D$5:$D$28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1.01E-2</c:v>
                </c:pt>
                <c:pt idx="6">
                  <c:v>2.9399999999999999E-2</c:v>
                </c:pt>
                <c:pt idx="7">
                  <c:v>5.45E-2</c:v>
                </c:pt>
                <c:pt idx="8">
                  <c:v>6.2399999999999997E-2</c:v>
                </c:pt>
                <c:pt idx="9">
                  <c:v>6.0600000000000001E-2</c:v>
                </c:pt>
                <c:pt idx="10">
                  <c:v>6.4299999999999996E-2</c:v>
                </c:pt>
                <c:pt idx="11">
                  <c:v>6.88E-2</c:v>
                </c:pt>
                <c:pt idx="12">
                  <c:v>7.4800000000000005E-2</c:v>
                </c:pt>
                <c:pt idx="13">
                  <c:v>7.2499999999999995E-2</c:v>
                </c:pt>
                <c:pt idx="14">
                  <c:v>7.5800000000000006E-2</c:v>
                </c:pt>
                <c:pt idx="15">
                  <c:v>7.7600000000000002E-2</c:v>
                </c:pt>
                <c:pt idx="16">
                  <c:v>7.9500000000000001E-2</c:v>
                </c:pt>
                <c:pt idx="17">
                  <c:v>7.85E-2</c:v>
                </c:pt>
                <c:pt idx="18">
                  <c:v>5.8200000000000002E-2</c:v>
                </c:pt>
                <c:pt idx="19">
                  <c:v>4.2000000000000003E-2</c:v>
                </c:pt>
                <c:pt idx="20">
                  <c:v>3.0800000000000001E-2</c:v>
                </c:pt>
                <c:pt idx="21">
                  <c:v>2.1000000000000001E-2</c:v>
                </c:pt>
                <c:pt idx="22">
                  <c:v>1.4200000000000001E-2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56A-8516-B253F2A27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D61-4C27-8515-3E1496F45E21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1.27</c:v>
                </c:pt>
                <c:pt idx="2">
                  <c:v>1</c:v>
                </c:pt>
                <c:pt idx="3">
                  <c:v>0.66</c:v>
                </c:pt>
                <c:pt idx="4">
                  <c:v>0.84</c:v>
                </c:pt>
                <c:pt idx="5">
                  <c:v>0.97</c:v>
                </c:pt>
                <c:pt idx="6">
                  <c:v>0.94</c:v>
                </c:pt>
                <c:pt idx="7">
                  <c:v>0.95</c:v>
                </c:pt>
                <c:pt idx="8">
                  <c:v>1.02</c:v>
                </c:pt>
                <c:pt idx="9">
                  <c:v>1.06</c:v>
                </c:pt>
                <c:pt idx="10">
                  <c:v>0.99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1-4C27-8515-3E1496F45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81'!$B$5:$B$28</c:f>
              <c:numCache>
                <c:formatCode>0.00%</c:formatCode>
                <c:ptCount val="24"/>
                <c:pt idx="0">
                  <c:v>2.0049450549450552E-3</c:v>
                </c:pt>
                <c:pt idx="1">
                  <c:v>1.3203296703296703E-3</c:v>
                </c:pt>
                <c:pt idx="2">
                  <c:v>1.0758241758241759E-3</c:v>
                </c:pt>
                <c:pt idx="3">
                  <c:v>1.2225274725274726E-3</c:v>
                </c:pt>
                <c:pt idx="4">
                  <c:v>2.1516483516483519E-3</c:v>
                </c:pt>
                <c:pt idx="5">
                  <c:v>5.3302197802197809E-3</c:v>
                </c:pt>
                <c:pt idx="6">
                  <c:v>1.5746153846153844E-2</c:v>
                </c:pt>
                <c:pt idx="7">
                  <c:v>2.8167032967032966E-2</c:v>
                </c:pt>
                <c:pt idx="8">
                  <c:v>3.0074175824175826E-2</c:v>
                </c:pt>
                <c:pt idx="9">
                  <c:v>3.3399450549450552E-2</c:v>
                </c:pt>
                <c:pt idx="10">
                  <c:v>3.6235714285714288E-2</c:v>
                </c:pt>
                <c:pt idx="11">
                  <c:v>3.7653846153846149E-2</c:v>
                </c:pt>
                <c:pt idx="12">
                  <c:v>3.8925274725274725E-2</c:v>
                </c:pt>
                <c:pt idx="13">
                  <c:v>3.8093956043956038E-2</c:v>
                </c:pt>
                <c:pt idx="14">
                  <c:v>3.6040109890109896E-2</c:v>
                </c:pt>
                <c:pt idx="15">
                  <c:v>3.55021978021978E-2</c:v>
                </c:pt>
                <c:pt idx="16">
                  <c:v>3.4328571428571431E-2</c:v>
                </c:pt>
                <c:pt idx="17">
                  <c:v>3.2714835164835164E-2</c:v>
                </c:pt>
                <c:pt idx="18">
                  <c:v>2.5673076923076923E-2</c:v>
                </c:pt>
                <c:pt idx="19">
                  <c:v>1.8582417582417583E-2</c:v>
                </c:pt>
                <c:pt idx="20">
                  <c:v>1.423021978021978E-2</c:v>
                </c:pt>
                <c:pt idx="21">
                  <c:v>1.022032967032967E-2</c:v>
                </c:pt>
                <c:pt idx="22">
                  <c:v>6.6016483516483518E-3</c:v>
                </c:pt>
                <c:pt idx="23">
                  <c:v>3.7653846153846153E-3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9-42CC-B4F0-6371FAFB028A}"/>
            </c:ext>
          </c:extLst>
        </c:ser>
        <c:ser>
          <c:idx val="1"/>
          <c:order val="1"/>
          <c:tx>
            <c:strRef>
              <c:f>'PCS 81'!$C$4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81'!$C$5:$C$28</c:f>
              <c:numCache>
                <c:formatCode>0.00%</c:formatCode>
                <c:ptCount val="24"/>
                <c:pt idx="0">
                  <c:v>2.3505494505494506E-3</c:v>
                </c:pt>
                <c:pt idx="1">
                  <c:v>1.3796703296703298E-3</c:v>
                </c:pt>
                <c:pt idx="2">
                  <c:v>1.021978021978022E-3</c:v>
                </c:pt>
                <c:pt idx="3">
                  <c:v>8.1758241758241761E-4</c:v>
                </c:pt>
                <c:pt idx="4">
                  <c:v>1.1241758241758242E-3</c:v>
                </c:pt>
                <c:pt idx="5">
                  <c:v>3.0659340659340661E-3</c:v>
                </c:pt>
                <c:pt idx="6">
                  <c:v>8.5846153846153832E-3</c:v>
                </c:pt>
                <c:pt idx="7">
                  <c:v>1.9468681318681322E-2</c:v>
                </c:pt>
                <c:pt idx="8">
                  <c:v>2.7542307692307696E-2</c:v>
                </c:pt>
                <c:pt idx="9">
                  <c:v>2.9024175824175824E-2</c:v>
                </c:pt>
                <c:pt idx="10">
                  <c:v>3.2090109890109887E-2</c:v>
                </c:pt>
                <c:pt idx="11">
                  <c:v>3.6535714285714282E-2</c:v>
                </c:pt>
                <c:pt idx="12">
                  <c:v>3.929505494505494E-2</c:v>
                </c:pt>
                <c:pt idx="13">
                  <c:v>3.9397252747252746E-2</c:v>
                </c:pt>
                <c:pt idx="14">
                  <c:v>3.9703846153846152E-2</c:v>
                </c:pt>
                <c:pt idx="15">
                  <c:v>4.2207692307692314E-2</c:v>
                </c:pt>
                <c:pt idx="16">
                  <c:v>4.6448901098901096E-2</c:v>
                </c:pt>
                <c:pt idx="17">
                  <c:v>4.6193406593406587E-2</c:v>
                </c:pt>
                <c:pt idx="18">
                  <c:v>3.234560439560439E-2</c:v>
                </c:pt>
                <c:pt idx="19">
                  <c:v>2.2943406593406598E-2</c:v>
                </c:pt>
                <c:pt idx="20">
                  <c:v>1.6351648351648353E-2</c:v>
                </c:pt>
                <c:pt idx="21">
                  <c:v>1.119065934065934E-2</c:v>
                </c:pt>
                <c:pt idx="22">
                  <c:v>7.5626373626373634E-3</c:v>
                </c:pt>
                <c:pt idx="23">
                  <c:v>4.2923076923076916E-3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89-42CC-B4F0-6371FAFB028A}"/>
            </c:ext>
          </c:extLst>
        </c:ser>
        <c:ser>
          <c:idx val="2"/>
          <c:order val="2"/>
          <c:tx>
            <c:strRef>
              <c:f>'PCS 81'!$D$4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81'!$D$5:$D$28</c:f>
              <c:numCache>
                <c:formatCode>0.00%</c:formatCode>
                <c:ptCount val="24"/>
                <c:pt idx="0">
                  <c:v>4.4000000000000003E-3</c:v>
                </c:pt>
                <c:pt idx="1">
                  <c:v>2.7000000000000001E-3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3.3E-3</c:v>
                </c:pt>
                <c:pt idx="5">
                  <c:v>8.3999999999999995E-3</c:v>
                </c:pt>
                <c:pt idx="6">
                  <c:v>2.4299999999999999E-2</c:v>
                </c:pt>
                <c:pt idx="7">
                  <c:v>4.7699999999999999E-2</c:v>
                </c:pt>
                <c:pt idx="8">
                  <c:v>5.7599999999999998E-2</c:v>
                </c:pt>
                <c:pt idx="9">
                  <c:v>6.2399999999999997E-2</c:v>
                </c:pt>
                <c:pt idx="10">
                  <c:v>6.8400000000000002E-2</c:v>
                </c:pt>
                <c:pt idx="11">
                  <c:v>7.4200000000000002E-2</c:v>
                </c:pt>
                <c:pt idx="12">
                  <c:v>7.8200000000000006E-2</c:v>
                </c:pt>
                <c:pt idx="13">
                  <c:v>7.7499999999999999E-2</c:v>
                </c:pt>
                <c:pt idx="14">
                  <c:v>7.5800000000000006E-2</c:v>
                </c:pt>
                <c:pt idx="15">
                  <c:v>7.7700000000000005E-2</c:v>
                </c:pt>
                <c:pt idx="16">
                  <c:v>8.0799999999999997E-2</c:v>
                </c:pt>
                <c:pt idx="17">
                  <c:v>7.8899999999999998E-2</c:v>
                </c:pt>
                <c:pt idx="18">
                  <c:v>5.8000000000000003E-2</c:v>
                </c:pt>
                <c:pt idx="19">
                  <c:v>4.1500000000000002E-2</c:v>
                </c:pt>
                <c:pt idx="20">
                  <c:v>3.0599999999999999E-2</c:v>
                </c:pt>
                <c:pt idx="21">
                  <c:v>2.1399999999999999E-2</c:v>
                </c:pt>
                <c:pt idx="22">
                  <c:v>1.4200000000000001E-2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89-42CC-B4F0-6371FAFB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59-4A47-B917-9444FD67DA6B}"/>
            </c:ext>
          </c:extLst>
        </c:ser>
        <c:ser>
          <c:idx val="1"/>
          <c:order val="1"/>
          <c:tx>
            <c:strRef>
              <c:f>'PCS 81'!$H$4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81'!$H$5:$H$16</c:f>
              <c:numCache>
                <c:formatCode>General</c:formatCode>
                <c:ptCount val="12"/>
                <c:pt idx="0">
                  <c:v>1.26</c:v>
                </c:pt>
                <c:pt idx="1">
                  <c:v>1.32</c:v>
                </c:pt>
                <c:pt idx="2">
                  <c:v>1.03</c:v>
                </c:pt>
                <c:pt idx="3">
                  <c:v>0.65</c:v>
                </c:pt>
                <c:pt idx="4">
                  <c:v>0.85</c:v>
                </c:pt>
                <c:pt idx="5">
                  <c:v>0.94</c:v>
                </c:pt>
                <c:pt idx="6">
                  <c:v>0.89</c:v>
                </c:pt>
                <c:pt idx="7">
                  <c:v>0.92</c:v>
                </c:pt>
                <c:pt idx="8">
                  <c:v>0.97</c:v>
                </c:pt>
                <c:pt idx="9">
                  <c:v>1.07</c:v>
                </c:pt>
                <c:pt idx="10">
                  <c:v>1.02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9-4A47-B917-9444FD67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82'!$B$5:$B$28</c:f>
              <c:numCache>
                <c:formatCode>0.00%</c:formatCode>
                <c:ptCount val="24"/>
                <c:pt idx="0">
                  <c:v>1.403988603988604E-3</c:v>
                </c:pt>
                <c:pt idx="1">
                  <c:v>9.5270655270655261E-4</c:v>
                </c:pt>
                <c:pt idx="2">
                  <c:v>9.5270655270655261E-4</c:v>
                </c:pt>
                <c:pt idx="3">
                  <c:v>1.2535612535612536E-3</c:v>
                </c:pt>
                <c:pt idx="4">
                  <c:v>2.206267806267806E-3</c:v>
                </c:pt>
                <c:pt idx="5">
                  <c:v>6.5185185185185181E-3</c:v>
                </c:pt>
                <c:pt idx="6">
                  <c:v>1.8452421652421652E-2</c:v>
                </c:pt>
                <c:pt idx="7">
                  <c:v>2.9433618233618238E-2</c:v>
                </c:pt>
                <c:pt idx="8">
                  <c:v>3.098803418803419E-2</c:v>
                </c:pt>
                <c:pt idx="9">
                  <c:v>3.3846153846153845E-2</c:v>
                </c:pt>
                <c:pt idx="10">
                  <c:v>3.8559544159544157E-2</c:v>
                </c:pt>
                <c:pt idx="11">
                  <c:v>4.0314529914529912E-2</c:v>
                </c:pt>
                <c:pt idx="12">
                  <c:v>4.071566951566951E-2</c:v>
                </c:pt>
                <c:pt idx="13">
                  <c:v>3.8760113960113952E-2</c:v>
                </c:pt>
                <c:pt idx="14">
                  <c:v>3.7957834757834763E-2</c:v>
                </c:pt>
                <c:pt idx="15">
                  <c:v>3.7456410256410257E-2</c:v>
                </c:pt>
                <c:pt idx="16">
                  <c:v>3.6954985754985757E-2</c:v>
                </c:pt>
                <c:pt idx="17">
                  <c:v>3.3796011396011398E-2</c:v>
                </c:pt>
                <c:pt idx="18">
                  <c:v>2.421880341880342E-2</c:v>
                </c:pt>
                <c:pt idx="19">
                  <c:v>1.7148717948717952E-2</c:v>
                </c:pt>
                <c:pt idx="20">
                  <c:v>1.2284900284900285E-2</c:v>
                </c:pt>
                <c:pt idx="21">
                  <c:v>8.7247863247863228E-3</c:v>
                </c:pt>
                <c:pt idx="22">
                  <c:v>5.6159544159544161E-3</c:v>
                </c:pt>
                <c:pt idx="23">
                  <c:v>3.0085470085470089E-3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C-4F62-A754-A2CD16C0216B}"/>
            </c:ext>
          </c:extLst>
        </c:ser>
        <c:ser>
          <c:idx val="1"/>
          <c:order val="1"/>
          <c:tx>
            <c:strRef>
              <c:f>'PCS 82'!$C$4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82'!$C$5:$C$28</c:f>
              <c:numCache>
                <c:formatCode>0.00%</c:formatCode>
                <c:ptCount val="24"/>
                <c:pt idx="0">
                  <c:v>2.1438746438746437E-3</c:v>
                </c:pt>
                <c:pt idx="1">
                  <c:v>1.2464387464387464E-3</c:v>
                </c:pt>
                <c:pt idx="2">
                  <c:v>8.9743589743589744E-4</c:v>
                </c:pt>
                <c:pt idx="3">
                  <c:v>7.4786324786324792E-4</c:v>
                </c:pt>
                <c:pt idx="4">
                  <c:v>9.9715099715099722E-4</c:v>
                </c:pt>
                <c:pt idx="5">
                  <c:v>2.9415954415954416E-3</c:v>
                </c:pt>
                <c:pt idx="6">
                  <c:v>8.8746438746438745E-3</c:v>
                </c:pt>
                <c:pt idx="7">
                  <c:v>2.1139601139601141E-2</c:v>
                </c:pt>
                <c:pt idx="8">
                  <c:v>2.5626780626780626E-2</c:v>
                </c:pt>
                <c:pt idx="9">
                  <c:v>2.602564102564103E-2</c:v>
                </c:pt>
                <c:pt idx="10">
                  <c:v>3.0163817663817663E-2</c:v>
                </c:pt>
                <c:pt idx="11">
                  <c:v>3.4700854700854704E-2</c:v>
                </c:pt>
                <c:pt idx="12">
                  <c:v>3.9088319088319091E-2</c:v>
                </c:pt>
                <c:pt idx="13">
                  <c:v>4.0035612535612539E-2</c:v>
                </c:pt>
                <c:pt idx="14">
                  <c:v>4.0484330484330484E-2</c:v>
                </c:pt>
                <c:pt idx="15">
                  <c:v>4.1730769230769231E-2</c:v>
                </c:pt>
                <c:pt idx="16">
                  <c:v>4.3226495726495728E-2</c:v>
                </c:pt>
                <c:pt idx="17">
                  <c:v>4.3326210826210826E-2</c:v>
                </c:pt>
                <c:pt idx="18">
                  <c:v>3.2905982905982907E-2</c:v>
                </c:pt>
                <c:pt idx="19">
                  <c:v>2.3632478632478634E-2</c:v>
                </c:pt>
                <c:pt idx="20">
                  <c:v>1.6602564102564103E-2</c:v>
                </c:pt>
                <c:pt idx="21">
                  <c:v>1.1068376068376068E-2</c:v>
                </c:pt>
                <c:pt idx="22">
                  <c:v>7.0299145299145297E-3</c:v>
                </c:pt>
                <c:pt idx="23">
                  <c:v>3.9387464387464384E-3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C-4F62-A754-A2CD16C0216B}"/>
            </c:ext>
          </c:extLst>
        </c:ser>
        <c:ser>
          <c:idx val="2"/>
          <c:order val="2"/>
          <c:tx>
            <c:strRef>
              <c:f>'PCS 82'!$D$4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82'!$D$5:$D$28</c:f>
              <c:numCache>
                <c:formatCode>0.00%</c:formatCode>
                <c:ptCount val="24"/>
                <c:pt idx="0">
                  <c:v>3.5999999999999999E-3</c:v>
                </c:pt>
                <c:pt idx="1">
                  <c:v>2.2000000000000001E-3</c:v>
                </c:pt>
                <c:pt idx="2">
                  <c:v>1.9E-3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9.4000000000000004E-3</c:v>
                </c:pt>
                <c:pt idx="6">
                  <c:v>2.7300000000000001E-2</c:v>
                </c:pt>
                <c:pt idx="7">
                  <c:v>5.0500000000000003E-2</c:v>
                </c:pt>
                <c:pt idx="8">
                  <c:v>5.6599999999999998E-2</c:v>
                </c:pt>
                <c:pt idx="9">
                  <c:v>5.9900000000000002E-2</c:v>
                </c:pt>
                <c:pt idx="10">
                  <c:v>6.8699999999999997E-2</c:v>
                </c:pt>
                <c:pt idx="11">
                  <c:v>7.4999999999999997E-2</c:v>
                </c:pt>
                <c:pt idx="12">
                  <c:v>7.9799999999999996E-2</c:v>
                </c:pt>
                <c:pt idx="13">
                  <c:v>7.8799999999999995E-2</c:v>
                </c:pt>
                <c:pt idx="14">
                  <c:v>7.8399999999999997E-2</c:v>
                </c:pt>
                <c:pt idx="15">
                  <c:v>7.9200000000000007E-2</c:v>
                </c:pt>
                <c:pt idx="16">
                  <c:v>8.0199999999999994E-2</c:v>
                </c:pt>
                <c:pt idx="17">
                  <c:v>7.7200000000000005E-2</c:v>
                </c:pt>
                <c:pt idx="18">
                  <c:v>5.7099999999999998E-2</c:v>
                </c:pt>
                <c:pt idx="19">
                  <c:v>4.0800000000000003E-2</c:v>
                </c:pt>
                <c:pt idx="20">
                  <c:v>2.8899999999999999E-2</c:v>
                </c:pt>
                <c:pt idx="21">
                  <c:v>1.9800000000000002E-2</c:v>
                </c:pt>
                <c:pt idx="22">
                  <c:v>1.26E-2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C-4F62-A754-A2CD16C0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FE5-456F-9C57-7008F101E36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82'!$H$5:$H$16</c:f>
              <c:numCache>
                <c:formatCode>General</c:formatCode>
                <c:ptCount val="12"/>
                <c:pt idx="0">
                  <c:v>1.31</c:v>
                </c:pt>
                <c:pt idx="1">
                  <c:v>1.35</c:v>
                </c:pt>
                <c:pt idx="2">
                  <c:v>1.04</c:v>
                </c:pt>
                <c:pt idx="3">
                  <c:v>0.61</c:v>
                </c:pt>
                <c:pt idx="4">
                  <c:v>0.8</c:v>
                </c:pt>
                <c:pt idx="5">
                  <c:v>0.91</c:v>
                </c:pt>
                <c:pt idx="6">
                  <c:v>0.87</c:v>
                </c:pt>
                <c:pt idx="7">
                  <c:v>0.92</c:v>
                </c:pt>
                <c:pt idx="8">
                  <c:v>0.98</c:v>
                </c:pt>
                <c:pt idx="9">
                  <c:v>1.06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5-456F-9C57-7008F101E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84'!$B$5:$B$28</c:f>
              <c:numCache>
                <c:formatCode>0.00%</c:formatCode>
                <c:ptCount val="24"/>
                <c:pt idx="0">
                  <c:v>4.899999999999999E-3</c:v>
                </c:pt>
                <c:pt idx="1">
                  <c:v>3.5999999999999999E-3</c:v>
                </c:pt>
                <c:pt idx="2">
                  <c:v>3.3E-3</c:v>
                </c:pt>
                <c:pt idx="3">
                  <c:v>2.8999999999999998E-3</c:v>
                </c:pt>
                <c:pt idx="4">
                  <c:v>5.3E-3</c:v>
                </c:pt>
                <c:pt idx="5">
                  <c:v>1.1650000000000001E-2</c:v>
                </c:pt>
                <c:pt idx="6">
                  <c:v>2.4E-2</c:v>
                </c:pt>
                <c:pt idx="7">
                  <c:v>3.0199999999999998E-2</c:v>
                </c:pt>
                <c:pt idx="8">
                  <c:v>2.8250000000000001E-2</c:v>
                </c:pt>
                <c:pt idx="9">
                  <c:v>2.6749999999999999E-2</c:v>
                </c:pt>
                <c:pt idx="10">
                  <c:v>2.7650000000000001E-2</c:v>
                </c:pt>
                <c:pt idx="11">
                  <c:v>2.945E-2</c:v>
                </c:pt>
                <c:pt idx="12">
                  <c:v>3.0800000000000001E-2</c:v>
                </c:pt>
                <c:pt idx="13">
                  <c:v>3.1199999999999999E-2</c:v>
                </c:pt>
                <c:pt idx="14">
                  <c:v>3.295E-2</c:v>
                </c:pt>
                <c:pt idx="15">
                  <c:v>3.5950000000000003E-2</c:v>
                </c:pt>
                <c:pt idx="16">
                  <c:v>3.8100000000000002E-2</c:v>
                </c:pt>
                <c:pt idx="17">
                  <c:v>3.73E-2</c:v>
                </c:pt>
                <c:pt idx="18">
                  <c:v>2.5749999999999999E-2</c:v>
                </c:pt>
                <c:pt idx="19">
                  <c:v>2.0899999999999998E-2</c:v>
                </c:pt>
                <c:pt idx="20">
                  <c:v>1.695E-2</c:v>
                </c:pt>
                <c:pt idx="21">
                  <c:v>1.3799999999999998E-2</c:v>
                </c:pt>
                <c:pt idx="22">
                  <c:v>1.06E-2</c:v>
                </c:pt>
                <c:pt idx="23">
                  <c:v>7.7499999999999999E-3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C-4525-A2C2-375998B406DA}"/>
            </c:ext>
          </c:extLst>
        </c:ser>
        <c:ser>
          <c:idx val="1"/>
          <c:order val="1"/>
          <c:tx>
            <c:strRef>
              <c:f>'PCS 84'!$C$4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84'!$C$5:$C$28</c:f>
              <c:numCache>
                <c:formatCode>0.00%</c:formatCode>
                <c:ptCount val="24"/>
                <c:pt idx="0">
                  <c:v>5.850000000000001E-3</c:v>
                </c:pt>
                <c:pt idx="1">
                  <c:v>4.15E-3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4.2500000000000003E-3</c:v>
                </c:pt>
                <c:pt idx="5">
                  <c:v>8.1499999999999993E-3</c:v>
                </c:pt>
                <c:pt idx="6">
                  <c:v>2.0250000000000001E-2</c:v>
                </c:pt>
                <c:pt idx="7">
                  <c:v>2.9350000000000001E-2</c:v>
                </c:pt>
                <c:pt idx="8">
                  <c:v>2.845E-2</c:v>
                </c:pt>
                <c:pt idx="9">
                  <c:v>2.725E-2</c:v>
                </c:pt>
                <c:pt idx="10">
                  <c:v>2.8150000000000001E-2</c:v>
                </c:pt>
                <c:pt idx="11">
                  <c:v>3.015E-2</c:v>
                </c:pt>
                <c:pt idx="12">
                  <c:v>3.1800000000000002E-2</c:v>
                </c:pt>
                <c:pt idx="13">
                  <c:v>3.2050000000000002E-2</c:v>
                </c:pt>
                <c:pt idx="14">
                  <c:v>3.3849999999999998E-2</c:v>
                </c:pt>
                <c:pt idx="15">
                  <c:v>3.5799999999999998E-2</c:v>
                </c:pt>
                <c:pt idx="16">
                  <c:v>3.7100000000000001E-2</c:v>
                </c:pt>
                <c:pt idx="17">
                  <c:v>3.5999999999999997E-2</c:v>
                </c:pt>
                <c:pt idx="18">
                  <c:v>2.86E-2</c:v>
                </c:pt>
                <c:pt idx="19">
                  <c:v>2.18E-2</c:v>
                </c:pt>
                <c:pt idx="20">
                  <c:v>1.7299999999999999E-2</c:v>
                </c:pt>
                <c:pt idx="21">
                  <c:v>1.3849999999999999E-2</c:v>
                </c:pt>
                <c:pt idx="22">
                  <c:v>1.1299999999999999E-2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C-4525-A2C2-375998B406DA}"/>
            </c:ext>
          </c:extLst>
        </c:ser>
        <c:ser>
          <c:idx val="2"/>
          <c:order val="2"/>
          <c:tx>
            <c:strRef>
              <c:f>'PCS 84'!$D$4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84'!$D$5:$D$28</c:f>
              <c:numCache>
                <c:formatCode>0.00%</c:formatCode>
                <c:ptCount val="24"/>
                <c:pt idx="0">
                  <c:v>1.0800000000000001E-2</c:v>
                </c:pt>
                <c:pt idx="1">
                  <c:v>7.7999999999999996E-3</c:v>
                </c:pt>
                <c:pt idx="2">
                  <c:v>6.7999999999999996E-3</c:v>
                </c:pt>
                <c:pt idx="3">
                  <c:v>6.1000000000000004E-3</c:v>
                </c:pt>
                <c:pt idx="4">
                  <c:v>9.4999999999999998E-3</c:v>
                </c:pt>
                <c:pt idx="5">
                  <c:v>1.9800000000000002E-2</c:v>
                </c:pt>
                <c:pt idx="6">
                  <c:v>4.4299999999999999E-2</c:v>
                </c:pt>
                <c:pt idx="7">
                  <c:v>5.96E-2</c:v>
                </c:pt>
                <c:pt idx="8">
                  <c:v>5.67E-2</c:v>
                </c:pt>
                <c:pt idx="9">
                  <c:v>5.3999999999999999E-2</c:v>
                </c:pt>
                <c:pt idx="10">
                  <c:v>5.5800000000000002E-2</c:v>
                </c:pt>
                <c:pt idx="11">
                  <c:v>5.96E-2</c:v>
                </c:pt>
                <c:pt idx="12">
                  <c:v>6.2600000000000003E-2</c:v>
                </c:pt>
                <c:pt idx="13">
                  <c:v>6.3299999999999995E-2</c:v>
                </c:pt>
                <c:pt idx="14">
                  <c:v>6.6799999999999998E-2</c:v>
                </c:pt>
                <c:pt idx="15">
                  <c:v>7.1800000000000003E-2</c:v>
                </c:pt>
                <c:pt idx="16">
                  <c:v>7.5200000000000003E-2</c:v>
                </c:pt>
                <c:pt idx="17">
                  <c:v>7.3300000000000004E-2</c:v>
                </c:pt>
                <c:pt idx="18">
                  <c:v>5.4300000000000001E-2</c:v>
                </c:pt>
                <c:pt idx="19">
                  <c:v>4.2700000000000002E-2</c:v>
                </c:pt>
                <c:pt idx="20">
                  <c:v>3.4299999999999997E-2</c:v>
                </c:pt>
                <c:pt idx="21">
                  <c:v>2.7699999999999999E-2</c:v>
                </c:pt>
                <c:pt idx="22">
                  <c:v>2.1899999999999999E-2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C-4525-A2C2-375998B40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23C-4ABF-87A3-6D560680957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1.03</c:v>
                </c:pt>
                <c:pt idx="3">
                  <c:v>0.77</c:v>
                </c:pt>
                <c:pt idx="4">
                  <c:v>0.9</c:v>
                </c:pt>
                <c:pt idx="5">
                  <c:v>0.92</c:v>
                </c:pt>
                <c:pt idx="6">
                  <c:v>1</c:v>
                </c:pt>
                <c:pt idx="7">
                  <c:v>0.98</c:v>
                </c:pt>
                <c:pt idx="8">
                  <c:v>1.01</c:v>
                </c:pt>
                <c:pt idx="9">
                  <c:v>1.05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C-4ABF-87A3-6D560680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2.2159036144578314E-3</c:v>
                </c:pt>
                <c:pt idx="1">
                  <c:v>1.3597590361445783E-3</c:v>
                </c:pt>
                <c:pt idx="2">
                  <c:v>1.0072289156626507E-3</c:v>
                </c:pt>
                <c:pt idx="3">
                  <c:v>6.5469879518072281E-4</c:v>
                </c:pt>
                <c:pt idx="4">
                  <c:v>8.0578313253012058E-4</c:v>
                </c:pt>
                <c:pt idx="5">
                  <c:v>2.2662650602409636E-3</c:v>
                </c:pt>
                <c:pt idx="6">
                  <c:v>6.7484337349397591E-3</c:v>
                </c:pt>
                <c:pt idx="7">
                  <c:v>1.6115662650602412E-2</c:v>
                </c:pt>
                <c:pt idx="8">
                  <c:v>2.1806506024096384E-2</c:v>
                </c:pt>
                <c:pt idx="9">
                  <c:v>2.5130361445783133E-2</c:v>
                </c:pt>
                <c:pt idx="10">
                  <c:v>3.1929156626506021E-2</c:v>
                </c:pt>
                <c:pt idx="11">
                  <c:v>3.5806987951807229E-2</c:v>
                </c:pt>
                <c:pt idx="12">
                  <c:v>4.0742409638554217E-2</c:v>
                </c:pt>
                <c:pt idx="13">
                  <c:v>4.0440240963855421E-2</c:v>
                </c:pt>
                <c:pt idx="14">
                  <c:v>4.2051807228915668E-2</c:v>
                </c:pt>
                <c:pt idx="15">
                  <c:v>4.5375662650602409E-2</c:v>
                </c:pt>
                <c:pt idx="16">
                  <c:v>4.6634698795180729E-2</c:v>
                </c:pt>
                <c:pt idx="17">
                  <c:v>4.3814457831325301E-2</c:v>
                </c:pt>
                <c:pt idx="18">
                  <c:v>3.2180963855421685E-2</c:v>
                </c:pt>
                <c:pt idx="19">
                  <c:v>2.2914457831325299E-2</c:v>
                </c:pt>
                <c:pt idx="20">
                  <c:v>1.8281204819277107E-2</c:v>
                </c:pt>
                <c:pt idx="21">
                  <c:v>1.2942891566265061E-2</c:v>
                </c:pt>
                <c:pt idx="22">
                  <c:v>7.9067469879518064E-3</c:v>
                </c:pt>
                <c:pt idx="23">
                  <c:v>4.482168674698795E-3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1.5387951807228916E-3</c:v>
                </c:pt>
                <c:pt idx="1">
                  <c:v>9.9277108433734954E-4</c:v>
                </c:pt>
                <c:pt idx="2">
                  <c:v>7.4457831325301215E-4</c:v>
                </c:pt>
                <c:pt idx="3">
                  <c:v>7.942168674698795E-4</c:v>
                </c:pt>
                <c:pt idx="4">
                  <c:v>1.290602409638554E-3</c:v>
                </c:pt>
                <c:pt idx="5">
                  <c:v>4.7156626506024094E-3</c:v>
                </c:pt>
                <c:pt idx="6">
                  <c:v>1.5040481927710845E-2</c:v>
                </c:pt>
                <c:pt idx="7">
                  <c:v>3.0676626506024096E-2</c:v>
                </c:pt>
                <c:pt idx="8">
                  <c:v>3.3406746987951805E-2</c:v>
                </c:pt>
                <c:pt idx="9">
                  <c:v>3.4746987951807237E-2</c:v>
                </c:pt>
                <c:pt idx="10">
                  <c:v>3.6682891566265058E-2</c:v>
                </c:pt>
                <c:pt idx="11">
                  <c:v>3.9413012048192766E-2</c:v>
                </c:pt>
                <c:pt idx="12">
                  <c:v>4.1100722891566265E-2</c:v>
                </c:pt>
                <c:pt idx="13">
                  <c:v>3.8370602409638549E-2</c:v>
                </c:pt>
                <c:pt idx="14">
                  <c:v>3.7080000000000002E-2</c:v>
                </c:pt>
                <c:pt idx="15">
                  <c:v>3.5987951807228913E-2</c:v>
                </c:pt>
                <c:pt idx="16">
                  <c:v>3.3952771084337349E-2</c:v>
                </c:pt>
                <c:pt idx="17">
                  <c:v>3.3704578313253013E-2</c:v>
                </c:pt>
                <c:pt idx="18">
                  <c:v>2.5613493975903616E-2</c:v>
                </c:pt>
                <c:pt idx="19">
                  <c:v>1.8118072289156625E-2</c:v>
                </c:pt>
                <c:pt idx="20">
                  <c:v>1.3104578313253012E-2</c:v>
                </c:pt>
                <c:pt idx="21">
                  <c:v>1.0175903614457832E-2</c:v>
                </c:pt>
                <c:pt idx="22">
                  <c:v>6.2544578313253009E-3</c:v>
                </c:pt>
                <c:pt idx="23">
                  <c:v>2.9286746987951806E-3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1.8E-3</c:v>
                </c:pt>
                <c:pt idx="3">
                  <c:v>1.5E-3</c:v>
                </c:pt>
                <c:pt idx="4">
                  <c:v>2.0999999999999999E-3</c:v>
                </c:pt>
                <c:pt idx="5">
                  <c:v>7.0000000000000001E-3</c:v>
                </c:pt>
                <c:pt idx="6">
                  <c:v>2.18E-2</c:v>
                </c:pt>
                <c:pt idx="7">
                  <c:v>4.6800000000000001E-2</c:v>
                </c:pt>
                <c:pt idx="8">
                  <c:v>5.5199999999999999E-2</c:v>
                </c:pt>
                <c:pt idx="9">
                  <c:v>5.9900000000000002E-2</c:v>
                </c:pt>
                <c:pt idx="10">
                  <c:v>6.8599999999999994E-2</c:v>
                </c:pt>
                <c:pt idx="11">
                  <c:v>7.5200000000000003E-2</c:v>
                </c:pt>
                <c:pt idx="12">
                  <c:v>8.1900000000000001E-2</c:v>
                </c:pt>
                <c:pt idx="13">
                  <c:v>7.8799999999999995E-2</c:v>
                </c:pt>
                <c:pt idx="14">
                  <c:v>7.9100000000000004E-2</c:v>
                </c:pt>
                <c:pt idx="15">
                  <c:v>8.1299999999999997E-2</c:v>
                </c:pt>
                <c:pt idx="16">
                  <c:v>8.0600000000000005E-2</c:v>
                </c:pt>
                <c:pt idx="17">
                  <c:v>7.7499999999999999E-2</c:v>
                </c:pt>
                <c:pt idx="18">
                  <c:v>5.7799999999999997E-2</c:v>
                </c:pt>
                <c:pt idx="19">
                  <c:v>4.1000000000000002E-2</c:v>
                </c:pt>
                <c:pt idx="20">
                  <c:v>3.1399999999999997E-2</c:v>
                </c:pt>
                <c:pt idx="21">
                  <c:v>2.3099999999999999E-2</c:v>
                </c:pt>
                <c:pt idx="22">
                  <c:v>1.41E-2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FC-411B-BFEF-CEE9D67FFE73}"/>
            </c:ext>
          </c:extLst>
        </c:ser>
        <c:ser>
          <c:idx val="1"/>
          <c:order val="1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0">
                  <c:v>1.36</c:v>
                </c:pt>
                <c:pt idx="1">
                  <c:v>1.48</c:v>
                </c:pt>
                <c:pt idx="2">
                  <c:v>1.1499999999999999</c:v>
                </c:pt>
                <c:pt idx="3">
                  <c:v>0.6</c:v>
                </c:pt>
                <c:pt idx="4">
                  <c:v>0.92</c:v>
                </c:pt>
                <c:pt idx="5">
                  <c:v>0.93</c:v>
                </c:pt>
                <c:pt idx="6">
                  <c:v>0.87</c:v>
                </c:pt>
                <c:pt idx="7">
                  <c:v>0.84</c:v>
                </c:pt>
                <c:pt idx="8">
                  <c:v>0.83</c:v>
                </c:pt>
                <c:pt idx="9">
                  <c:v>0.94</c:v>
                </c:pt>
                <c:pt idx="10">
                  <c:v>1.01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0-49B4-BBAF-7D843EA5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ser>
          <c:idx val="1"/>
          <c:order val="1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92'!$H$5:$H$16</c:f>
              <c:numCache>
                <c:formatCode>General</c:formatCode>
                <c:ptCount val="12"/>
                <c:pt idx="0">
                  <c:v>1.35</c:v>
                </c:pt>
                <c:pt idx="1">
                  <c:v>1.4</c:v>
                </c:pt>
                <c:pt idx="2">
                  <c:v>1.05</c:v>
                </c:pt>
                <c:pt idx="3">
                  <c:v>0.62</c:v>
                </c:pt>
                <c:pt idx="4">
                  <c:v>0.83</c:v>
                </c:pt>
                <c:pt idx="5">
                  <c:v>0.9</c:v>
                </c:pt>
                <c:pt idx="6">
                  <c:v>0.86</c:v>
                </c:pt>
                <c:pt idx="7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F9-B9B3-B16939CE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93'!$B$5:$B$28</c:f>
              <c:numCache>
                <c:formatCode>0.00%</c:formatCode>
                <c:ptCount val="24"/>
                <c:pt idx="0">
                  <c:v>2.5329621380846324E-3</c:v>
                </c:pt>
                <c:pt idx="1">
                  <c:v>1.5396436525612471E-3</c:v>
                </c:pt>
                <c:pt idx="2">
                  <c:v>1.0926503340757238E-3</c:v>
                </c:pt>
                <c:pt idx="3">
                  <c:v>8.4432071269487747E-4</c:v>
                </c:pt>
                <c:pt idx="4">
                  <c:v>1.142316258351893E-3</c:v>
                </c:pt>
                <c:pt idx="5">
                  <c:v>3.128953229398664E-3</c:v>
                </c:pt>
                <c:pt idx="6">
                  <c:v>9.2378619153674832E-3</c:v>
                </c:pt>
                <c:pt idx="7">
                  <c:v>1.6042093541202673E-2</c:v>
                </c:pt>
                <c:pt idx="8">
                  <c:v>1.9717371937639196E-2</c:v>
                </c:pt>
                <c:pt idx="9">
                  <c:v>2.3591314031180401E-2</c:v>
                </c:pt>
                <c:pt idx="10">
                  <c:v>2.9799554565701557E-2</c:v>
                </c:pt>
                <c:pt idx="11">
                  <c:v>3.4468151447661473E-2</c:v>
                </c:pt>
                <c:pt idx="12">
                  <c:v>3.7994432071269492E-2</c:v>
                </c:pt>
                <c:pt idx="13">
                  <c:v>3.7944766146993311E-2</c:v>
                </c:pt>
                <c:pt idx="14">
                  <c:v>4.0030734966592429E-2</c:v>
                </c:pt>
                <c:pt idx="15">
                  <c:v>4.4302004454342986E-2</c:v>
                </c:pt>
                <c:pt idx="16">
                  <c:v>4.6338307349665916E-2</c:v>
                </c:pt>
                <c:pt idx="17">
                  <c:v>4.569265033407572E-2</c:v>
                </c:pt>
                <c:pt idx="18">
                  <c:v>3.2978173719376391E-2</c:v>
                </c:pt>
                <c:pt idx="19">
                  <c:v>2.2399331848552338E-2</c:v>
                </c:pt>
                <c:pt idx="20">
                  <c:v>1.7929398663697103E-2</c:v>
                </c:pt>
                <c:pt idx="21">
                  <c:v>1.3757461024498884E-2</c:v>
                </c:pt>
                <c:pt idx="22">
                  <c:v>8.9398663697104665E-3</c:v>
                </c:pt>
                <c:pt idx="23">
                  <c:v>5.0659242761692648E-3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1-4E09-9B74-BBB82FC249CF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93'!$C$5:$C$28</c:f>
              <c:numCache>
                <c:formatCode>0.00%</c:formatCode>
                <c:ptCount val="24"/>
                <c:pt idx="0">
                  <c:v>1.7113585746102446E-3</c:v>
                </c:pt>
                <c:pt idx="1">
                  <c:v>1.1073496659242763E-3</c:v>
                </c:pt>
                <c:pt idx="2">
                  <c:v>9.0601336302895325E-4</c:v>
                </c:pt>
                <c:pt idx="3">
                  <c:v>9.5634743875278397E-4</c:v>
                </c:pt>
                <c:pt idx="4">
                  <c:v>1.8120267260579065E-3</c:v>
                </c:pt>
                <c:pt idx="5">
                  <c:v>7.3487750556792868E-3</c:v>
                </c:pt>
                <c:pt idx="6">
                  <c:v>2.2801336302895322E-2</c:v>
                </c:pt>
                <c:pt idx="7">
                  <c:v>4.0216926503340758E-2</c:v>
                </c:pt>
                <c:pt idx="8">
                  <c:v>4.1777282850779515E-2</c:v>
                </c:pt>
                <c:pt idx="9">
                  <c:v>3.6945211581291763E-2</c:v>
                </c:pt>
                <c:pt idx="10">
                  <c:v>3.5384855233853006E-2</c:v>
                </c:pt>
                <c:pt idx="11">
                  <c:v>3.6290868596881957E-2</c:v>
                </c:pt>
                <c:pt idx="12">
                  <c:v>3.7448552338530061E-2</c:v>
                </c:pt>
                <c:pt idx="13">
                  <c:v>3.6693541202672611E-2</c:v>
                </c:pt>
                <c:pt idx="14">
                  <c:v>3.5636525612472165E-2</c:v>
                </c:pt>
                <c:pt idx="15">
                  <c:v>3.3874832962138085E-2</c:v>
                </c:pt>
                <c:pt idx="16">
                  <c:v>3.2012472160356353E-2</c:v>
                </c:pt>
                <c:pt idx="17">
                  <c:v>2.9999109131403121E-2</c:v>
                </c:pt>
                <c:pt idx="18">
                  <c:v>2.4009354120267262E-2</c:v>
                </c:pt>
                <c:pt idx="19">
                  <c:v>1.6962583518930957E-2</c:v>
                </c:pt>
                <c:pt idx="20">
                  <c:v>1.1878841870824055E-2</c:v>
                </c:pt>
                <c:pt idx="21">
                  <c:v>8.7077951002227164E-3</c:v>
                </c:pt>
                <c:pt idx="22">
                  <c:v>5.7380846325167031E-3</c:v>
                </c:pt>
                <c:pt idx="23">
                  <c:v>3.020044543429844E-3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1-4E09-9B74-BBB82FC249CF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93'!$D$5:$D$28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1.8E-3</c:v>
                </c:pt>
                <c:pt idx="4">
                  <c:v>2.8999999999999998E-3</c:v>
                </c:pt>
                <c:pt idx="5">
                  <c:v>1.0500000000000001E-2</c:v>
                </c:pt>
                <c:pt idx="6">
                  <c:v>3.2099999999999997E-2</c:v>
                </c:pt>
                <c:pt idx="7">
                  <c:v>5.6300000000000003E-2</c:v>
                </c:pt>
                <c:pt idx="8">
                  <c:v>6.1499999999999999E-2</c:v>
                </c:pt>
                <c:pt idx="9">
                  <c:v>6.0600000000000001E-2</c:v>
                </c:pt>
                <c:pt idx="10">
                  <c:v>6.5199999999999994E-2</c:v>
                </c:pt>
                <c:pt idx="11">
                  <c:v>7.0800000000000002E-2</c:v>
                </c:pt>
                <c:pt idx="12">
                  <c:v>7.5399999999999995E-2</c:v>
                </c:pt>
                <c:pt idx="13">
                  <c:v>7.4700000000000003E-2</c:v>
                </c:pt>
                <c:pt idx="14">
                  <c:v>7.5700000000000003E-2</c:v>
                </c:pt>
                <c:pt idx="15">
                  <c:v>7.8200000000000006E-2</c:v>
                </c:pt>
                <c:pt idx="16">
                  <c:v>7.8399999999999997E-2</c:v>
                </c:pt>
                <c:pt idx="17">
                  <c:v>7.5600000000000001E-2</c:v>
                </c:pt>
                <c:pt idx="18">
                  <c:v>5.7000000000000002E-2</c:v>
                </c:pt>
                <c:pt idx="19">
                  <c:v>3.9399999999999998E-2</c:v>
                </c:pt>
                <c:pt idx="20">
                  <c:v>2.98E-2</c:v>
                </c:pt>
                <c:pt idx="21">
                  <c:v>2.2499999999999999E-2</c:v>
                </c:pt>
                <c:pt idx="22">
                  <c:v>1.47E-2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1-4E09-9B74-BBB82FC2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B36-4C4F-9EF0-62522DDBAE6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0">
                  <c:v>1.33</c:v>
                </c:pt>
                <c:pt idx="1">
                  <c:v>1.35</c:v>
                </c:pt>
                <c:pt idx="2">
                  <c:v>1.06</c:v>
                </c:pt>
                <c:pt idx="3">
                  <c:v>0.65</c:v>
                </c:pt>
                <c:pt idx="4">
                  <c:v>0.86</c:v>
                </c:pt>
                <c:pt idx="5">
                  <c:v>0.94</c:v>
                </c:pt>
                <c:pt idx="6">
                  <c:v>0.89</c:v>
                </c:pt>
                <c:pt idx="7">
                  <c:v>0.9</c:v>
                </c:pt>
                <c:pt idx="8">
                  <c:v>0.91</c:v>
                </c:pt>
                <c:pt idx="9">
                  <c:v>1.02</c:v>
                </c:pt>
                <c:pt idx="10">
                  <c:v>1.04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6-4C4F-9EF0-62522DDBA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94'!$B$4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94'!$B$5:$B$28</c:f>
              <c:numCache>
                <c:formatCode>0.00%</c:formatCode>
                <c:ptCount val="24"/>
                <c:pt idx="0">
                  <c:v>3.3825641025641024E-3</c:v>
                </c:pt>
                <c:pt idx="1">
                  <c:v>2.1887179487179486E-3</c:v>
                </c:pt>
                <c:pt idx="2">
                  <c:v>1.5917948717948719E-3</c:v>
                </c:pt>
                <c:pt idx="3">
                  <c:v>1.3928205128205127E-3</c:v>
                </c:pt>
                <c:pt idx="4">
                  <c:v>1.8902564102564103E-3</c:v>
                </c:pt>
                <c:pt idx="5">
                  <c:v>4.6758974358974362E-3</c:v>
                </c:pt>
                <c:pt idx="6">
                  <c:v>1.5519999999999999E-2</c:v>
                </c:pt>
                <c:pt idx="7">
                  <c:v>2.6214871794871794E-2</c:v>
                </c:pt>
                <c:pt idx="8">
                  <c:v>2.7060512820512819E-2</c:v>
                </c:pt>
                <c:pt idx="9">
                  <c:v>2.7358974358974358E-2</c:v>
                </c:pt>
                <c:pt idx="10">
                  <c:v>2.9945641025641023E-2</c:v>
                </c:pt>
                <c:pt idx="11">
                  <c:v>3.2482564102564102E-2</c:v>
                </c:pt>
                <c:pt idx="12">
                  <c:v>3.5467179487179486E-2</c:v>
                </c:pt>
                <c:pt idx="13">
                  <c:v>3.5815384615384617E-2</c:v>
                </c:pt>
                <c:pt idx="14">
                  <c:v>3.7755384615384607E-2</c:v>
                </c:pt>
                <c:pt idx="15">
                  <c:v>3.9297435897435895E-2</c:v>
                </c:pt>
                <c:pt idx="16">
                  <c:v>4.0988717948717945E-2</c:v>
                </c:pt>
                <c:pt idx="17">
                  <c:v>4.0541025641025644E-2</c:v>
                </c:pt>
                <c:pt idx="18">
                  <c:v>3.0492820512820512E-2</c:v>
                </c:pt>
                <c:pt idx="19">
                  <c:v>2.0494358974358973E-2</c:v>
                </c:pt>
                <c:pt idx="20">
                  <c:v>1.5868205128205127E-2</c:v>
                </c:pt>
                <c:pt idx="21">
                  <c:v>1.2137435897435898E-2</c:v>
                </c:pt>
                <c:pt idx="22">
                  <c:v>9.1528205128205125E-3</c:v>
                </c:pt>
                <c:pt idx="23">
                  <c:v>5.7205128205128205E-3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F-4EF3-BAF5-EF0E233A06AC}"/>
            </c:ext>
          </c:extLst>
        </c:ser>
        <c:ser>
          <c:idx val="1"/>
          <c:order val="1"/>
          <c:tx>
            <c:strRef>
              <c:f>'PCS 94'!$C$4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94'!$C$5:$C$28</c:f>
              <c:numCache>
                <c:formatCode>0.00%</c:formatCode>
                <c:ptCount val="24"/>
                <c:pt idx="0">
                  <c:v>2.6635897435897437E-3</c:v>
                </c:pt>
                <c:pt idx="1">
                  <c:v>1.8092307692307694E-3</c:v>
                </c:pt>
                <c:pt idx="2">
                  <c:v>1.4071794871794872E-3</c:v>
                </c:pt>
                <c:pt idx="3">
                  <c:v>1.356923076923077E-3</c:v>
                </c:pt>
                <c:pt idx="4">
                  <c:v>2.2112820512820517E-3</c:v>
                </c:pt>
                <c:pt idx="5">
                  <c:v>7.6389743589743596E-3</c:v>
                </c:pt>
                <c:pt idx="6">
                  <c:v>2.1911794871794871E-2</c:v>
                </c:pt>
                <c:pt idx="7">
                  <c:v>3.6938461538461538E-2</c:v>
                </c:pt>
                <c:pt idx="8">
                  <c:v>3.7340512820512824E-2</c:v>
                </c:pt>
                <c:pt idx="9">
                  <c:v>3.2817435897435895E-2</c:v>
                </c:pt>
                <c:pt idx="10">
                  <c:v>3.2214358974358981E-2</c:v>
                </c:pt>
                <c:pt idx="11">
                  <c:v>3.367179487179487E-2</c:v>
                </c:pt>
                <c:pt idx="12">
                  <c:v>3.4928205128205131E-2</c:v>
                </c:pt>
                <c:pt idx="13">
                  <c:v>3.487794871794872E-2</c:v>
                </c:pt>
                <c:pt idx="14">
                  <c:v>3.482769230769231E-2</c:v>
                </c:pt>
                <c:pt idx="15">
                  <c:v>3.5631794871794874E-2</c:v>
                </c:pt>
                <c:pt idx="16">
                  <c:v>3.6234871794871788E-2</c:v>
                </c:pt>
                <c:pt idx="17">
                  <c:v>3.6285128205128206E-2</c:v>
                </c:pt>
                <c:pt idx="18">
                  <c:v>2.4575384615384614E-2</c:v>
                </c:pt>
                <c:pt idx="19">
                  <c:v>1.7690256410256414E-2</c:v>
                </c:pt>
                <c:pt idx="20">
                  <c:v>1.3167179487179487E-2</c:v>
                </c:pt>
                <c:pt idx="21">
                  <c:v>1.0453333333333334E-2</c:v>
                </c:pt>
                <c:pt idx="22">
                  <c:v>7.3876923076923078E-3</c:v>
                </c:pt>
                <c:pt idx="23">
                  <c:v>4.5230769230769222E-3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F-4EF3-BAF5-EF0E233A06AC}"/>
            </c:ext>
          </c:extLst>
        </c:ser>
        <c:ser>
          <c:idx val="2"/>
          <c:order val="2"/>
          <c:tx>
            <c:strRef>
              <c:f>'PCS 94'!$D$4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94'!$D$5:$D$28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4.1000000000000003E-3</c:v>
                </c:pt>
                <c:pt idx="5">
                  <c:v>1.23E-2</c:v>
                </c:pt>
                <c:pt idx="6">
                  <c:v>3.7400000000000003E-2</c:v>
                </c:pt>
                <c:pt idx="7">
                  <c:v>6.3100000000000003E-2</c:v>
                </c:pt>
                <c:pt idx="8">
                  <c:v>6.4399999999999999E-2</c:v>
                </c:pt>
                <c:pt idx="9">
                  <c:v>6.0199999999999997E-2</c:v>
                </c:pt>
                <c:pt idx="10">
                  <c:v>6.2100000000000002E-2</c:v>
                </c:pt>
                <c:pt idx="11">
                  <c:v>6.6199999999999995E-2</c:v>
                </c:pt>
                <c:pt idx="12">
                  <c:v>7.0400000000000004E-2</c:v>
                </c:pt>
                <c:pt idx="13">
                  <c:v>7.0699999999999999E-2</c:v>
                </c:pt>
                <c:pt idx="14">
                  <c:v>7.2599999999999998E-2</c:v>
                </c:pt>
                <c:pt idx="15">
                  <c:v>7.4999999999999997E-2</c:v>
                </c:pt>
                <c:pt idx="16">
                  <c:v>7.7200000000000005E-2</c:v>
                </c:pt>
                <c:pt idx="17">
                  <c:v>7.6799999999999993E-2</c:v>
                </c:pt>
                <c:pt idx="18">
                  <c:v>5.5100000000000003E-2</c:v>
                </c:pt>
                <c:pt idx="19">
                  <c:v>3.8199999999999998E-2</c:v>
                </c:pt>
                <c:pt idx="20">
                  <c:v>2.9000000000000001E-2</c:v>
                </c:pt>
                <c:pt idx="21">
                  <c:v>2.2599999999999999E-2</c:v>
                </c:pt>
                <c:pt idx="22">
                  <c:v>1.66E-2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F-4EF3-BAF5-EF0E233A0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34-4064-9917-75D49B9EFE3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1.27</c:v>
                </c:pt>
                <c:pt idx="1">
                  <c:v>1.28</c:v>
                </c:pt>
                <c:pt idx="2">
                  <c:v>1.02</c:v>
                </c:pt>
                <c:pt idx="3">
                  <c:v>0.65</c:v>
                </c:pt>
                <c:pt idx="4">
                  <c:v>0.88</c:v>
                </c:pt>
                <c:pt idx="5">
                  <c:v>0.85</c:v>
                </c:pt>
                <c:pt idx="6">
                  <c:v>0.97</c:v>
                </c:pt>
                <c:pt idx="7">
                  <c:v>0.97</c:v>
                </c:pt>
                <c:pt idx="8">
                  <c:v>1</c:v>
                </c:pt>
                <c:pt idx="9">
                  <c:v>1.1000000000000001</c:v>
                </c:pt>
                <c:pt idx="10" formatCode="General">
                  <c:v>1.08</c:v>
                </c:pt>
                <c:pt idx="11" formatCode="General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4-4064-9917-75D49B9E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95'!$B$5:$B$28</c:f>
              <c:numCache>
                <c:formatCode>0.00%</c:formatCode>
                <c:ptCount val="24"/>
                <c:pt idx="0">
                  <c:v>3.0714285714285713E-3</c:v>
                </c:pt>
                <c:pt idx="1">
                  <c:v>2.5418719211822657E-3</c:v>
                </c:pt>
                <c:pt idx="2">
                  <c:v>1.7475369458128079E-3</c:v>
                </c:pt>
                <c:pt idx="3">
                  <c:v>1.2709359605911328E-3</c:v>
                </c:pt>
                <c:pt idx="4">
                  <c:v>1.3238916256157636E-3</c:v>
                </c:pt>
                <c:pt idx="5">
                  <c:v>2.9655172413793106E-3</c:v>
                </c:pt>
                <c:pt idx="6">
                  <c:v>9.6908866995073888E-3</c:v>
                </c:pt>
                <c:pt idx="7">
                  <c:v>2.134113300492611E-2</c:v>
                </c:pt>
                <c:pt idx="8">
                  <c:v>2.573645320197044E-2</c:v>
                </c:pt>
                <c:pt idx="9">
                  <c:v>2.6742610837438424E-2</c:v>
                </c:pt>
                <c:pt idx="10">
                  <c:v>3.044950738916256E-2</c:v>
                </c:pt>
                <c:pt idx="11">
                  <c:v>3.5586206896551724E-2</c:v>
                </c:pt>
                <c:pt idx="12">
                  <c:v>3.9557881773399015E-2</c:v>
                </c:pt>
                <c:pt idx="13">
                  <c:v>3.9663793103448274E-2</c:v>
                </c:pt>
                <c:pt idx="14">
                  <c:v>3.9981527093596057E-2</c:v>
                </c:pt>
                <c:pt idx="15">
                  <c:v>4.2576354679802954E-2</c:v>
                </c:pt>
                <c:pt idx="16">
                  <c:v>4.596551724137931E-2</c:v>
                </c:pt>
                <c:pt idx="17">
                  <c:v>4.6653940886699503E-2</c:v>
                </c:pt>
                <c:pt idx="18">
                  <c:v>3.5903940886699508E-2</c:v>
                </c:pt>
                <c:pt idx="19">
                  <c:v>2.4889162561576354E-2</c:v>
                </c:pt>
                <c:pt idx="20">
                  <c:v>1.869334975369458E-2</c:v>
                </c:pt>
                <c:pt idx="21">
                  <c:v>1.4668719211822659E-2</c:v>
                </c:pt>
                <c:pt idx="22">
                  <c:v>1.1067733990147783E-2</c:v>
                </c:pt>
                <c:pt idx="23">
                  <c:v>6.8312807881773406E-3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1-4067-B605-893FAFEC0EF4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95'!$C$5:$C$28</c:f>
              <c:numCache>
                <c:formatCode>0.00%</c:formatCode>
                <c:ptCount val="24"/>
                <c:pt idx="0">
                  <c:v>3.0108374384236456E-3</c:v>
                </c:pt>
                <c:pt idx="1">
                  <c:v>1.9288177339901479E-3</c:v>
                </c:pt>
                <c:pt idx="2">
                  <c:v>1.5524630541871921E-3</c:v>
                </c:pt>
                <c:pt idx="3">
                  <c:v>1.4113300492610838E-3</c:v>
                </c:pt>
                <c:pt idx="4">
                  <c:v>2.6344827586206893E-3</c:v>
                </c:pt>
                <c:pt idx="5">
                  <c:v>8.0916256157635459E-3</c:v>
                </c:pt>
                <c:pt idx="6">
                  <c:v>2.0981773399014778E-2</c:v>
                </c:pt>
                <c:pt idx="7">
                  <c:v>2.7567980295566501E-2</c:v>
                </c:pt>
                <c:pt idx="8">
                  <c:v>2.7097536945812808E-2</c:v>
                </c:pt>
                <c:pt idx="9">
                  <c:v>2.6062561576354677E-2</c:v>
                </c:pt>
                <c:pt idx="10">
                  <c:v>2.8461822660098522E-2</c:v>
                </c:pt>
                <c:pt idx="11">
                  <c:v>3.1801970443349752E-2</c:v>
                </c:pt>
                <c:pt idx="12">
                  <c:v>3.4624630541871919E-2</c:v>
                </c:pt>
                <c:pt idx="13">
                  <c:v>3.4389408866995076E-2</c:v>
                </c:pt>
                <c:pt idx="14">
                  <c:v>3.4060098522167494E-2</c:v>
                </c:pt>
                <c:pt idx="15">
                  <c:v>3.3777832512315274E-2</c:v>
                </c:pt>
                <c:pt idx="16">
                  <c:v>3.2836945812807883E-2</c:v>
                </c:pt>
                <c:pt idx="17">
                  <c:v>3.2319458128078814E-2</c:v>
                </c:pt>
                <c:pt idx="18">
                  <c:v>2.5121674876847293E-2</c:v>
                </c:pt>
                <c:pt idx="19">
                  <c:v>2.0276108374384236E-2</c:v>
                </c:pt>
                <c:pt idx="20">
                  <c:v>1.6559605911330051E-2</c:v>
                </c:pt>
                <c:pt idx="21">
                  <c:v>1.2937192118226601E-2</c:v>
                </c:pt>
                <c:pt idx="22">
                  <c:v>8.2798029556650256E-3</c:v>
                </c:pt>
                <c:pt idx="23">
                  <c:v>4.7044334975369457E-3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1-4067-B605-893FAFEC0EF4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95'!$D$5:$D$28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3.3E-3</c:v>
                </c:pt>
                <c:pt idx="3">
                  <c:v>2.7000000000000001E-3</c:v>
                </c:pt>
                <c:pt idx="4">
                  <c:v>4.0000000000000001E-3</c:v>
                </c:pt>
                <c:pt idx="5">
                  <c:v>1.0999999999999999E-2</c:v>
                </c:pt>
                <c:pt idx="6">
                  <c:v>3.0599999999999999E-2</c:v>
                </c:pt>
                <c:pt idx="7">
                  <c:v>4.8800000000000003E-2</c:v>
                </c:pt>
                <c:pt idx="8">
                  <c:v>5.28E-2</c:v>
                </c:pt>
                <c:pt idx="9">
                  <c:v>5.28E-2</c:v>
                </c:pt>
                <c:pt idx="10">
                  <c:v>5.8900000000000001E-2</c:v>
                </c:pt>
                <c:pt idx="11">
                  <c:v>6.7400000000000002E-2</c:v>
                </c:pt>
                <c:pt idx="12">
                  <c:v>7.4200000000000002E-2</c:v>
                </c:pt>
                <c:pt idx="13">
                  <c:v>7.3999999999999996E-2</c:v>
                </c:pt>
                <c:pt idx="14">
                  <c:v>7.3999999999999996E-2</c:v>
                </c:pt>
                <c:pt idx="15">
                  <c:v>7.6399999999999996E-2</c:v>
                </c:pt>
                <c:pt idx="16">
                  <c:v>7.8799999999999995E-2</c:v>
                </c:pt>
                <c:pt idx="17">
                  <c:v>7.9000000000000001E-2</c:v>
                </c:pt>
                <c:pt idx="18">
                  <c:v>6.1100000000000002E-2</c:v>
                </c:pt>
                <c:pt idx="19">
                  <c:v>4.5199999999999997E-2</c:v>
                </c:pt>
                <c:pt idx="20">
                  <c:v>3.5200000000000002E-2</c:v>
                </c:pt>
                <c:pt idx="21">
                  <c:v>2.76E-2</c:v>
                </c:pt>
                <c:pt idx="22">
                  <c:v>1.9300000000000001E-2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1-4067-B605-893FAFEC0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6B2-49FD-A23D-A357CAE26BD0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1.19</c:v>
                </c:pt>
                <c:pt idx="1">
                  <c:v>1.23</c:v>
                </c:pt>
                <c:pt idx="2">
                  <c:v>0.98</c:v>
                </c:pt>
                <c:pt idx="3">
                  <c:v>0.68</c:v>
                </c:pt>
                <c:pt idx="4">
                  <c:v>0.89</c:v>
                </c:pt>
                <c:pt idx="5">
                  <c:v>0.99</c:v>
                </c:pt>
                <c:pt idx="6">
                  <c:v>0.95</c:v>
                </c:pt>
                <c:pt idx="7">
                  <c:v>0.97</c:v>
                </c:pt>
                <c:pt idx="8">
                  <c:v>0.98</c:v>
                </c:pt>
                <c:pt idx="9">
                  <c:v>1.08</c:v>
                </c:pt>
                <c:pt idx="10">
                  <c:v>1.04</c:v>
                </c:pt>
                <c:pt idx="11" formatCode="General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2-49FD-A23D-A357CAE2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96'!$B$5:$B$28</c:f>
              <c:numCache>
                <c:formatCode>0.00%</c:formatCode>
                <c:ptCount val="24"/>
                <c:pt idx="0">
                  <c:v>3.6443452380952386E-3</c:v>
                </c:pt>
                <c:pt idx="1">
                  <c:v>2.4449404761904764E-3</c:v>
                </c:pt>
                <c:pt idx="2">
                  <c:v>1.8913690476190478E-3</c:v>
                </c:pt>
                <c:pt idx="3">
                  <c:v>1.2455357142857144E-3</c:v>
                </c:pt>
                <c:pt idx="4">
                  <c:v>1.4761904761904762E-3</c:v>
                </c:pt>
                <c:pt idx="5">
                  <c:v>3.4136904761904764E-3</c:v>
                </c:pt>
                <c:pt idx="6">
                  <c:v>1.1209821428571428E-2</c:v>
                </c:pt>
                <c:pt idx="7">
                  <c:v>1.9052083333333338E-2</c:v>
                </c:pt>
                <c:pt idx="8">
                  <c:v>2.0482142857142858E-2</c:v>
                </c:pt>
                <c:pt idx="9">
                  <c:v>2.2188988095238095E-2</c:v>
                </c:pt>
                <c:pt idx="10">
                  <c:v>2.7494047619047619E-2</c:v>
                </c:pt>
                <c:pt idx="11">
                  <c:v>3.2430059523809528E-2</c:v>
                </c:pt>
                <c:pt idx="12">
                  <c:v>3.6166666666666666E-2</c:v>
                </c:pt>
                <c:pt idx="13">
                  <c:v>3.6351190476190474E-2</c:v>
                </c:pt>
                <c:pt idx="14">
                  <c:v>3.6581845238095233E-2</c:v>
                </c:pt>
                <c:pt idx="15">
                  <c:v>3.7412202380952386E-2</c:v>
                </c:pt>
                <c:pt idx="16">
                  <c:v>3.8565476190476192E-2</c:v>
                </c:pt>
                <c:pt idx="17">
                  <c:v>3.7319940476190479E-2</c:v>
                </c:pt>
                <c:pt idx="18">
                  <c:v>2.7540178571428573E-2</c:v>
                </c:pt>
                <c:pt idx="19">
                  <c:v>2.071279761904762E-2</c:v>
                </c:pt>
                <c:pt idx="20">
                  <c:v>1.5869047619047619E-2</c:v>
                </c:pt>
                <c:pt idx="21">
                  <c:v>1.2132440476190477E-2</c:v>
                </c:pt>
                <c:pt idx="22">
                  <c:v>9.1800595238095226E-3</c:v>
                </c:pt>
                <c:pt idx="23">
                  <c:v>6.3660714285714284E-3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E-49EB-9342-1A718838A6C3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96'!$C$5:$C$28</c:f>
              <c:numCache>
                <c:formatCode>0.00%</c:formatCode>
                <c:ptCount val="24"/>
                <c:pt idx="0">
                  <c:v>3.3398809523809522E-3</c:v>
                </c:pt>
                <c:pt idx="1">
                  <c:v>2.3163690476190476E-3</c:v>
                </c:pt>
                <c:pt idx="2">
                  <c:v>1.993154761904762E-3</c:v>
                </c:pt>
                <c:pt idx="3">
                  <c:v>1.8315476190476189E-3</c:v>
                </c:pt>
                <c:pt idx="4">
                  <c:v>2.9627976190476188E-3</c:v>
                </c:pt>
                <c:pt idx="5">
                  <c:v>8.4574404761904743E-3</c:v>
                </c:pt>
                <c:pt idx="6">
                  <c:v>2.2786607142857143E-2</c:v>
                </c:pt>
                <c:pt idx="7">
                  <c:v>3.312946428571429E-2</c:v>
                </c:pt>
                <c:pt idx="8">
                  <c:v>3.0651488095238093E-2</c:v>
                </c:pt>
                <c:pt idx="9">
                  <c:v>2.9143154761904762E-2</c:v>
                </c:pt>
                <c:pt idx="10">
                  <c:v>3.253690476190476E-2</c:v>
                </c:pt>
                <c:pt idx="11">
                  <c:v>3.7169642857142859E-2</c:v>
                </c:pt>
                <c:pt idx="12">
                  <c:v>4.1425297619047619E-2</c:v>
                </c:pt>
                <c:pt idx="13">
                  <c:v>4.1479166666666671E-2</c:v>
                </c:pt>
                <c:pt idx="14">
                  <c:v>4.077886904761905E-2</c:v>
                </c:pt>
                <c:pt idx="15">
                  <c:v>3.964761904761905E-2</c:v>
                </c:pt>
                <c:pt idx="16">
                  <c:v>3.7762202380952382E-2</c:v>
                </c:pt>
                <c:pt idx="17">
                  <c:v>3.6954166666666663E-2</c:v>
                </c:pt>
                <c:pt idx="18">
                  <c:v>2.9035416666666668E-2</c:v>
                </c:pt>
                <c:pt idx="19">
                  <c:v>2.3217559523809526E-2</c:v>
                </c:pt>
                <c:pt idx="20">
                  <c:v>1.6645535714285713E-2</c:v>
                </c:pt>
                <c:pt idx="21">
                  <c:v>1.2120535714285714E-2</c:v>
                </c:pt>
                <c:pt idx="22">
                  <c:v>8.0803571428571426E-3</c:v>
                </c:pt>
                <c:pt idx="23">
                  <c:v>5.225297619047619E-3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E-49EB-9342-1A718838A6C3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96'!$D$5:$D$28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4.4000000000000003E-3</c:v>
                </c:pt>
                <c:pt idx="5">
                  <c:v>1.1900000000000001E-2</c:v>
                </c:pt>
                <c:pt idx="6">
                  <c:v>3.4000000000000002E-2</c:v>
                </c:pt>
                <c:pt idx="7">
                  <c:v>5.2299999999999999E-2</c:v>
                </c:pt>
                <c:pt idx="8">
                  <c:v>5.1200000000000002E-2</c:v>
                </c:pt>
                <c:pt idx="9">
                  <c:v>5.1400000000000001E-2</c:v>
                </c:pt>
                <c:pt idx="10">
                  <c:v>0.06</c:v>
                </c:pt>
                <c:pt idx="11">
                  <c:v>6.9599999999999995E-2</c:v>
                </c:pt>
                <c:pt idx="12">
                  <c:v>7.7600000000000002E-2</c:v>
                </c:pt>
                <c:pt idx="13">
                  <c:v>7.7899999999999997E-2</c:v>
                </c:pt>
                <c:pt idx="14">
                  <c:v>7.7399999999999997E-2</c:v>
                </c:pt>
                <c:pt idx="15">
                  <c:v>7.7100000000000002E-2</c:v>
                </c:pt>
                <c:pt idx="16">
                  <c:v>7.6300000000000007E-2</c:v>
                </c:pt>
                <c:pt idx="17">
                  <c:v>7.4300000000000005E-2</c:v>
                </c:pt>
                <c:pt idx="18">
                  <c:v>5.6599999999999998E-2</c:v>
                </c:pt>
                <c:pt idx="19">
                  <c:v>4.3999999999999997E-2</c:v>
                </c:pt>
                <c:pt idx="20">
                  <c:v>3.2500000000000001E-2</c:v>
                </c:pt>
                <c:pt idx="21">
                  <c:v>2.4299999999999999E-2</c:v>
                </c:pt>
                <c:pt idx="22">
                  <c:v>1.72E-2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E-49EB-9342-1A718838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087-400B-91AB-D4F28C941D35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1.25</c:v>
                </c:pt>
                <c:pt idx="2">
                  <c:v>0.99</c:v>
                </c:pt>
                <c:pt idx="3">
                  <c:v>0.63</c:v>
                </c:pt>
                <c:pt idx="4">
                  <c:v>0.84</c:v>
                </c:pt>
                <c:pt idx="5">
                  <c:v>0.95</c:v>
                </c:pt>
                <c:pt idx="6">
                  <c:v>0.93</c:v>
                </c:pt>
                <c:pt idx="7">
                  <c:v>0.93</c:v>
                </c:pt>
                <c:pt idx="8">
                  <c:v>0.96</c:v>
                </c:pt>
                <c:pt idx="9">
                  <c:v>1.07</c:v>
                </c:pt>
                <c:pt idx="10">
                  <c:v>1.04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7-400B-91AB-D4F28C94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97'!$B$5:$B$28</c:f>
              <c:numCache>
                <c:formatCode>0.00%</c:formatCode>
                <c:ptCount val="24"/>
                <c:pt idx="0">
                  <c:v>4.9924924924924924E-3</c:v>
                </c:pt>
                <c:pt idx="1">
                  <c:v>3.3108108108108108E-3</c:v>
                </c:pt>
                <c:pt idx="2">
                  <c:v>2.8378378378378379E-3</c:v>
                </c:pt>
                <c:pt idx="3">
                  <c:v>1.7867867867867868E-3</c:v>
                </c:pt>
                <c:pt idx="4">
                  <c:v>2.1021021021021022E-3</c:v>
                </c:pt>
                <c:pt idx="5">
                  <c:v>4.6246246246246245E-3</c:v>
                </c:pt>
                <c:pt idx="6">
                  <c:v>1.4399399399399399E-2</c:v>
                </c:pt>
                <c:pt idx="7">
                  <c:v>2.180930930930931E-2</c:v>
                </c:pt>
                <c:pt idx="8">
                  <c:v>2.2860360360360359E-2</c:v>
                </c:pt>
                <c:pt idx="9">
                  <c:v>2.3490990990990987E-2</c:v>
                </c:pt>
                <c:pt idx="10">
                  <c:v>2.8536036036036036E-2</c:v>
                </c:pt>
                <c:pt idx="11">
                  <c:v>3.2687687687687685E-2</c:v>
                </c:pt>
                <c:pt idx="12">
                  <c:v>3.8048048048048046E-2</c:v>
                </c:pt>
                <c:pt idx="13">
                  <c:v>3.8836336336336333E-2</c:v>
                </c:pt>
                <c:pt idx="14">
                  <c:v>4.0150150150150152E-2</c:v>
                </c:pt>
                <c:pt idx="15">
                  <c:v>4.2042042042042045E-2</c:v>
                </c:pt>
                <c:pt idx="16">
                  <c:v>4.3776276276276276E-2</c:v>
                </c:pt>
                <c:pt idx="17">
                  <c:v>4.256756756756757E-2</c:v>
                </c:pt>
                <c:pt idx="18">
                  <c:v>3.4737237237237234E-2</c:v>
                </c:pt>
                <c:pt idx="19">
                  <c:v>2.6906906906906908E-2</c:v>
                </c:pt>
                <c:pt idx="20">
                  <c:v>2.0180180180180175E-2</c:v>
                </c:pt>
                <c:pt idx="21">
                  <c:v>1.5345345345345346E-2</c:v>
                </c:pt>
                <c:pt idx="22">
                  <c:v>1.1456456456456456E-2</c:v>
                </c:pt>
                <c:pt idx="23">
                  <c:v>8.0405405405405399E-3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1-4D79-BA5A-359BDDA15293}"/>
            </c:ext>
          </c:extLst>
        </c:ser>
        <c:ser>
          <c:idx val="1"/>
          <c:order val="1"/>
          <c:tx>
            <c:strRef>
              <c:f>'PCS 97'!$C$4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97'!$C$5:$C$28</c:f>
              <c:numCache>
                <c:formatCode>0.00%</c:formatCode>
                <c:ptCount val="24"/>
                <c:pt idx="0">
                  <c:v>4.175375375375376E-3</c:v>
                </c:pt>
                <c:pt idx="1">
                  <c:v>3.0366366366366367E-3</c:v>
                </c:pt>
                <c:pt idx="2">
                  <c:v>2.7045045045045045E-3</c:v>
                </c:pt>
                <c:pt idx="3">
                  <c:v>2.0402402402402401E-3</c:v>
                </c:pt>
                <c:pt idx="4">
                  <c:v>2.4672672672672673E-3</c:v>
                </c:pt>
                <c:pt idx="5">
                  <c:v>6.737537537537538E-3</c:v>
                </c:pt>
                <c:pt idx="6">
                  <c:v>1.7650450450450449E-2</c:v>
                </c:pt>
                <c:pt idx="7">
                  <c:v>2.8895495495495496E-2</c:v>
                </c:pt>
                <c:pt idx="8">
                  <c:v>2.7282282282282282E-2</c:v>
                </c:pt>
                <c:pt idx="9">
                  <c:v>2.5906306306306307E-2</c:v>
                </c:pt>
                <c:pt idx="10">
                  <c:v>2.989189189189189E-2</c:v>
                </c:pt>
                <c:pt idx="11">
                  <c:v>3.2454054054054056E-2</c:v>
                </c:pt>
                <c:pt idx="12">
                  <c:v>3.515855855855856E-2</c:v>
                </c:pt>
                <c:pt idx="13">
                  <c:v>3.4778978978978983E-2</c:v>
                </c:pt>
                <c:pt idx="14">
                  <c:v>3.397237237237237E-2</c:v>
                </c:pt>
                <c:pt idx="15">
                  <c:v>3.4968768768768768E-2</c:v>
                </c:pt>
                <c:pt idx="16">
                  <c:v>3.3450450450450447E-2</c:v>
                </c:pt>
                <c:pt idx="17">
                  <c:v>3.240660660660661E-2</c:v>
                </c:pt>
                <c:pt idx="18">
                  <c:v>2.4577777777777775E-2</c:v>
                </c:pt>
                <c:pt idx="19">
                  <c:v>2.0354954954954957E-2</c:v>
                </c:pt>
                <c:pt idx="20">
                  <c:v>1.4756156156156155E-2</c:v>
                </c:pt>
                <c:pt idx="21">
                  <c:v>1.1719519519519519E-2</c:v>
                </c:pt>
                <c:pt idx="22">
                  <c:v>8.6828828828828825E-3</c:v>
                </c:pt>
                <c:pt idx="23">
                  <c:v>6.3579579579579578E-3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1-4D79-BA5A-359BDDA15293}"/>
            </c:ext>
          </c:extLst>
        </c:ser>
        <c:ser>
          <c:idx val="2"/>
          <c:order val="2"/>
          <c:tx>
            <c:strRef>
              <c:f>'PCS 97'!$D$4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97'!$D$5:$D$28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6.3E-3</c:v>
                </c:pt>
                <c:pt idx="2">
                  <c:v>5.4999999999999997E-3</c:v>
                </c:pt>
                <c:pt idx="3">
                  <c:v>3.8E-3</c:v>
                </c:pt>
                <c:pt idx="4">
                  <c:v>4.5999999999999999E-3</c:v>
                </c:pt>
                <c:pt idx="5">
                  <c:v>1.14E-2</c:v>
                </c:pt>
                <c:pt idx="6">
                  <c:v>3.2000000000000001E-2</c:v>
                </c:pt>
                <c:pt idx="7">
                  <c:v>5.0700000000000002E-2</c:v>
                </c:pt>
                <c:pt idx="8">
                  <c:v>5.0200000000000002E-2</c:v>
                </c:pt>
                <c:pt idx="9">
                  <c:v>4.9399999999999999E-2</c:v>
                </c:pt>
                <c:pt idx="10">
                  <c:v>5.8400000000000001E-2</c:v>
                </c:pt>
                <c:pt idx="11">
                  <c:v>6.5199999999999994E-2</c:v>
                </c:pt>
                <c:pt idx="12">
                  <c:v>7.3200000000000001E-2</c:v>
                </c:pt>
                <c:pt idx="13">
                  <c:v>7.3599999999999999E-2</c:v>
                </c:pt>
                <c:pt idx="14">
                  <c:v>7.4099999999999999E-2</c:v>
                </c:pt>
                <c:pt idx="15">
                  <c:v>7.6999999999999999E-2</c:v>
                </c:pt>
                <c:pt idx="16">
                  <c:v>7.7200000000000005E-2</c:v>
                </c:pt>
                <c:pt idx="17">
                  <c:v>7.4999999999999997E-2</c:v>
                </c:pt>
                <c:pt idx="18">
                  <c:v>5.9299999999999999E-2</c:v>
                </c:pt>
                <c:pt idx="19">
                  <c:v>4.7199999999999999E-2</c:v>
                </c:pt>
                <c:pt idx="20">
                  <c:v>3.49E-2</c:v>
                </c:pt>
                <c:pt idx="21">
                  <c:v>2.7E-2</c:v>
                </c:pt>
                <c:pt idx="22">
                  <c:v>2.0199999999999999E-2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1-4D79-BA5A-359BDDA15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3.9823788546255508E-3</c:v>
                </c:pt>
                <c:pt idx="1">
                  <c:v>2.3894273127753303E-3</c:v>
                </c:pt>
                <c:pt idx="2">
                  <c:v>1.6427312775330397E-3</c:v>
                </c:pt>
                <c:pt idx="3">
                  <c:v>1.0453744493392069E-3</c:v>
                </c:pt>
                <c:pt idx="4">
                  <c:v>1.443612334801762E-3</c:v>
                </c:pt>
                <c:pt idx="5">
                  <c:v>3.9823788546255508E-3</c:v>
                </c:pt>
                <c:pt idx="6">
                  <c:v>1.0901762114537444E-2</c:v>
                </c:pt>
                <c:pt idx="7">
                  <c:v>1.9513656387665196E-2</c:v>
                </c:pt>
                <c:pt idx="8">
                  <c:v>2.6532599118942731E-2</c:v>
                </c:pt>
                <c:pt idx="9">
                  <c:v>3.0216299559471364E-2</c:v>
                </c:pt>
                <c:pt idx="10">
                  <c:v>3.195859030837004E-2</c:v>
                </c:pt>
                <c:pt idx="11">
                  <c:v>3.3003964757709246E-2</c:v>
                </c:pt>
                <c:pt idx="12">
                  <c:v>3.380044052863436E-2</c:v>
                </c:pt>
                <c:pt idx="13">
                  <c:v>3.434801762114538E-2</c:v>
                </c:pt>
                <c:pt idx="14">
                  <c:v>3.7036123348017619E-2</c:v>
                </c:pt>
                <c:pt idx="15">
                  <c:v>3.9475330396475765E-2</c:v>
                </c:pt>
                <c:pt idx="16">
                  <c:v>3.9624669603524232E-2</c:v>
                </c:pt>
                <c:pt idx="17">
                  <c:v>3.5144493392070486E-2</c:v>
                </c:pt>
                <c:pt idx="18">
                  <c:v>2.8523788546255507E-2</c:v>
                </c:pt>
                <c:pt idx="19">
                  <c:v>2.3496035242290748E-2</c:v>
                </c:pt>
                <c:pt idx="20">
                  <c:v>2.1703964757709252E-2</c:v>
                </c:pt>
                <c:pt idx="21">
                  <c:v>1.787092511013216E-2</c:v>
                </c:pt>
                <c:pt idx="22">
                  <c:v>1.2793392070484582E-2</c:v>
                </c:pt>
                <c:pt idx="23">
                  <c:v>7.4171806167400885E-3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9-4A39-A171-DAFAB317EA57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3.3647577092511018E-3</c:v>
                </c:pt>
                <c:pt idx="1">
                  <c:v>2.2096916299559474E-3</c:v>
                </c:pt>
                <c:pt idx="2">
                  <c:v>1.5066079295154187E-3</c:v>
                </c:pt>
                <c:pt idx="3">
                  <c:v>9.5418502202643176E-4</c:v>
                </c:pt>
                <c:pt idx="4">
                  <c:v>1.7074889867841408E-3</c:v>
                </c:pt>
                <c:pt idx="5">
                  <c:v>4.6202643171806166E-3</c:v>
                </c:pt>
                <c:pt idx="6">
                  <c:v>1.391101321585903E-2</c:v>
                </c:pt>
                <c:pt idx="7">
                  <c:v>2.4155947136563872E-2</c:v>
                </c:pt>
                <c:pt idx="8">
                  <c:v>3.0433480176211454E-2</c:v>
                </c:pt>
                <c:pt idx="9">
                  <c:v>3.3597356828193828E-2</c:v>
                </c:pt>
                <c:pt idx="10">
                  <c:v>3.4199999999999994E-2</c:v>
                </c:pt>
                <c:pt idx="11">
                  <c:v>3.5053744493392075E-2</c:v>
                </c:pt>
                <c:pt idx="12">
                  <c:v>3.5304845814977968E-2</c:v>
                </c:pt>
                <c:pt idx="13">
                  <c:v>3.5304845814977968E-2</c:v>
                </c:pt>
                <c:pt idx="14">
                  <c:v>3.6510132158590308E-2</c:v>
                </c:pt>
                <c:pt idx="15">
                  <c:v>3.7012334801762116E-2</c:v>
                </c:pt>
                <c:pt idx="16">
                  <c:v>3.55057268722467E-2</c:v>
                </c:pt>
                <c:pt idx="17">
                  <c:v>3.3044933920704844E-2</c:v>
                </c:pt>
                <c:pt idx="18">
                  <c:v>2.9680176211453746E-2</c:v>
                </c:pt>
                <c:pt idx="19">
                  <c:v>2.4607929515418504E-2</c:v>
                </c:pt>
                <c:pt idx="20">
                  <c:v>1.8179735682819383E-2</c:v>
                </c:pt>
                <c:pt idx="21">
                  <c:v>1.466431718061674E-2</c:v>
                </c:pt>
                <c:pt idx="22">
                  <c:v>1.0696916299559472E-2</c:v>
                </c:pt>
                <c:pt idx="23">
                  <c:v>6.0264317180616749E-3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9-4A39-A171-DAFAB317EA57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4.5999999999999999E-3</c:v>
                </c:pt>
                <c:pt idx="2">
                  <c:v>3.0999999999999999E-3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8.6E-3</c:v>
                </c:pt>
                <c:pt idx="6">
                  <c:v>2.4799999999999999E-2</c:v>
                </c:pt>
                <c:pt idx="7">
                  <c:v>4.36E-2</c:v>
                </c:pt>
                <c:pt idx="8">
                  <c:v>5.7000000000000002E-2</c:v>
                </c:pt>
                <c:pt idx="9">
                  <c:v>6.3799999999999996E-2</c:v>
                </c:pt>
                <c:pt idx="10">
                  <c:v>6.6199999999999995E-2</c:v>
                </c:pt>
                <c:pt idx="11">
                  <c:v>6.8099999999999994E-2</c:v>
                </c:pt>
                <c:pt idx="12">
                  <c:v>6.9099999999999995E-2</c:v>
                </c:pt>
                <c:pt idx="13">
                  <c:v>6.9599999999999995E-2</c:v>
                </c:pt>
                <c:pt idx="14">
                  <c:v>7.3499999999999996E-2</c:v>
                </c:pt>
                <c:pt idx="15">
                  <c:v>7.6499999999999999E-2</c:v>
                </c:pt>
                <c:pt idx="16">
                  <c:v>7.5200000000000003E-2</c:v>
                </c:pt>
                <c:pt idx="17">
                  <c:v>6.8199999999999997E-2</c:v>
                </c:pt>
                <c:pt idx="18">
                  <c:v>5.8200000000000002E-2</c:v>
                </c:pt>
                <c:pt idx="19">
                  <c:v>4.8099999999999997E-2</c:v>
                </c:pt>
                <c:pt idx="20">
                  <c:v>3.9899999999999998E-2</c:v>
                </c:pt>
                <c:pt idx="21">
                  <c:v>3.2500000000000001E-2</c:v>
                </c:pt>
                <c:pt idx="22">
                  <c:v>2.35E-2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9-4A39-A171-DAFAB31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499-42C8-9669-A56DB357E167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97'!$H$5:$H$16</c:f>
              <c:numCache>
                <c:formatCode>General</c:formatCode>
                <c:ptCount val="12"/>
                <c:pt idx="4">
                  <c:v>0.9</c:v>
                </c:pt>
                <c:pt idx="5">
                  <c:v>0.99</c:v>
                </c:pt>
                <c:pt idx="6">
                  <c:v>0.97</c:v>
                </c:pt>
                <c:pt idx="7">
                  <c:v>0.98</c:v>
                </c:pt>
                <c:pt idx="8">
                  <c:v>1.02</c:v>
                </c:pt>
                <c:pt idx="9">
                  <c:v>1.1000000000000001</c:v>
                </c:pt>
                <c:pt idx="10">
                  <c:v>1.01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9-42C8-9669-A56DB357E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104'!$B$5:$B$28</c:f>
              <c:numCache>
                <c:formatCode>0.00%</c:formatCode>
                <c:ptCount val="24"/>
                <c:pt idx="0">
                  <c:v>2.6776859504132229E-3</c:v>
                </c:pt>
                <c:pt idx="1">
                  <c:v>1.7851239669421485E-3</c:v>
                </c:pt>
                <c:pt idx="2">
                  <c:v>1.5867768595041322E-3</c:v>
                </c:pt>
                <c:pt idx="3">
                  <c:v>2.1322314049586778E-3</c:v>
                </c:pt>
                <c:pt idx="4">
                  <c:v>3.3223140495867772E-3</c:v>
                </c:pt>
                <c:pt idx="5">
                  <c:v>8.826446280991735E-3</c:v>
                </c:pt>
                <c:pt idx="6">
                  <c:v>1.9487603305785126E-2</c:v>
                </c:pt>
                <c:pt idx="7">
                  <c:v>2.6677685950413223E-2</c:v>
                </c:pt>
                <c:pt idx="8">
                  <c:v>2.5586776859504133E-2</c:v>
                </c:pt>
                <c:pt idx="9">
                  <c:v>2.5834710743801656E-2</c:v>
                </c:pt>
                <c:pt idx="10">
                  <c:v>2.9851239669421485E-2</c:v>
                </c:pt>
                <c:pt idx="11">
                  <c:v>3.2429752066115702E-2</c:v>
                </c:pt>
                <c:pt idx="12">
                  <c:v>3.4016528925619835E-2</c:v>
                </c:pt>
                <c:pt idx="13">
                  <c:v>3.4512396694214874E-2</c:v>
                </c:pt>
                <c:pt idx="14">
                  <c:v>3.5652892561983472E-2</c:v>
                </c:pt>
                <c:pt idx="15">
                  <c:v>3.882644628099173E-2</c:v>
                </c:pt>
                <c:pt idx="16">
                  <c:v>4.1950413223140491E-2</c:v>
                </c:pt>
                <c:pt idx="17">
                  <c:v>4.1702479338842975E-2</c:v>
                </c:pt>
                <c:pt idx="18">
                  <c:v>2.9107438016528923E-2</c:v>
                </c:pt>
                <c:pt idx="19">
                  <c:v>2.1173553719008264E-2</c:v>
                </c:pt>
                <c:pt idx="20">
                  <c:v>1.631404958677686E-2</c:v>
                </c:pt>
                <c:pt idx="21">
                  <c:v>1.1057851239669422E-2</c:v>
                </c:pt>
                <c:pt idx="22">
                  <c:v>7.0909090909090904E-3</c:v>
                </c:pt>
                <c:pt idx="23">
                  <c:v>4.3636363636363638E-3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3D4-AB00-315B9BB7DEF1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104'!$C$5:$C$28</c:f>
              <c:numCache>
                <c:formatCode>0.00%</c:formatCode>
                <c:ptCount val="24"/>
                <c:pt idx="0">
                  <c:v>2.9743801652892562E-3</c:v>
                </c:pt>
                <c:pt idx="1">
                  <c:v>1.915702479338843E-3</c:v>
                </c:pt>
                <c:pt idx="2">
                  <c:v>1.5123966942148762E-3</c:v>
                </c:pt>
                <c:pt idx="3">
                  <c:v>1.5123966942148762E-3</c:v>
                </c:pt>
                <c:pt idx="4">
                  <c:v>2.3190082644628097E-3</c:v>
                </c:pt>
                <c:pt idx="5">
                  <c:v>6.8057851239669417E-3</c:v>
                </c:pt>
                <c:pt idx="6">
                  <c:v>1.905619834710744E-2</c:v>
                </c:pt>
                <c:pt idx="7">
                  <c:v>3.1104958677685951E-2</c:v>
                </c:pt>
                <c:pt idx="8">
                  <c:v>3.0449586776859505E-2</c:v>
                </c:pt>
                <c:pt idx="9">
                  <c:v>3.1104958677685951E-2</c:v>
                </c:pt>
                <c:pt idx="10">
                  <c:v>3.3171900826446284E-2</c:v>
                </c:pt>
                <c:pt idx="11">
                  <c:v>3.3726446280991737E-2</c:v>
                </c:pt>
                <c:pt idx="12">
                  <c:v>3.5440495867768596E-2</c:v>
                </c:pt>
                <c:pt idx="13">
                  <c:v>3.4885950413223142E-2</c:v>
                </c:pt>
                <c:pt idx="14">
                  <c:v>3.5087603305785121E-2</c:v>
                </c:pt>
                <c:pt idx="15">
                  <c:v>3.6398347107438014E-2</c:v>
                </c:pt>
                <c:pt idx="16">
                  <c:v>3.9171074380165288E-2</c:v>
                </c:pt>
                <c:pt idx="17">
                  <c:v>3.8919008264462811E-2</c:v>
                </c:pt>
                <c:pt idx="18">
                  <c:v>2.9945454545454549E-2</c:v>
                </c:pt>
                <c:pt idx="19">
                  <c:v>2.0820661157024793E-2</c:v>
                </c:pt>
                <c:pt idx="20">
                  <c:v>1.5123966942148761E-2</c:v>
                </c:pt>
                <c:pt idx="21">
                  <c:v>1.0788429752066115E-2</c:v>
                </c:pt>
                <c:pt idx="22">
                  <c:v>7.2595041322314055E-3</c:v>
                </c:pt>
                <c:pt idx="23">
                  <c:v>4.6380165289256195E-3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3D4-AB00-315B9BB7DEF1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104'!$D$5:$D$28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3.7000000000000002E-3</c:v>
                </c:pt>
                <c:pt idx="4">
                  <c:v>5.4999999999999997E-3</c:v>
                </c:pt>
                <c:pt idx="5">
                  <c:v>1.4999999999999999E-2</c:v>
                </c:pt>
                <c:pt idx="6">
                  <c:v>4.1200000000000001E-2</c:v>
                </c:pt>
                <c:pt idx="7">
                  <c:v>5.8200000000000002E-2</c:v>
                </c:pt>
                <c:pt idx="8">
                  <c:v>5.6500000000000002E-2</c:v>
                </c:pt>
                <c:pt idx="9">
                  <c:v>5.5300000000000002E-2</c:v>
                </c:pt>
                <c:pt idx="10">
                  <c:v>5.9700000000000003E-2</c:v>
                </c:pt>
                <c:pt idx="11">
                  <c:v>6.2399999999999997E-2</c:v>
                </c:pt>
                <c:pt idx="12">
                  <c:v>6.7400000000000002E-2</c:v>
                </c:pt>
                <c:pt idx="13">
                  <c:v>6.59E-2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8.0500000000000002E-2</c:v>
                </c:pt>
                <c:pt idx="17">
                  <c:v>8.2199999999999995E-2</c:v>
                </c:pt>
                <c:pt idx="18">
                  <c:v>6.0999999999999999E-2</c:v>
                </c:pt>
                <c:pt idx="19">
                  <c:v>4.3400000000000001E-2</c:v>
                </c:pt>
                <c:pt idx="20">
                  <c:v>3.3700000000000001E-2</c:v>
                </c:pt>
                <c:pt idx="21">
                  <c:v>2.4899999999999999E-2</c:v>
                </c:pt>
                <c:pt idx="22">
                  <c:v>1.6500000000000001E-2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A-43D4-AB00-315B9BB7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45-4DE6-99B9-4007DA4EF806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1.22</c:v>
                </c:pt>
                <c:pt idx="2">
                  <c:v>0.99</c:v>
                </c:pt>
                <c:pt idx="3">
                  <c:v>0.73</c:v>
                </c:pt>
                <c:pt idx="4">
                  <c:v>0.87</c:v>
                </c:pt>
                <c:pt idx="5">
                  <c:v>0.93</c:v>
                </c:pt>
                <c:pt idx="6">
                  <c:v>0.94</c:v>
                </c:pt>
                <c:pt idx="7">
                  <c:v>0.95</c:v>
                </c:pt>
                <c:pt idx="8">
                  <c:v>0.96</c:v>
                </c:pt>
                <c:pt idx="9">
                  <c:v>1.07</c:v>
                </c:pt>
                <c:pt idx="10">
                  <c:v>1.04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5-4DE6-99B9-4007DA4EF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2.0327731092436977E-3</c:v>
                </c:pt>
                <c:pt idx="1">
                  <c:v>1.4873949579831932E-3</c:v>
                </c:pt>
                <c:pt idx="2">
                  <c:v>1.9336134453781511E-3</c:v>
                </c:pt>
                <c:pt idx="3">
                  <c:v>2.4789915966386554E-3</c:v>
                </c:pt>
                <c:pt idx="4">
                  <c:v>5.0075630252100836E-3</c:v>
                </c:pt>
                <c:pt idx="5">
                  <c:v>9.3705882352941184E-3</c:v>
                </c:pt>
                <c:pt idx="6">
                  <c:v>1.9187394957983193E-2</c:v>
                </c:pt>
                <c:pt idx="7">
                  <c:v>2.5731932773109246E-2</c:v>
                </c:pt>
                <c:pt idx="8">
                  <c:v>3.0937815126050417E-2</c:v>
                </c:pt>
                <c:pt idx="9">
                  <c:v>3.1631932773109238E-2</c:v>
                </c:pt>
                <c:pt idx="10">
                  <c:v>3.4953781512605038E-2</c:v>
                </c:pt>
                <c:pt idx="11">
                  <c:v>3.74327731092437E-2</c:v>
                </c:pt>
                <c:pt idx="12">
                  <c:v>3.7878991596638656E-2</c:v>
                </c:pt>
                <c:pt idx="13">
                  <c:v>3.6044537815126051E-2</c:v>
                </c:pt>
                <c:pt idx="14">
                  <c:v>3.5697478991596636E-2</c:v>
                </c:pt>
                <c:pt idx="15">
                  <c:v>3.7730252100840335E-2</c:v>
                </c:pt>
                <c:pt idx="16">
                  <c:v>3.7631092436974788E-2</c:v>
                </c:pt>
                <c:pt idx="17">
                  <c:v>3.4904201680672271E-2</c:v>
                </c:pt>
                <c:pt idx="18">
                  <c:v>2.4889075630252101E-2</c:v>
                </c:pt>
                <c:pt idx="19">
                  <c:v>1.7848739495798318E-2</c:v>
                </c:pt>
                <c:pt idx="20">
                  <c:v>1.2642857142857141E-2</c:v>
                </c:pt>
                <c:pt idx="21">
                  <c:v>8.8252100840336134E-3</c:v>
                </c:pt>
                <c:pt idx="22">
                  <c:v>5.9495798319327726E-3</c:v>
                </c:pt>
                <c:pt idx="23">
                  <c:v>3.6193277310924369E-3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2.5210084033613447E-3</c:v>
                </c:pt>
                <c:pt idx="1">
                  <c:v>1.8151260504201678E-3</c:v>
                </c:pt>
                <c:pt idx="2">
                  <c:v>1.6134453781512605E-3</c:v>
                </c:pt>
                <c:pt idx="3">
                  <c:v>1.8151260504201678E-3</c:v>
                </c:pt>
                <c:pt idx="4">
                  <c:v>3.3781512605042018E-3</c:v>
                </c:pt>
                <c:pt idx="5">
                  <c:v>7.9663865546218491E-3</c:v>
                </c:pt>
                <c:pt idx="6">
                  <c:v>1.9663865546218486E-2</c:v>
                </c:pt>
                <c:pt idx="7">
                  <c:v>2.7529411764705886E-2</c:v>
                </c:pt>
                <c:pt idx="8">
                  <c:v>3.0554621848739499E-2</c:v>
                </c:pt>
                <c:pt idx="9">
                  <c:v>3.5193277310924372E-2</c:v>
                </c:pt>
                <c:pt idx="10">
                  <c:v>3.736134453781513E-2</c:v>
                </c:pt>
                <c:pt idx="11">
                  <c:v>3.8218487394957985E-2</c:v>
                </c:pt>
                <c:pt idx="12">
                  <c:v>3.8823529411764708E-2</c:v>
                </c:pt>
                <c:pt idx="13">
                  <c:v>3.7159663865546221E-2</c:v>
                </c:pt>
                <c:pt idx="14">
                  <c:v>3.5949579831932775E-2</c:v>
                </c:pt>
                <c:pt idx="15">
                  <c:v>3.6957983193277311E-2</c:v>
                </c:pt>
                <c:pt idx="16">
                  <c:v>3.7966386554621846E-2</c:v>
                </c:pt>
                <c:pt idx="17">
                  <c:v>3.7109243697478991E-2</c:v>
                </c:pt>
                <c:pt idx="18">
                  <c:v>2.6067226890756308E-2</c:v>
                </c:pt>
                <c:pt idx="19">
                  <c:v>1.7092436974789918E-2</c:v>
                </c:pt>
                <c:pt idx="20">
                  <c:v>1.1495798319327732E-2</c:v>
                </c:pt>
                <c:pt idx="21">
                  <c:v>8.5210084033613444E-3</c:v>
                </c:pt>
                <c:pt idx="22">
                  <c:v>5.5966386554621855E-3</c:v>
                </c:pt>
                <c:pt idx="23">
                  <c:v>3.8823529411764709E-3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3.3E-3</c:v>
                </c:pt>
                <c:pt idx="2">
                  <c:v>3.5000000000000001E-3</c:v>
                </c:pt>
                <c:pt idx="3">
                  <c:v>4.3E-3</c:v>
                </c:pt>
                <c:pt idx="4">
                  <c:v>8.3999999999999995E-3</c:v>
                </c:pt>
                <c:pt idx="5">
                  <c:v>1.7500000000000002E-2</c:v>
                </c:pt>
                <c:pt idx="6">
                  <c:v>3.9300000000000002E-2</c:v>
                </c:pt>
                <c:pt idx="7">
                  <c:v>5.3900000000000003E-2</c:v>
                </c:pt>
                <c:pt idx="8">
                  <c:v>6.1800000000000001E-2</c:v>
                </c:pt>
                <c:pt idx="9">
                  <c:v>6.7199999999999996E-2</c:v>
                </c:pt>
                <c:pt idx="10">
                  <c:v>7.3200000000000001E-2</c:v>
                </c:pt>
                <c:pt idx="11">
                  <c:v>7.5800000000000006E-2</c:v>
                </c:pt>
                <c:pt idx="12">
                  <c:v>7.6600000000000001E-2</c:v>
                </c:pt>
                <c:pt idx="13">
                  <c:v>7.3200000000000001E-2</c:v>
                </c:pt>
                <c:pt idx="14">
                  <c:v>7.1099999999999997E-2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7.1199999999999999E-2</c:v>
                </c:pt>
                <c:pt idx="18">
                  <c:v>5.04E-2</c:v>
                </c:pt>
                <c:pt idx="19">
                  <c:v>3.4799999999999998E-2</c:v>
                </c:pt>
                <c:pt idx="20">
                  <c:v>2.4400000000000002E-2</c:v>
                </c:pt>
                <c:pt idx="21">
                  <c:v>1.7600000000000001E-2</c:v>
                </c:pt>
                <c:pt idx="22">
                  <c:v>1.17E-2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0.99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108'!$B$5:$B$28</c:f>
              <c:numCache>
                <c:formatCode>0.00%</c:formatCode>
                <c:ptCount val="24"/>
                <c:pt idx="0">
                  <c:v>2.5272084805653709E-3</c:v>
                </c:pt>
                <c:pt idx="1">
                  <c:v>1.6848056537102473E-3</c:v>
                </c:pt>
                <c:pt idx="2">
                  <c:v>1.4215547703180214E-3</c:v>
                </c:pt>
                <c:pt idx="3">
                  <c:v>2.0007067137809186E-3</c:v>
                </c:pt>
                <c:pt idx="4">
                  <c:v>3.5275618374558302E-3</c:v>
                </c:pt>
                <c:pt idx="5">
                  <c:v>8.3713780918727929E-3</c:v>
                </c:pt>
                <c:pt idx="6">
                  <c:v>2.2165724381625441E-2</c:v>
                </c:pt>
                <c:pt idx="7">
                  <c:v>3.1116254416961132E-2</c:v>
                </c:pt>
                <c:pt idx="8">
                  <c:v>3.0379151943462898E-2</c:v>
                </c:pt>
                <c:pt idx="9">
                  <c:v>3.1853356890459358E-2</c:v>
                </c:pt>
                <c:pt idx="10">
                  <c:v>3.5960070671378089E-2</c:v>
                </c:pt>
                <c:pt idx="11">
                  <c:v>3.8855830388692586E-2</c:v>
                </c:pt>
                <c:pt idx="12">
                  <c:v>4.0066784452296826E-2</c:v>
                </c:pt>
                <c:pt idx="13">
                  <c:v>3.9487632508833921E-2</c:v>
                </c:pt>
                <c:pt idx="14">
                  <c:v>3.964558303886926E-2</c:v>
                </c:pt>
                <c:pt idx="15">
                  <c:v>3.9908833922261487E-2</c:v>
                </c:pt>
                <c:pt idx="16">
                  <c:v>3.843462897526502E-2</c:v>
                </c:pt>
                <c:pt idx="17">
                  <c:v>3.6170671378091872E-2</c:v>
                </c:pt>
                <c:pt idx="18">
                  <c:v>2.6535689045936398E-2</c:v>
                </c:pt>
                <c:pt idx="19">
                  <c:v>2.0059717314487635E-2</c:v>
                </c:pt>
                <c:pt idx="20">
                  <c:v>1.4636749116607773E-2</c:v>
                </c:pt>
                <c:pt idx="21">
                  <c:v>1.0582685512367492E-2</c:v>
                </c:pt>
                <c:pt idx="22">
                  <c:v>6.8445229681978791E-3</c:v>
                </c:pt>
                <c:pt idx="23">
                  <c:v>4.2120141342756184E-3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D-4DE6-A370-2800CFEFD46F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108'!$C$5:$C$28</c:f>
              <c:numCache>
                <c:formatCode>0.00%</c:formatCode>
                <c:ptCount val="24"/>
                <c:pt idx="0">
                  <c:v>2.6515901060070674E-3</c:v>
                </c:pt>
                <c:pt idx="1">
                  <c:v>1.657243816254417E-3</c:v>
                </c:pt>
                <c:pt idx="2">
                  <c:v>1.2784452296819787E-3</c:v>
                </c:pt>
                <c:pt idx="3">
                  <c:v>1.2310954063604238E-3</c:v>
                </c:pt>
                <c:pt idx="4">
                  <c:v>1.657243816254417E-3</c:v>
                </c:pt>
                <c:pt idx="5">
                  <c:v>4.403533568904593E-3</c:v>
                </c:pt>
                <c:pt idx="6">
                  <c:v>1.4489045936395759E-2</c:v>
                </c:pt>
                <c:pt idx="7">
                  <c:v>2.2680565371024735E-2</c:v>
                </c:pt>
                <c:pt idx="8">
                  <c:v>2.6042402826855125E-2</c:v>
                </c:pt>
                <c:pt idx="9">
                  <c:v>2.8930742049469965E-2</c:v>
                </c:pt>
                <c:pt idx="10">
                  <c:v>3.2529328621908125E-2</c:v>
                </c:pt>
                <c:pt idx="11">
                  <c:v>3.4754770318021204E-2</c:v>
                </c:pt>
                <c:pt idx="12">
                  <c:v>3.6648763250883384E-2</c:v>
                </c:pt>
                <c:pt idx="13">
                  <c:v>3.6269964664310955E-2</c:v>
                </c:pt>
                <c:pt idx="14">
                  <c:v>3.574911660777385E-2</c:v>
                </c:pt>
                <c:pt idx="15">
                  <c:v>3.6080565371024734E-2</c:v>
                </c:pt>
                <c:pt idx="16">
                  <c:v>3.7122261484098938E-2</c:v>
                </c:pt>
                <c:pt idx="17">
                  <c:v>3.584381625441696E-2</c:v>
                </c:pt>
                <c:pt idx="18">
                  <c:v>2.7604946996466428E-2</c:v>
                </c:pt>
                <c:pt idx="19">
                  <c:v>1.9934275618374558E-2</c:v>
                </c:pt>
                <c:pt idx="20">
                  <c:v>1.4820494699646644E-2</c:v>
                </c:pt>
                <c:pt idx="21">
                  <c:v>1.0180212014134275E-2</c:v>
                </c:pt>
                <c:pt idx="22">
                  <c:v>6.6763250883392225E-3</c:v>
                </c:pt>
                <c:pt idx="23">
                  <c:v>4.2614840989399294E-3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D-4DE6-A370-2800CFEFD46F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108'!$D$5:$D$28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3.2000000000000002E-3</c:v>
                </c:pt>
                <c:pt idx="4">
                  <c:v>5.1999999999999998E-3</c:v>
                </c:pt>
                <c:pt idx="5">
                  <c:v>1.2699999999999999E-2</c:v>
                </c:pt>
                <c:pt idx="6">
                  <c:v>3.6600000000000001E-2</c:v>
                </c:pt>
                <c:pt idx="7">
                  <c:v>5.3800000000000001E-2</c:v>
                </c:pt>
                <c:pt idx="8">
                  <c:v>5.6399999999999999E-2</c:v>
                </c:pt>
                <c:pt idx="9">
                  <c:v>6.08E-2</c:v>
                </c:pt>
                <c:pt idx="10">
                  <c:v>6.8500000000000005E-2</c:v>
                </c:pt>
                <c:pt idx="11">
                  <c:v>7.3599999999999999E-2</c:v>
                </c:pt>
                <c:pt idx="12">
                  <c:v>7.6799999999999993E-2</c:v>
                </c:pt>
                <c:pt idx="13">
                  <c:v>7.5800000000000006E-2</c:v>
                </c:pt>
                <c:pt idx="14">
                  <c:v>7.5399999999999995E-2</c:v>
                </c:pt>
                <c:pt idx="15">
                  <c:v>7.5999999999999998E-2</c:v>
                </c:pt>
                <c:pt idx="16">
                  <c:v>7.5600000000000001E-2</c:v>
                </c:pt>
                <c:pt idx="17">
                  <c:v>7.1999999999999995E-2</c:v>
                </c:pt>
                <c:pt idx="18">
                  <c:v>5.4100000000000002E-2</c:v>
                </c:pt>
                <c:pt idx="19">
                  <c:v>0.04</c:v>
                </c:pt>
                <c:pt idx="20">
                  <c:v>2.9499999999999998E-2</c:v>
                </c:pt>
                <c:pt idx="21">
                  <c:v>2.0799999999999999E-2</c:v>
                </c:pt>
                <c:pt idx="22">
                  <c:v>1.35E-2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D-4DE6-A370-2800CFEFD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1AB-4030-9477-AE5FEC645353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1.19</c:v>
                </c:pt>
                <c:pt idx="2">
                  <c:v>1.01</c:v>
                </c:pt>
                <c:pt idx="3">
                  <c:v>0.77</c:v>
                </c:pt>
                <c:pt idx="4">
                  <c:v>0.9</c:v>
                </c:pt>
                <c:pt idx="5">
                  <c:v>0.98</c:v>
                </c:pt>
                <c:pt idx="6">
                  <c:v>0.94</c:v>
                </c:pt>
                <c:pt idx="7">
                  <c:v>0.95</c:v>
                </c:pt>
                <c:pt idx="8">
                  <c:v>0.98</c:v>
                </c:pt>
                <c:pt idx="9">
                  <c:v>1.05</c:v>
                </c:pt>
                <c:pt idx="10">
                  <c:v>1.04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B-4030-9477-AE5FEC645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109'!$B$5:$B$28</c:f>
              <c:numCache>
                <c:formatCode>0.00%</c:formatCode>
                <c:ptCount val="24"/>
                <c:pt idx="0">
                  <c:v>3.0500000000000002E-3</c:v>
                </c:pt>
                <c:pt idx="1">
                  <c:v>2.3999999999999998E-3</c:v>
                </c:pt>
                <c:pt idx="2">
                  <c:v>1.65E-3</c:v>
                </c:pt>
                <c:pt idx="3">
                  <c:v>1.25E-3</c:v>
                </c:pt>
                <c:pt idx="4">
                  <c:v>1.75E-3</c:v>
                </c:pt>
                <c:pt idx="5">
                  <c:v>3.8500000000000001E-3</c:v>
                </c:pt>
                <c:pt idx="6">
                  <c:v>1.4250000000000001E-2</c:v>
                </c:pt>
                <c:pt idx="7">
                  <c:v>2.6050000000000004E-2</c:v>
                </c:pt>
                <c:pt idx="8">
                  <c:v>2.8299999999999995E-2</c:v>
                </c:pt>
                <c:pt idx="9">
                  <c:v>2.7650000000000001E-2</c:v>
                </c:pt>
                <c:pt idx="10">
                  <c:v>3.0599999999999999E-2</c:v>
                </c:pt>
                <c:pt idx="11">
                  <c:v>3.4200000000000001E-2</c:v>
                </c:pt>
                <c:pt idx="12">
                  <c:v>3.7199999999999997E-2</c:v>
                </c:pt>
                <c:pt idx="13">
                  <c:v>3.7150000000000002E-2</c:v>
                </c:pt>
                <c:pt idx="14">
                  <c:v>3.7999999999999999E-2</c:v>
                </c:pt>
                <c:pt idx="15">
                  <c:v>4.0500000000000001E-2</c:v>
                </c:pt>
                <c:pt idx="16">
                  <c:v>4.1149999999999999E-2</c:v>
                </c:pt>
                <c:pt idx="17">
                  <c:v>4.02E-2</c:v>
                </c:pt>
                <c:pt idx="18">
                  <c:v>3.0349999999999999E-2</c:v>
                </c:pt>
                <c:pt idx="19">
                  <c:v>2.0299999999999999E-2</c:v>
                </c:pt>
                <c:pt idx="20">
                  <c:v>1.5049999999999999E-2</c:v>
                </c:pt>
                <c:pt idx="21">
                  <c:v>1.15E-2</c:v>
                </c:pt>
                <c:pt idx="22">
                  <c:v>8.5500000000000003E-3</c:v>
                </c:pt>
                <c:pt idx="23">
                  <c:v>5.2500000000000003E-3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05-8A2E-14FF91147CAA}"/>
            </c:ext>
          </c:extLst>
        </c:ser>
        <c:ser>
          <c:idx val="1"/>
          <c:order val="1"/>
          <c:tx>
            <c:strRef>
              <c:f>'PCS 109'!$C$4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109'!$C$5:$C$28</c:f>
              <c:numCache>
                <c:formatCode>0.00%</c:formatCode>
                <c:ptCount val="24"/>
                <c:pt idx="0">
                  <c:v>2.65E-3</c:v>
                </c:pt>
                <c:pt idx="1">
                  <c:v>1.75E-3</c:v>
                </c:pt>
                <c:pt idx="2">
                  <c:v>1.4E-3</c:v>
                </c:pt>
                <c:pt idx="3">
                  <c:v>1.4499999999999999E-3</c:v>
                </c:pt>
                <c:pt idx="4">
                  <c:v>2.7499999999999998E-3</c:v>
                </c:pt>
                <c:pt idx="5">
                  <c:v>9.2999999999999992E-3</c:v>
                </c:pt>
                <c:pt idx="6">
                  <c:v>2.4199999999999999E-2</c:v>
                </c:pt>
                <c:pt idx="7">
                  <c:v>3.4250000000000003E-2</c:v>
                </c:pt>
                <c:pt idx="8">
                  <c:v>3.2500000000000001E-2</c:v>
                </c:pt>
                <c:pt idx="9">
                  <c:v>3.09E-2</c:v>
                </c:pt>
                <c:pt idx="10">
                  <c:v>3.1899999999999998E-2</c:v>
                </c:pt>
                <c:pt idx="11">
                  <c:v>3.4599999999999999E-2</c:v>
                </c:pt>
                <c:pt idx="12">
                  <c:v>3.5950000000000003E-2</c:v>
                </c:pt>
                <c:pt idx="13">
                  <c:v>3.5299999999999998E-2</c:v>
                </c:pt>
                <c:pt idx="14">
                  <c:v>3.5499999999999997E-2</c:v>
                </c:pt>
                <c:pt idx="15">
                  <c:v>3.6499999999999998E-2</c:v>
                </c:pt>
                <c:pt idx="16">
                  <c:v>3.6450000000000003E-2</c:v>
                </c:pt>
                <c:pt idx="17">
                  <c:v>3.465E-2</c:v>
                </c:pt>
                <c:pt idx="18">
                  <c:v>2.3949999999999999E-2</c:v>
                </c:pt>
                <c:pt idx="19">
                  <c:v>1.7950000000000001E-2</c:v>
                </c:pt>
                <c:pt idx="20">
                  <c:v>1.37E-2</c:v>
                </c:pt>
                <c:pt idx="21">
                  <c:v>1.04E-2</c:v>
                </c:pt>
                <c:pt idx="22">
                  <c:v>7.2999999999999992E-3</c:v>
                </c:pt>
                <c:pt idx="23">
                  <c:v>4.5500000000000002E-3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A-4705-8A2E-14FF91147CAA}"/>
            </c:ext>
          </c:extLst>
        </c:ser>
        <c:ser>
          <c:idx val="2"/>
          <c:order val="2"/>
          <c:tx>
            <c:strRef>
              <c:f>'PCS 109'!$D$4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109'!$D$5:$D$28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4.4999999999999997E-3</c:v>
                </c:pt>
                <c:pt idx="5">
                  <c:v>1.3299999999999999E-2</c:v>
                </c:pt>
                <c:pt idx="6">
                  <c:v>3.8699999999999998E-2</c:v>
                </c:pt>
                <c:pt idx="7">
                  <c:v>6.0499999999999998E-2</c:v>
                </c:pt>
                <c:pt idx="8">
                  <c:v>6.0900000000000003E-2</c:v>
                </c:pt>
                <c:pt idx="9">
                  <c:v>5.8599999999999999E-2</c:v>
                </c:pt>
                <c:pt idx="10">
                  <c:v>6.25E-2</c:v>
                </c:pt>
                <c:pt idx="11">
                  <c:v>6.88E-2</c:v>
                </c:pt>
                <c:pt idx="12">
                  <c:v>7.3099999999999998E-2</c:v>
                </c:pt>
                <c:pt idx="13">
                  <c:v>7.2400000000000006E-2</c:v>
                </c:pt>
                <c:pt idx="14">
                  <c:v>7.3499999999999996E-2</c:v>
                </c:pt>
                <c:pt idx="15">
                  <c:v>7.6899999999999996E-2</c:v>
                </c:pt>
                <c:pt idx="16">
                  <c:v>7.7499999999999999E-2</c:v>
                </c:pt>
                <c:pt idx="17">
                  <c:v>7.4700000000000003E-2</c:v>
                </c:pt>
                <c:pt idx="18">
                  <c:v>5.4100000000000002E-2</c:v>
                </c:pt>
                <c:pt idx="19">
                  <c:v>3.8199999999999998E-2</c:v>
                </c:pt>
                <c:pt idx="20">
                  <c:v>2.87E-2</c:v>
                </c:pt>
                <c:pt idx="21">
                  <c:v>2.1899999999999999E-2</c:v>
                </c:pt>
                <c:pt idx="22">
                  <c:v>1.5800000000000002E-2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A-4705-8A2E-14FF9114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AB2-49E6-93C5-051417808654}"/>
            </c:ext>
          </c:extLst>
        </c:ser>
        <c:ser>
          <c:idx val="1"/>
          <c:order val="1"/>
          <c:tx>
            <c:strRef>
              <c:f>'PCS 109'!$H$4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1.27</c:v>
                </c:pt>
                <c:pt idx="2">
                  <c:v>0.74</c:v>
                </c:pt>
                <c:pt idx="3">
                  <c:v>0.66</c:v>
                </c:pt>
                <c:pt idx="4">
                  <c:v>0.86</c:v>
                </c:pt>
                <c:pt idx="5">
                  <c:v>0.99</c:v>
                </c:pt>
                <c:pt idx="6">
                  <c:v>0.96</c:v>
                </c:pt>
                <c:pt idx="7">
                  <c:v>0.97</c:v>
                </c:pt>
                <c:pt idx="8">
                  <c:v>1</c:v>
                </c:pt>
                <c:pt idx="9">
                  <c:v>1.07</c:v>
                </c:pt>
                <c:pt idx="10">
                  <c:v>1.07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2-49E6-93C5-05141780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110'!$B$5:$B$28</c:f>
              <c:numCache>
                <c:formatCode>0.00%</c:formatCode>
                <c:ptCount val="24"/>
                <c:pt idx="0">
                  <c:v>3.2712694877505568E-3</c:v>
                </c:pt>
                <c:pt idx="1">
                  <c:v>2.4534521158129179E-3</c:v>
                </c:pt>
                <c:pt idx="2">
                  <c:v>1.5875278396436526E-3</c:v>
                </c:pt>
                <c:pt idx="3">
                  <c:v>1.2507795100222716E-3</c:v>
                </c:pt>
                <c:pt idx="4">
                  <c:v>1.73184855233853E-3</c:v>
                </c:pt>
                <c:pt idx="5">
                  <c:v>4.0890868596881961E-3</c:v>
                </c:pt>
                <c:pt idx="6">
                  <c:v>1.4335857461024499E-2</c:v>
                </c:pt>
                <c:pt idx="7">
                  <c:v>2.5111804008908684E-2</c:v>
                </c:pt>
                <c:pt idx="8">
                  <c:v>2.7036080178173719E-2</c:v>
                </c:pt>
                <c:pt idx="9">
                  <c:v>2.621826280623608E-2</c:v>
                </c:pt>
                <c:pt idx="10">
                  <c:v>2.8960356347438751E-2</c:v>
                </c:pt>
                <c:pt idx="11">
                  <c:v>3.189487750556793E-2</c:v>
                </c:pt>
                <c:pt idx="12">
                  <c:v>3.4444543429844099E-2</c:v>
                </c:pt>
                <c:pt idx="13">
                  <c:v>3.4685077951002223E-2</c:v>
                </c:pt>
                <c:pt idx="14">
                  <c:v>3.5839643652561246E-2</c:v>
                </c:pt>
                <c:pt idx="15">
                  <c:v>3.8389309576837415E-2</c:v>
                </c:pt>
                <c:pt idx="16">
                  <c:v>3.9062806236080175E-2</c:v>
                </c:pt>
                <c:pt idx="17">
                  <c:v>3.8052561247216038E-2</c:v>
                </c:pt>
                <c:pt idx="18">
                  <c:v>2.9681959910913141E-2</c:v>
                </c:pt>
                <c:pt idx="19">
                  <c:v>2.0493541202672605E-2</c:v>
                </c:pt>
                <c:pt idx="20">
                  <c:v>1.5490423162583519E-2</c:v>
                </c:pt>
                <c:pt idx="21">
                  <c:v>1.2171046770601338E-2</c:v>
                </c:pt>
                <c:pt idx="22">
                  <c:v>9.140311804008908E-3</c:v>
                </c:pt>
                <c:pt idx="23">
                  <c:v>5.580400890868596E-3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9-4D91-9206-32C5FAE17FFA}"/>
            </c:ext>
          </c:extLst>
        </c:ser>
        <c:ser>
          <c:idx val="1"/>
          <c:order val="1"/>
          <c:tx>
            <c:strRef>
              <c:f>'PCS 110'!$C$4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110'!$C$5:$C$28</c:f>
              <c:numCache>
                <c:formatCode>0.00%</c:formatCode>
                <c:ptCount val="24"/>
                <c:pt idx="0">
                  <c:v>2.802227171492205E-3</c:v>
                </c:pt>
                <c:pt idx="1">
                  <c:v>1.9200445434298442E-3</c:v>
                </c:pt>
                <c:pt idx="2">
                  <c:v>1.4011135857461025E-3</c:v>
                </c:pt>
                <c:pt idx="3">
                  <c:v>1.6086859688195993E-3</c:v>
                </c:pt>
                <c:pt idx="4">
                  <c:v>3.0097995545657012E-3</c:v>
                </c:pt>
                <c:pt idx="5">
                  <c:v>9.7040089086859703E-3</c:v>
                </c:pt>
                <c:pt idx="6">
                  <c:v>2.5116258351893097E-2</c:v>
                </c:pt>
                <c:pt idx="7">
                  <c:v>3.5183518930957683E-2</c:v>
                </c:pt>
                <c:pt idx="8">
                  <c:v>3.4560801781737198E-2</c:v>
                </c:pt>
                <c:pt idx="9">
                  <c:v>3.2848329621380845E-2</c:v>
                </c:pt>
                <c:pt idx="10">
                  <c:v>3.362672605790646E-2</c:v>
                </c:pt>
                <c:pt idx="11">
                  <c:v>3.5806236080178175E-2</c:v>
                </c:pt>
                <c:pt idx="12">
                  <c:v>3.6480846325167036E-2</c:v>
                </c:pt>
                <c:pt idx="13">
                  <c:v>3.5339198218262799E-2</c:v>
                </c:pt>
                <c:pt idx="14">
                  <c:v>3.5754342984409805E-2</c:v>
                </c:pt>
                <c:pt idx="15">
                  <c:v>3.7259242761692651E-2</c:v>
                </c:pt>
                <c:pt idx="16">
                  <c:v>3.7881959910913136E-2</c:v>
                </c:pt>
                <c:pt idx="17">
                  <c:v>3.7207349665924275E-2</c:v>
                </c:pt>
                <c:pt idx="18">
                  <c:v>2.5427616926503343E-2</c:v>
                </c:pt>
                <c:pt idx="19">
                  <c:v>1.8940979955456568E-2</c:v>
                </c:pt>
                <c:pt idx="20">
                  <c:v>1.4166815144766148E-2</c:v>
                </c:pt>
                <c:pt idx="21">
                  <c:v>1.0793763919821826E-2</c:v>
                </c:pt>
                <c:pt idx="22">
                  <c:v>7.4726057906458797E-3</c:v>
                </c:pt>
                <c:pt idx="23">
                  <c:v>4.5665924276169266E-3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9-4D91-9206-32C5FAE17FFA}"/>
            </c:ext>
          </c:extLst>
        </c:ser>
        <c:ser>
          <c:idx val="2"/>
          <c:order val="2"/>
          <c:tx>
            <c:strRef>
              <c:f>'PCS 110'!$D$4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110'!$D$5:$D$28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4.4000000000000003E-3</c:v>
                </c:pt>
                <c:pt idx="2">
                  <c:v>3.0000000000000001E-3</c:v>
                </c:pt>
                <c:pt idx="3">
                  <c:v>2.8999999999999998E-3</c:v>
                </c:pt>
                <c:pt idx="4">
                  <c:v>4.7999999999999996E-3</c:v>
                </c:pt>
                <c:pt idx="5">
                  <c:v>1.38E-2</c:v>
                </c:pt>
                <c:pt idx="6">
                  <c:v>3.95E-2</c:v>
                </c:pt>
                <c:pt idx="7">
                  <c:v>6.0299999999999999E-2</c:v>
                </c:pt>
                <c:pt idx="8">
                  <c:v>6.1600000000000002E-2</c:v>
                </c:pt>
                <c:pt idx="9">
                  <c:v>5.91E-2</c:v>
                </c:pt>
                <c:pt idx="10">
                  <c:v>6.2600000000000003E-2</c:v>
                </c:pt>
                <c:pt idx="11">
                  <c:v>6.7699999999999996E-2</c:v>
                </c:pt>
                <c:pt idx="12">
                  <c:v>7.0900000000000005E-2</c:v>
                </c:pt>
                <c:pt idx="13">
                  <c:v>7.0099999999999996E-2</c:v>
                </c:pt>
                <c:pt idx="14">
                  <c:v>7.1599999999999997E-2</c:v>
                </c:pt>
                <c:pt idx="15">
                  <c:v>7.5600000000000001E-2</c:v>
                </c:pt>
                <c:pt idx="16">
                  <c:v>7.6999999999999999E-2</c:v>
                </c:pt>
                <c:pt idx="17">
                  <c:v>7.5200000000000003E-2</c:v>
                </c:pt>
                <c:pt idx="18">
                  <c:v>5.5100000000000003E-2</c:v>
                </c:pt>
                <c:pt idx="19">
                  <c:v>3.9399999999999998E-2</c:v>
                </c:pt>
                <c:pt idx="20">
                  <c:v>2.9700000000000001E-2</c:v>
                </c:pt>
                <c:pt idx="21">
                  <c:v>2.3E-2</c:v>
                </c:pt>
                <c:pt idx="22">
                  <c:v>1.66E-2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9-4D91-9206-32C5FAE1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1.22</c:v>
                </c:pt>
                <c:pt idx="2">
                  <c:v>0.98</c:v>
                </c:pt>
                <c:pt idx="3">
                  <c:v>0.46</c:v>
                </c:pt>
                <c:pt idx="4">
                  <c:v>0.93</c:v>
                </c:pt>
                <c:pt idx="5">
                  <c:v>1.03</c:v>
                </c:pt>
                <c:pt idx="6">
                  <c:v>0.94</c:v>
                </c:pt>
                <c:pt idx="7">
                  <c:v>0.91</c:v>
                </c:pt>
                <c:pt idx="8">
                  <c:v>0.88</c:v>
                </c:pt>
                <c:pt idx="9">
                  <c:v>1.03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5-47E9-92ED-A81ED18D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C1D-401B-BAC3-C688531CDD2E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</c:v>
                </c:pt>
                <c:pt idx="2">
                  <c:v>1.03</c:v>
                </c:pt>
                <c:pt idx="3">
                  <c:v>0.64</c:v>
                </c:pt>
                <c:pt idx="4">
                  <c:v>0.82</c:v>
                </c:pt>
                <c:pt idx="5">
                  <c:v>0.96</c:v>
                </c:pt>
                <c:pt idx="6">
                  <c:v>0.92</c:v>
                </c:pt>
                <c:pt idx="7">
                  <c:v>0.94</c:v>
                </c:pt>
                <c:pt idx="8">
                  <c:v>0.98</c:v>
                </c:pt>
                <c:pt idx="9">
                  <c:v>1.03</c:v>
                </c:pt>
                <c:pt idx="10">
                  <c:v>1.06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D-401B-BAC3-C688531CD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112'!$B$5:$B$28</c:f>
              <c:numCache>
                <c:formatCode>0.00%</c:formatCode>
                <c:ptCount val="24"/>
                <c:pt idx="0" formatCode="0%">
                  <c:v>5.3778846153846151E-3</c:v>
                </c:pt>
                <c:pt idx="1">
                  <c:v>3.6615384615384613E-3</c:v>
                </c:pt>
                <c:pt idx="2">
                  <c:v>4.4624999999999995E-3</c:v>
                </c:pt>
                <c:pt idx="3">
                  <c:v>4.1764423076923081E-3</c:v>
                </c:pt>
                <c:pt idx="4">
                  <c:v>3.6043269230769232E-3</c:v>
                </c:pt>
                <c:pt idx="5">
                  <c:v>6.3504807692307697E-3</c:v>
                </c:pt>
                <c:pt idx="6" formatCode="#,##0">
                  <c:v>1.2243269230769231E-2</c:v>
                </c:pt>
                <c:pt idx="7" formatCode="#,##0">
                  <c:v>1.9566346153846156E-2</c:v>
                </c:pt>
                <c:pt idx="8" formatCode="#,##0">
                  <c:v>2.1740384615384616E-2</c:v>
                </c:pt>
                <c:pt idx="9" formatCode="#,##0">
                  <c:v>2.3799999999999998E-2</c:v>
                </c:pt>
                <c:pt idx="10" formatCode="#,##0">
                  <c:v>2.8090865384615384E-2</c:v>
                </c:pt>
                <c:pt idx="11" formatCode="#,##0">
                  <c:v>3.3297115384615383E-2</c:v>
                </c:pt>
                <c:pt idx="12" formatCode="#,##0">
                  <c:v>3.7702403846153851E-2</c:v>
                </c:pt>
                <c:pt idx="13" formatCode="#,##0">
                  <c:v>3.8732211538461535E-2</c:v>
                </c:pt>
                <c:pt idx="14" formatCode="#,##0">
                  <c:v>4.136394230769231E-2</c:v>
                </c:pt>
                <c:pt idx="15" formatCode="#,##0">
                  <c:v>4.7371153846153841E-2</c:v>
                </c:pt>
                <c:pt idx="16" formatCode="#,##0">
                  <c:v>5.3263942307692311E-2</c:v>
                </c:pt>
                <c:pt idx="17" formatCode="#,##0">
                  <c:v>5.5094711538461537E-2</c:v>
                </c:pt>
                <c:pt idx="18" formatCode="#,##0">
                  <c:v>3.8846634615384616E-2</c:v>
                </c:pt>
                <c:pt idx="19">
                  <c:v>3.0036057692307692E-2</c:v>
                </c:pt>
                <c:pt idx="20">
                  <c:v>2.3170673076923075E-2</c:v>
                </c:pt>
                <c:pt idx="21">
                  <c:v>1.7907211538461539E-2</c:v>
                </c:pt>
                <c:pt idx="22">
                  <c:v>1.3273076923076922E-2</c:v>
                </c:pt>
                <c:pt idx="23">
                  <c:v>9.0394230769230768E-3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4-47A2-BE83-00704E2C9F30}"/>
            </c:ext>
          </c:extLst>
        </c:ser>
        <c:ser>
          <c:idx val="1"/>
          <c:order val="1"/>
          <c:tx>
            <c:strRef>
              <c:f>'PCS 112'!$C$4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112'!$C$5:$C$28</c:f>
              <c:numCache>
                <c:formatCode>0.00%</c:formatCode>
                <c:ptCount val="24"/>
                <c:pt idx="0">
                  <c:v>2.5245192307692308E-3</c:v>
                </c:pt>
                <c:pt idx="1">
                  <c:v>1.6259615384615386E-3</c:v>
                </c:pt>
                <c:pt idx="2">
                  <c:v>1.5831730769230769E-3</c:v>
                </c:pt>
                <c:pt idx="3">
                  <c:v>1.6687500000000001E-3</c:v>
                </c:pt>
                <c:pt idx="4">
                  <c:v>3.5086538461538462E-3</c:v>
                </c:pt>
                <c:pt idx="5">
                  <c:v>8.5576923076923078E-3</c:v>
                </c:pt>
                <c:pt idx="6">
                  <c:v>2.6956730769230771E-2</c:v>
                </c:pt>
                <c:pt idx="7">
                  <c:v>4.0392307692307693E-2</c:v>
                </c:pt>
                <c:pt idx="8">
                  <c:v>3.4915384615384619E-2</c:v>
                </c:pt>
                <c:pt idx="9">
                  <c:v>2.8839423076923078E-2</c:v>
                </c:pt>
                <c:pt idx="10">
                  <c:v>2.8411538461538464E-2</c:v>
                </c:pt>
                <c:pt idx="11">
                  <c:v>2.7726923076923073E-2</c:v>
                </c:pt>
                <c:pt idx="12">
                  <c:v>2.8454326923076922E-2</c:v>
                </c:pt>
                <c:pt idx="13">
                  <c:v>2.7470192307692307E-2</c:v>
                </c:pt>
                <c:pt idx="14">
                  <c:v>2.6657211538461539E-2</c:v>
                </c:pt>
                <c:pt idx="15">
                  <c:v>2.5587500000000003E-2</c:v>
                </c:pt>
                <c:pt idx="16">
                  <c:v>2.4860096153846156E-2</c:v>
                </c:pt>
                <c:pt idx="17">
                  <c:v>2.3747596153846154E-2</c:v>
                </c:pt>
                <c:pt idx="18">
                  <c:v>2.0624038461538461E-2</c:v>
                </c:pt>
                <c:pt idx="19">
                  <c:v>1.4376923076923075E-2</c:v>
                </c:pt>
                <c:pt idx="20">
                  <c:v>1.0825480769230768E-2</c:v>
                </c:pt>
                <c:pt idx="21">
                  <c:v>8.2581730769230779E-3</c:v>
                </c:pt>
                <c:pt idx="22">
                  <c:v>6.0331730769230766E-3</c:v>
                </c:pt>
                <c:pt idx="23">
                  <c:v>4.2360576923076926E-3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4-47A2-BE83-00704E2C9F30}"/>
            </c:ext>
          </c:extLst>
        </c:ser>
        <c:ser>
          <c:idx val="2"/>
          <c:order val="2"/>
          <c:tx>
            <c:strRef>
              <c:f>'PCS 112'!$D$4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112'!$D$5:$D$28</c:f>
              <c:numCache>
                <c:formatCode>0.00%</c:formatCode>
                <c:ptCount val="24"/>
                <c:pt idx="0">
                  <c:v>7.9000000000000008E-3</c:v>
                </c:pt>
                <c:pt idx="1">
                  <c:v>5.3E-3</c:v>
                </c:pt>
                <c:pt idx="2">
                  <c:v>6.0000000000000001E-3</c:v>
                </c:pt>
                <c:pt idx="3">
                  <c:v>5.7999999999999996E-3</c:v>
                </c:pt>
                <c:pt idx="4">
                  <c:v>7.1000000000000004E-3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6.0499999999999998E-2</c:v>
                </c:pt>
                <c:pt idx="8">
                  <c:v>5.7099999999999998E-2</c:v>
                </c:pt>
                <c:pt idx="9">
                  <c:v>5.2900000000000003E-2</c:v>
                </c:pt>
                <c:pt idx="10">
                  <c:v>5.67E-2</c:v>
                </c:pt>
                <c:pt idx="11">
                  <c:v>6.1100000000000002E-2</c:v>
                </c:pt>
                <c:pt idx="12">
                  <c:v>6.6199999999999995E-2</c:v>
                </c:pt>
                <c:pt idx="13">
                  <c:v>6.6100000000000006E-2</c:v>
                </c:pt>
                <c:pt idx="14">
                  <c:v>6.7900000000000002E-2</c:v>
                </c:pt>
                <c:pt idx="15">
                  <c:v>7.2700000000000001E-2</c:v>
                </c:pt>
                <c:pt idx="16">
                  <c:v>7.7799999999999994E-2</c:v>
                </c:pt>
                <c:pt idx="17">
                  <c:v>7.8399999999999997E-2</c:v>
                </c:pt>
                <c:pt idx="18">
                  <c:v>5.9299999999999999E-2</c:v>
                </c:pt>
                <c:pt idx="19">
                  <c:v>4.4200000000000003E-2</c:v>
                </c:pt>
                <c:pt idx="20">
                  <c:v>3.3799999999999997E-2</c:v>
                </c:pt>
                <c:pt idx="21">
                  <c:v>2.5999999999999999E-2</c:v>
                </c:pt>
                <c:pt idx="22">
                  <c:v>1.9199999999999998E-2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4-47A2-BE83-00704E2C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EF3-42C2-9650-931123009C9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112'!$H$5:$H$16</c:f>
              <c:numCache>
                <c:formatCode>General</c:formatCode>
                <c:ptCount val="12"/>
                <c:pt idx="3">
                  <c:v>0.75</c:v>
                </c:pt>
                <c:pt idx="4">
                  <c:v>0.88</c:v>
                </c:pt>
                <c:pt idx="5">
                  <c:v>1.01</c:v>
                </c:pt>
                <c:pt idx="6">
                  <c:v>0.91</c:v>
                </c:pt>
                <c:pt idx="7">
                  <c:v>1</c:v>
                </c:pt>
                <c:pt idx="8">
                  <c:v>1.02</c:v>
                </c:pt>
                <c:pt idx="9">
                  <c:v>1.1299999999999999</c:v>
                </c:pt>
                <c:pt idx="10">
                  <c:v>1.03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3-42C2-9650-931123009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58-4494-ABDC-95B51D46715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</c:v>
                </c:pt>
                <c:pt idx="2">
                  <c:v>1.03</c:v>
                </c:pt>
                <c:pt idx="3">
                  <c:v>0.64</c:v>
                </c:pt>
                <c:pt idx="4">
                  <c:v>0.82</c:v>
                </c:pt>
                <c:pt idx="5">
                  <c:v>0.96</c:v>
                </c:pt>
                <c:pt idx="6">
                  <c:v>0.92</c:v>
                </c:pt>
                <c:pt idx="7">
                  <c:v>0.94</c:v>
                </c:pt>
                <c:pt idx="8">
                  <c:v>0.98</c:v>
                </c:pt>
                <c:pt idx="9">
                  <c:v>1.03</c:v>
                </c:pt>
                <c:pt idx="10">
                  <c:v>1.06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8-4494-ABDC-95B51D467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2.5415841584158416E-3</c:v>
                </c:pt>
                <c:pt idx="1">
                  <c:v>1.5947194719471947E-3</c:v>
                </c:pt>
                <c:pt idx="2">
                  <c:v>1.1462046204620462E-3</c:v>
                </c:pt>
                <c:pt idx="3">
                  <c:v>1.3953795379537954E-3</c:v>
                </c:pt>
                <c:pt idx="4">
                  <c:v>2.4419141914191417E-3</c:v>
                </c:pt>
                <c:pt idx="5">
                  <c:v>6.3290429042904281E-3</c:v>
                </c:pt>
                <c:pt idx="6">
                  <c:v>1.5947194719471945E-2</c:v>
                </c:pt>
                <c:pt idx="7">
                  <c:v>2.5864356435643564E-2</c:v>
                </c:pt>
                <c:pt idx="8">
                  <c:v>2.7957425742574253E-2</c:v>
                </c:pt>
                <c:pt idx="9">
                  <c:v>3.1645214521452143E-2</c:v>
                </c:pt>
                <c:pt idx="10">
                  <c:v>3.5831353135313534E-2</c:v>
                </c:pt>
                <c:pt idx="11">
                  <c:v>3.7924422442244227E-2</c:v>
                </c:pt>
                <c:pt idx="12">
                  <c:v>3.9369636963696372E-2</c:v>
                </c:pt>
                <c:pt idx="13">
                  <c:v>3.8223432343234325E-2</c:v>
                </c:pt>
                <c:pt idx="14">
                  <c:v>3.7127062706270628E-2</c:v>
                </c:pt>
                <c:pt idx="15">
                  <c:v>3.5881188118811878E-2</c:v>
                </c:pt>
                <c:pt idx="16">
                  <c:v>3.4485808580858091E-2</c:v>
                </c:pt>
                <c:pt idx="17">
                  <c:v>3.3837953795379537E-2</c:v>
                </c:pt>
                <c:pt idx="18">
                  <c:v>2.7907590759075909E-2</c:v>
                </c:pt>
                <c:pt idx="19">
                  <c:v>2.1478877887788777E-2</c:v>
                </c:pt>
                <c:pt idx="20">
                  <c:v>1.6445544554455446E-2</c:v>
                </c:pt>
                <c:pt idx="21">
                  <c:v>1.1312541254125414E-2</c:v>
                </c:pt>
                <c:pt idx="22">
                  <c:v>7.1762376237623762E-3</c:v>
                </c:pt>
                <c:pt idx="23">
                  <c:v>4.5349834983498347E-3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7-4334-8574-17A55E4B4061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2.8594059405940594E-3</c:v>
                </c:pt>
                <c:pt idx="1">
                  <c:v>1.755775577557756E-3</c:v>
                </c:pt>
                <c:pt idx="2">
                  <c:v>1.1537953795379538E-3</c:v>
                </c:pt>
                <c:pt idx="3">
                  <c:v>1.0033003300330035E-3</c:v>
                </c:pt>
                <c:pt idx="4">
                  <c:v>1.6052805280528052E-3</c:v>
                </c:pt>
                <c:pt idx="5">
                  <c:v>4.3141914191419141E-3</c:v>
                </c:pt>
                <c:pt idx="6">
                  <c:v>1.1537953795379537E-2</c:v>
                </c:pt>
                <c:pt idx="7">
                  <c:v>1.9413861386138615E-2</c:v>
                </c:pt>
                <c:pt idx="8">
                  <c:v>2.3075907590759073E-2</c:v>
                </c:pt>
                <c:pt idx="9">
                  <c:v>2.7139273927392741E-2</c:v>
                </c:pt>
                <c:pt idx="10">
                  <c:v>3.1804620462046206E-2</c:v>
                </c:pt>
                <c:pt idx="11">
                  <c:v>3.6319471947194717E-2</c:v>
                </c:pt>
                <c:pt idx="12">
                  <c:v>3.9379537953795382E-2</c:v>
                </c:pt>
                <c:pt idx="13">
                  <c:v>3.882772277227723E-2</c:v>
                </c:pt>
                <c:pt idx="14">
                  <c:v>3.8978217821782186E-2</c:v>
                </c:pt>
                <c:pt idx="15">
                  <c:v>3.9379537953795382E-2</c:v>
                </c:pt>
                <c:pt idx="16">
                  <c:v>4.1335973597359736E-2</c:v>
                </c:pt>
                <c:pt idx="17">
                  <c:v>4.1135313531353142E-2</c:v>
                </c:pt>
                <c:pt idx="18">
                  <c:v>3.2958415841584154E-2</c:v>
                </c:pt>
                <c:pt idx="19">
                  <c:v>2.4480528052805279E-2</c:v>
                </c:pt>
                <c:pt idx="20">
                  <c:v>1.7959075907590757E-2</c:v>
                </c:pt>
                <c:pt idx="21">
                  <c:v>1.2290429042904292E-2</c:v>
                </c:pt>
                <c:pt idx="22">
                  <c:v>7.875907590759075E-3</c:v>
                </c:pt>
                <c:pt idx="23">
                  <c:v>5.0165016501650169E-3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7-4334-8574-17A55E4B4061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2.75E-2</c:v>
                </c:pt>
                <c:pt idx="7">
                  <c:v>4.53E-2</c:v>
                </c:pt>
                <c:pt idx="8">
                  <c:v>5.0999999999999997E-2</c:v>
                </c:pt>
                <c:pt idx="9">
                  <c:v>5.8799999999999998E-2</c:v>
                </c:pt>
                <c:pt idx="10">
                  <c:v>6.7699999999999996E-2</c:v>
                </c:pt>
                <c:pt idx="11">
                  <c:v>7.4200000000000002E-2</c:v>
                </c:pt>
                <c:pt idx="12">
                  <c:v>7.8799999999999995E-2</c:v>
                </c:pt>
                <c:pt idx="13">
                  <c:v>7.6999999999999999E-2</c:v>
                </c:pt>
                <c:pt idx="14">
                  <c:v>7.6100000000000001E-2</c:v>
                </c:pt>
                <c:pt idx="15">
                  <c:v>7.5300000000000006E-2</c:v>
                </c:pt>
                <c:pt idx="16">
                  <c:v>7.5800000000000006E-2</c:v>
                </c:pt>
                <c:pt idx="17">
                  <c:v>7.4999999999999997E-2</c:v>
                </c:pt>
                <c:pt idx="18">
                  <c:v>6.08E-2</c:v>
                </c:pt>
                <c:pt idx="19">
                  <c:v>4.5999999999999999E-2</c:v>
                </c:pt>
                <c:pt idx="20">
                  <c:v>3.44E-2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7-4334-8574-17A55E4B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9A3-B17B-9F422C42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205-4D8F-833F-19EFAF7F375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</c:v>
                </c:pt>
                <c:pt idx="2">
                  <c:v>1.03</c:v>
                </c:pt>
                <c:pt idx="3">
                  <c:v>0.64</c:v>
                </c:pt>
                <c:pt idx="4">
                  <c:v>0.82</c:v>
                </c:pt>
                <c:pt idx="5">
                  <c:v>0.96</c:v>
                </c:pt>
                <c:pt idx="6">
                  <c:v>0.92</c:v>
                </c:pt>
                <c:pt idx="7">
                  <c:v>0.94</c:v>
                </c:pt>
                <c:pt idx="8">
                  <c:v>0.98</c:v>
                </c:pt>
                <c:pt idx="9">
                  <c:v>1.03</c:v>
                </c:pt>
                <c:pt idx="10">
                  <c:v>1.06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5-4D8F-833F-19EFAF7F3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2.5415841584158416E-3</c:v>
                </c:pt>
                <c:pt idx="1">
                  <c:v>1.5947194719471947E-3</c:v>
                </c:pt>
                <c:pt idx="2">
                  <c:v>1.1462046204620462E-3</c:v>
                </c:pt>
                <c:pt idx="3">
                  <c:v>1.3953795379537954E-3</c:v>
                </c:pt>
                <c:pt idx="4">
                  <c:v>2.4419141914191417E-3</c:v>
                </c:pt>
                <c:pt idx="5">
                  <c:v>6.3290429042904281E-3</c:v>
                </c:pt>
                <c:pt idx="6">
                  <c:v>1.5947194719471945E-2</c:v>
                </c:pt>
                <c:pt idx="7">
                  <c:v>2.5864356435643564E-2</c:v>
                </c:pt>
                <c:pt idx="8">
                  <c:v>2.7957425742574253E-2</c:v>
                </c:pt>
                <c:pt idx="9">
                  <c:v>3.1645214521452143E-2</c:v>
                </c:pt>
                <c:pt idx="10">
                  <c:v>3.5831353135313534E-2</c:v>
                </c:pt>
                <c:pt idx="11">
                  <c:v>3.7924422442244227E-2</c:v>
                </c:pt>
                <c:pt idx="12">
                  <c:v>3.9369636963696372E-2</c:v>
                </c:pt>
                <c:pt idx="13">
                  <c:v>3.8223432343234325E-2</c:v>
                </c:pt>
                <c:pt idx="14">
                  <c:v>3.7127062706270628E-2</c:v>
                </c:pt>
                <c:pt idx="15">
                  <c:v>3.5881188118811878E-2</c:v>
                </c:pt>
                <c:pt idx="16">
                  <c:v>3.4485808580858091E-2</c:v>
                </c:pt>
                <c:pt idx="17">
                  <c:v>3.3837953795379537E-2</c:v>
                </c:pt>
                <c:pt idx="18">
                  <c:v>2.7907590759075909E-2</c:v>
                </c:pt>
                <c:pt idx="19">
                  <c:v>2.1478877887788777E-2</c:v>
                </c:pt>
                <c:pt idx="20">
                  <c:v>1.6445544554455446E-2</c:v>
                </c:pt>
                <c:pt idx="21">
                  <c:v>1.1312541254125414E-2</c:v>
                </c:pt>
                <c:pt idx="22">
                  <c:v>7.1762376237623762E-3</c:v>
                </c:pt>
                <c:pt idx="23">
                  <c:v>4.5349834983498347E-3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7-4291-96AF-6BBA18732362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2.8594059405940594E-3</c:v>
                </c:pt>
                <c:pt idx="1">
                  <c:v>1.755775577557756E-3</c:v>
                </c:pt>
                <c:pt idx="2">
                  <c:v>1.1537953795379538E-3</c:v>
                </c:pt>
                <c:pt idx="3">
                  <c:v>1.0033003300330035E-3</c:v>
                </c:pt>
                <c:pt idx="4">
                  <c:v>1.6052805280528052E-3</c:v>
                </c:pt>
                <c:pt idx="5">
                  <c:v>4.3141914191419141E-3</c:v>
                </c:pt>
                <c:pt idx="6">
                  <c:v>1.1537953795379537E-2</c:v>
                </c:pt>
                <c:pt idx="7">
                  <c:v>1.9413861386138615E-2</c:v>
                </c:pt>
                <c:pt idx="8">
                  <c:v>2.3075907590759073E-2</c:v>
                </c:pt>
                <c:pt idx="9">
                  <c:v>2.7139273927392741E-2</c:v>
                </c:pt>
                <c:pt idx="10">
                  <c:v>3.1804620462046206E-2</c:v>
                </c:pt>
                <c:pt idx="11">
                  <c:v>3.6319471947194717E-2</c:v>
                </c:pt>
                <c:pt idx="12">
                  <c:v>3.9379537953795382E-2</c:v>
                </c:pt>
                <c:pt idx="13">
                  <c:v>3.882772277227723E-2</c:v>
                </c:pt>
                <c:pt idx="14">
                  <c:v>3.8978217821782186E-2</c:v>
                </c:pt>
                <c:pt idx="15">
                  <c:v>3.9379537953795382E-2</c:v>
                </c:pt>
                <c:pt idx="16">
                  <c:v>4.1335973597359736E-2</c:v>
                </c:pt>
                <c:pt idx="17">
                  <c:v>4.1135313531353142E-2</c:v>
                </c:pt>
                <c:pt idx="18">
                  <c:v>3.2958415841584154E-2</c:v>
                </c:pt>
                <c:pt idx="19">
                  <c:v>2.4480528052805279E-2</c:v>
                </c:pt>
                <c:pt idx="20">
                  <c:v>1.7959075907590757E-2</c:v>
                </c:pt>
                <c:pt idx="21">
                  <c:v>1.2290429042904292E-2</c:v>
                </c:pt>
                <c:pt idx="22">
                  <c:v>7.875907590759075E-3</c:v>
                </c:pt>
                <c:pt idx="23">
                  <c:v>5.0165016501650169E-3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7-4291-96AF-6BBA18732362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2.75E-2</c:v>
                </c:pt>
                <c:pt idx="7">
                  <c:v>4.53E-2</c:v>
                </c:pt>
                <c:pt idx="8">
                  <c:v>5.0999999999999997E-2</c:v>
                </c:pt>
                <c:pt idx="9">
                  <c:v>5.8799999999999998E-2</c:v>
                </c:pt>
                <c:pt idx="10">
                  <c:v>6.7699999999999996E-2</c:v>
                </c:pt>
                <c:pt idx="11">
                  <c:v>7.4200000000000002E-2</c:v>
                </c:pt>
                <c:pt idx="12">
                  <c:v>7.8799999999999995E-2</c:v>
                </c:pt>
                <c:pt idx="13">
                  <c:v>7.6999999999999999E-2</c:v>
                </c:pt>
                <c:pt idx="14">
                  <c:v>7.6100000000000001E-2</c:v>
                </c:pt>
                <c:pt idx="15">
                  <c:v>7.5300000000000006E-2</c:v>
                </c:pt>
                <c:pt idx="16">
                  <c:v>7.5800000000000006E-2</c:v>
                </c:pt>
                <c:pt idx="17">
                  <c:v>7.4999999999999997E-2</c:v>
                </c:pt>
                <c:pt idx="18">
                  <c:v>6.08E-2</c:v>
                </c:pt>
                <c:pt idx="19">
                  <c:v>4.5999999999999999E-2</c:v>
                </c:pt>
                <c:pt idx="20">
                  <c:v>3.44E-2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7-4291-96AF-6BBA18732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61E-B179-3EA33DBC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114'!$B$5:$B$28</c:f>
              <c:numCache>
                <c:formatCode>0.00%</c:formatCode>
                <c:ptCount val="24"/>
                <c:pt idx="0">
                  <c:v>2.1182266009852216E-3</c:v>
                </c:pt>
                <c:pt idx="1">
                  <c:v>1.2807881773399014E-3</c:v>
                </c:pt>
                <c:pt idx="2">
                  <c:v>8.866995073891626E-4</c:v>
                </c:pt>
                <c:pt idx="3">
                  <c:v>1.0344827586206897E-3</c:v>
                </c:pt>
                <c:pt idx="4">
                  <c:v>1.9211822660098522E-3</c:v>
                </c:pt>
                <c:pt idx="5">
                  <c:v>6.7487684729064037E-3</c:v>
                </c:pt>
                <c:pt idx="6">
                  <c:v>1.9064039408866994E-2</c:v>
                </c:pt>
                <c:pt idx="7">
                  <c:v>2.7733990147783251E-2</c:v>
                </c:pt>
                <c:pt idx="8">
                  <c:v>3.1379310344827591E-2</c:v>
                </c:pt>
                <c:pt idx="9">
                  <c:v>3.4975369458128076E-2</c:v>
                </c:pt>
                <c:pt idx="10">
                  <c:v>3.7635467980295566E-2</c:v>
                </c:pt>
                <c:pt idx="11">
                  <c:v>3.8374384236453202E-2</c:v>
                </c:pt>
                <c:pt idx="12">
                  <c:v>3.9310344827586205E-2</c:v>
                </c:pt>
                <c:pt idx="13">
                  <c:v>3.7192118226600984E-2</c:v>
                </c:pt>
                <c:pt idx="14">
                  <c:v>3.5418719211822658E-2</c:v>
                </c:pt>
                <c:pt idx="15">
                  <c:v>3.3645320197044332E-2</c:v>
                </c:pt>
                <c:pt idx="16">
                  <c:v>3.2413793103448274E-2</c:v>
                </c:pt>
                <c:pt idx="17">
                  <c:v>3.0295566502463053E-2</c:v>
                </c:pt>
                <c:pt idx="18">
                  <c:v>2.5517241379310347E-2</c:v>
                </c:pt>
                <c:pt idx="19">
                  <c:v>1.9458128078817735E-2</c:v>
                </c:pt>
                <c:pt idx="20">
                  <c:v>1.5172413793103448E-2</c:v>
                </c:pt>
                <c:pt idx="21">
                  <c:v>1.0640394088669951E-2</c:v>
                </c:pt>
                <c:pt idx="22">
                  <c:v>6.6995073891625619E-3</c:v>
                </c:pt>
                <c:pt idx="23">
                  <c:v>3.6945812807881772E-3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6-4373-8FD0-FE04C5A1B176}"/>
            </c:ext>
          </c:extLst>
        </c:ser>
        <c:ser>
          <c:idx val="1"/>
          <c:order val="1"/>
          <c:tx>
            <c:strRef>
              <c:f>'PCS 114'!$C$4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114'!$C$5:$C$28</c:f>
              <c:numCache>
                <c:formatCode>0.00%</c:formatCode>
                <c:ptCount val="24"/>
                <c:pt idx="0">
                  <c:v>3.0443349753694585E-3</c:v>
                </c:pt>
                <c:pt idx="1">
                  <c:v>1.7251231527093593E-3</c:v>
                </c:pt>
                <c:pt idx="2">
                  <c:v>1.1669950738916258E-3</c:v>
                </c:pt>
                <c:pt idx="3">
                  <c:v>9.1330049261083735E-4</c:v>
                </c:pt>
                <c:pt idx="4">
                  <c:v>9.6403940886699514E-4</c:v>
                </c:pt>
                <c:pt idx="5">
                  <c:v>1.9280788177339903E-3</c:v>
                </c:pt>
                <c:pt idx="6">
                  <c:v>6.1901477832512321E-3</c:v>
                </c:pt>
                <c:pt idx="7">
                  <c:v>1.5120197044334975E-2</c:v>
                </c:pt>
                <c:pt idx="8">
                  <c:v>2.1716256157635467E-2</c:v>
                </c:pt>
                <c:pt idx="9">
                  <c:v>2.6993103448275858E-2</c:v>
                </c:pt>
                <c:pt idx="10">
                  <c:v>3.2168472906403942E-2</c:v>
                </c:pt>
                <c:pt idx="11">
                  <c:v>3.6329064039408866E-2</c:v>
                </c:pt>
                <c:pt idx="12">
                  <c:v>3.9779310344827588E-2</c:v>
                </c:pt>
                <c:pt idx="13">
                  <c:v>3.9170443349753697E-2</c:v>
                </c:pt>
                <c:pt idx="14">
                  <c:v>4.079408866995074E-2</c:v>
                </c:pt>
                <c:pt idx="15">
                  <c:v>4.211330049261084E-2</c:v>
                </c:pt>
                <c:pt idx="16">
                  <c:v>4.4853201970443353E-2</c:v>
                </c:pt>
                <c:pt idx="17">
                  <c:v>4.4903940886699502E-2</c:v>
                </c:pt>
                <c:pt idx="18">
                  <c:v>3.3944334975369458E-2</c:v>
                </c:pt>
                <c:pt idx="19">
                  <c:v>2.5826108374384236E-2</c:v>
                </c:pt>
                <c:pt idx="20">
                  <c:v>1.994039408866995E-2</c:v>
                </c:pt>
                <c:pt idx="21">
                  <c:v>1.3496551724137929E-2</c:v>
                </c:pt>
                <c:pt idx="22">
                  <c:v>8.879310344827588E-3</c:v>
                </c:pt>
                <c:pt idx="23">
                  <c:v>5.5305418719211819E-3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6-4373-8FD0-FE04C5A1B176}"/>
            </c:ext>
          </c:extLst>
        </c:ser>
        <c:ser>
          <c:idx val="2"/>
          <c:order val="2"/>
          <c:tx>
            <c:strRef>
              <c:f>'PCS 114'!$D$4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114'!$D$5:$D$28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2.8999999999999998E-3</c:v>
                </c:pt>
                <c:pt idx="5">
                  <c:v>8.6999999999999994E-3</c:v>
                </c:pt>
                <c:pt idx="6">
                  <c:v>2.53E-2</c:v>
                </c:pt>
                <c:pt idx="7">
                  <c:v>4.2900000000000001E-2</c:v>
                </c:pt>
                <c:pt idx="8">
                  <c:v>5.3100000000000001E-2</c:v>
                </c:pt>
                <c:pt idx="9">
                  <c:v>6.2E-2</c:v>
                </c:pt>
                <c:pt idx="10">
                  <c:v>6.9800000000000001E-2</c:v>
                </c:pt>
                <c:pt idx="11">
                  <c:v>7.4700000000000003E-2</c:v>
                </c:pt>
                <c:pt idx="12">
                  <c:v>7.9100000000000004E-2</c:v>
                </c:pt>
                <c:pt idx="13">
                  <c:v>7.6300000000000007E-2</c:v>
                </c:pt>
                <c:pt idx="14">
                  <c:v>7.6200000000000004E-2</c:v>
                </c:pt>
                <c:pt idx="15">
                  <c:v>7.5700000000000003E-2</c:v>
                </c:pt>
                <c:pt idx="16">
                  <c:v>7.7200000000000005E-2</c:v>
                </c:pt>
                <c:pt idx="17">
                  <c:v>7.5200000000000003E-2</c:v>
                </c:pt>
                <c:pt idx="18">
                  <c:v>5.9499999999999997E-2</c:v>
                </c:pt>
                <c:pt idx="19">
                  <c:v>4.53E-2</c:v>
                </c:pt>
                <c:pt idx="20">
                  <c:v>3.5099999999999999E-2</c:v>
                </c:pt>
                <c:pt idx="21">
                  <c:v>2.41E-2</c:v>
                </c:pt>
                <c:pt idx="22">
                  <c:v>1.5599999999999999E-2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6-4373-8FD0-FE04C5A1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3.9823788546255508E-3</c:v>
                </c:pt>
                <c:pt idx="1">
                  <c:v>2.3894273127753303E-3</c:v>
                </c:pt>
                <c:pt idx="2">
                  <c:v>1.6427312775330397E-3</c:v>
                </c:pt>
                <c:pt idx="3">
                  <c:v>1.0453744493392069E-3</c:v>
                </c:pt>
                <c:pt idx="4">
                  <c:v>1.443612334801762E-3</c:v>
                </c:pt>
                <c:pt idx="5">
                  <c:v>3.9823788546255508E-3</c:v>
                </c:pt>
                <c:pt idx="6">
                  <c:v>1.0901762114537444E-2</c:v>
                </c:pt>
                <c:pt idx="7">
                  <c:v>1.9513656387665196E-2</c:v>
                </c:pt>
                <c:pt idx="8">
                  <c:v>2.6532599118942731E-2</c:v>
                </c:pt>
                <c:pt idx="9">
                  <c:v>3.0216299559471364E-2</c:v>
                </c:pt>
                <c:pt idx="10">
                  <c:v>3.195859030837004E-2</c:v>
                </c:pt>
                <c:pt idx="11">
                  <c:v>3.3003964757709246E-2</c:v>
                </c:pt>
                <c:pt idx="12">
                  <c:v>3.380044052863436E-2</c:v>
                </c:pt>
                <c:pt idx="13">
                  <c:v>3.434801762114538E-2</c:v>
                </c:pt>
                <c:pt idx="14">
                  <c:v>3.7036123348017619E-2</c:v>
                </c:pt>
                <c:pt idx="15">
                  <c:v>3.9475330396475765E-2</c:v>
                </c:pt>
                <c:pt idx="16">
                  <c:v>3.9624669603524232E-2</c:v>
                </c:pt>
                <c:pt idx="17">
                  <c:v>3.5144493392070486E-2</c:v>
                </c:pt>
                <c:pt idx="18">
                  <c:v>2.8523788546255507E-2</c:v>
                </c:pt>
                <c:pt idx="19">
                  <c:v>2.3496035242290748E-2</c:v>
                </c:pt>
                <c:pt idx="20">
                  <c:v>2.1703964757709252E-2</c:v>
                </c:pt>
                <c:pt idx="21">
                  <c:v>1.787092511013216E-2</c:v>
                </c:pt>
                <c:pt idx="22">
                  <c:v>1.2793392070484582E-2</c:v>
                </c:pt>
                <c:pt idx="23">
                  <c:v>7.4171806167400885E-3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D-4571-AE66-B97A0A6E339D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3.3647577092511018E-3</c:v>
                </c:pt>
                <c:pt idx="1">
                  <c:v>2.2096916299559474E-3</c:v>
                </c:pt>
                <c:pt idx="2">
                  <c:v>1.5066079295154187E-3</c:v>
                </c:pt>
                <c:pt idx="3">
                  <c:v>9.5418502202643176E-4</c:v>
                </c:pt>
                <c:pt idx="4">
                  <c:v>1.7074889867841408E-3</c:v>
                </c:pt>
                <c:pt idx="5">
                  <c:v>4.6202643171806166E-3</c:v>
                </c:pt>
                <c:pt idx="6">
                  <c:v>1.391101321585903E-2</c:v>
                </c:pt>
                <c:pt idx="7">
                  <c:v>2.4155947136563872E-2</c:v>
                </c:pt>
                <c:pt idx="8">
                  <c:v>3.0433480176211454E-2</c:v>
                </c:pt>
                <c:pt idx="9">
                  <c:v>3.3597356828193828E-2</c:v>
                </c:pt>
                <c:pt idx="10">
                  <c:v>3.4199999999999994E-2</c:v>
                </c:pt>
                <c:pt idx="11">
                  <c:v>3.5053744493392075E-2</c:v>
                </c:pt>
                <c:pt idx="12">
                  <c:v>3.5304845814977968E-2</c:v>
                </c:pt>
                <c:pt idx="13">
                  <c:v>3.5304845814977968E-2</c:v>
                </c:pt>
                <c:pt idx="14">
                  <c:v>3.6510132158590308E-2</c:v>
                </c:pt>
                <c:pt idx="15">
                  <c:v>3.7012334801762116E-2</c:v>
                </c:pt>
                <c:pt idx="16">
                  <c:v>3.55057268722467E-2</c:v>
                </c:pt>
                <c:pt idx="17">
                  <c:v>3.3044933920704844E-2</c:v>
                </c:pt>
                <c:pt idx="18">
                  <c:v>2.9680176211453746E-2</c:v>
                </c:pt>
                <c:pt idx="19">
                  <c:v>2.4607929515418504E-2</c:v>
                </c:pt>
                <c:pt idx="20">
                  <c:v>1.8179735682819383E-2</c:v>
                </c:pt>
                <c:pt idx="21">
                  <c:v>1.466431718061674E-2</c:v>
                </c:pt>
                <c:pt idx="22">
                  <c:v>1.0696916299559472E-2</c:v>
                </c:pt>
                <c:pt idx="23">
                  <c:v>6.0264317180616749E-3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D-4571-AE66-B97A0A6E339D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4.5999999999999999E-3</c:v>
                </c:pt>
                <c:pt idx="2">
                  <c:v>3.0999999999999999E-3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8.6E-3</c:v>
                </c:pt>
                <c:pt idx="6">
                  <c:v>2.4799999999999999E-2</c:v>
                </c:pt>
                <c:pt idx="7">
                  <c:v>4.36E-2</c:v>
                </c:pt>
                <c:pt idx="8">
                  <c:v>5.7000000000000002E-2</c:v>
                </c:pt>
                <c:pt idx="9">
                  <c:v>6.3799999999999996E-2</c:v>
                </c:pt>
                <c:pt idx="10">
                  <c:v>6.6199999999999995E-2</c:v>
                </c:pt>
                <c:pt idx="11">
                  <c:v>6.8099999999999994E-2</c:v>
                </c:pt>
                <c:pt idx="12">
                  <c:v>6.9099999999999995E-2</c:v>
                </c:pt>
                <c:pt idx="13">
                  <c:v>6.9599999999999995E-2</c:v>
                </c:pt>
                <c:pt idx="14">
                  <c:v>7.3499999999999996E-2</c:v>
                </c:pt>
                <c:pt idx="15">
                  <c:v>7.6499999999999999E-2</c:v>
                </c:pt>
                <c:pt idx="16">
                  <c:v>7.5200000000000003E-2</c:v>
                </c:pt>
                <c:pt idx="17">
                  <c:v>6.8199999999999997E-2</c:v>
                </c:pt>
                <c:pt idx="18">
                  <c:v>5.8200000000000002E-2</c:v>
                </c:pt>
                <c:pt idx="19">
                  <c:v>4.8099999999999997E-2</c:v>
                </c:pt>
                <c:pt idx="20">
                  <c:v>3.9899999999999998E-2</c:v>
                </c:pt>
                <c:pt idx="21">
                  <c:v>3.2500000000000001E-2</c:v>
                </c:pt>
                <c:pt idx="22">
                  <c:v>2.35E-2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D-4571-AE66-B97A0A6E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4-4AC0-AF16-0AA4FC1E1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C8-46B5-8E20-5FEEC22AB487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</c:v>
                </c:pt>
                <c:pt idx="2">
                  <c:v>1.03</c:v>
                </c:pt>
                <c:pt idx="3">
                  <c:v>0.64</c:v>
                </c:pt>
                <c:pt idx="4">
                  <c:v>0.82</c:v>
                </c:pt>
                <c:pt idx="5">
                  <c:v>0.96</c:v>
                </c:pt>
                <c:pt idx="6">
                  <c:v>0.92</c:v>
                </c:pt>
                <c:pt idx="7">
                  <c:v>0.94</c:v>
                </c:pt>
                <c:pt idx="8">
                  <c:v>0.98</c:v>
                </c:pt>
                <c:pt idx="9">
                  <c:v>1.03</c:v>
                </c:pt>
                <c:pt idx="10">
                  <c:v>1.06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8-46B5-8E20-5FEEC22AB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2.5415841584158416E-3</c:v>
                </c:pt>
                <c:pt idx="1">
                  <c:v>1.5947194719471947E-3</c:v>
                </c:pt>
                <c:pt idx="2">
                  <c:v>1.1462046204620462E-3</c:v>
                </c:pt>
                <c:pt idx="3">
                  <c:v>1.3953795379537954E-3</c:v>
                </c:pt>
                <c:pt idx="4">
                  <c:v>2.4419141914191417E-3</c:v>
                </c:pt>
                <c:pt idx="5">
                  <c:v>6.3290429042904281E-3</c:v>
                </c:pt>
                <c:pt idx="6">
                  <c:v>1.5947194719471945E-2</c:v>
                </c:pt>
                <c:pt idx="7">
                  <c:v>2.5864356435643564E-2</c:v>
                </c:pt>
                <c:pt idx="8">
                  <c:v>2.7957425742574253E-2</c:v>
                </c:pt>
                <c:pt idx="9">
                  <c:v>3.1645214521452143E-2</c:v>
                </c:pt>
                <c:pt idx="10">
                  <c:v>3.5831353135313534E-2</c:v>
                </c:pt>
                <c:pt idx="11">
                  <c:v>3.7924422442244227E-2</c:v>
                </c:pt>
                <c:pt idx="12">
                  <c:v>3.9369636963696372E-2</c:v>
                </c:pt>
                <c:pt idx="13">
                  <c:v>3.8223432343234325E-2</c:v>
                </c:pt>
                <c:pt idx="14">
                  <c:v>3.7127062706270628E-2</c:v>
                </c:pt>
                <c:pt idx="15">
                  <c:v>3.5881188118811878E-2</c:v>
                </c:pt>
                <c:pt idx="16">
                  <c:v>3.4485808580858091E-2</c:v>
                </c:pt>
                <c:pt idx="17">
                  <c:v>3.3837953795379537E-2</c:v>
                </c:pt>
                <c:pt idx="18">
                  <c:v>2.7907590759075909E-2</c:v>
                </c:pt>
                <c:pt idx="19">
                  <c:v>2.1478877887788777E-2</c:v>
                </c:pt>
                <c:pt idx="20">
                  <c:v>1.6445544554455446E-2</c:v>
                </c:pt>
                <c:pt idx="21">
                  <c:v>1.1312541254125414E-2</c:v>
                </c:pt>
                <c:pt idx="22">
                  <c:v>7.1762376237623762E-3</c:v>
                </c:pt>
                <c:pt idx="23">
                  <c:v>4.5349834983498347E-3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2-4FD5-895E-AE19CCE2B59C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2.8594059405940594E-3</c:v>
                </c:pt>
                <c:pt idx="1">
                  <c:v>1.755775577557756E-3</c:v>
                </c:pt>
                <c:pt idx="2">
                  <c:v>1.1537953795379538E-3</c:v>
                </c:pt>
                <c:pt idx="3">
                  <c:v>1.0033003300330035E-3</c:v>
                </c:pt>
                <c:pt idx="4">
                  <c:v>1.6052805280528052E-3</c:v>
                </c:pt>
                <c:pt idx="5">
                  <c:v>4.3141914191419141E-3</c:v>
                </c:pt>
                <c:pt idx="6">
                  <c:v>1.1537953795379537E-2</c:v>
                </c:pt>
                <c:pt idx="7">
                  <c:v>1.9413861386138615E-2</c:v>
                </c:pt>
                <c:pt idx="8">
                  <c:v>2.3075907590759073E-2</c:v>
                </c:pt>
                <c:pt idx="9">
                  <c:v>2.7139273927392741E-2</c:v>
                </c:pt>
                <c:pt idx="10">
                  <c:v>3.1804620462046206E-2</c:v>
                </c:pt>
                <c:pt idx="11">
                  <c:v>3.6319471947194717E-2</c:v>
                </c:pt>
                <c:pt idx="12">
                  <c:v>3.9379537953795382E-2</c:v>
                </c:pt>
                <c:pt idx="13">
                  <c:v>3.882772277227723E-2</c:v>
                </c:pt>
                <c:pt idx="14">
                  <c:v>3.8978217821782186E-2</c:v>
                </c:pt>
                <c:pt idx="15">
                  <c:v>3.9379537953795382E-2</c:v>
                </c:pt>
                <c:pt idx="16">
                  <c:v>4.1335973597359736E-2</c:v>
                </c:pt>
                <c:pt idx="17">
                  <c:v>4.1135313531353142E-2</c:v>
                </c:pt>
                <c:pt idx="18">
                  <c:v>3.2958415841584154E-2</c:v>
                </c:pt>
                <c:pt idx="19">
                  <c:v>2.4480528052805279E-2</c:v>
                </c:pt>
                <c:pt idx="20">
                  <c:v>1.7959075907590757E-2</c:v>
                </c:pt>
                <c:pt idx="21">
                  <c:v>1.2290429042904292E-2</c:v>
                </c:pt>
                <c:pt idx="22">
                  <c:v>7.875907590759075E-3</c:v>
                </c:pt>
                <c:pt idx="23">
                  <c:v>5.0165016501650169E-3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2-4FD5-895E-AE19CCE2B59C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2.75E-2</c:v>
                </c:pt>
                <c:pt idx="7">
                  <c:v>4.53E-2</c:v>
                </c:pt>
                <c:pt idx="8">
                  <c:v>5.0999999999999997E-2</c:v>
                </c:pt>
                <c:pt idx="9">
                  <c:v>5.8799999999999998E-2</c:v>
                </c:pt>
                <c:pt idx="10">
                  <c:v>6.7699999999999996E-2</c:v>
                </c:pt>
                <c:pt idx="11">
                  <c:v>7.4200000000000002E-2</c:v>
                </c:pt>
                <c:pt idx="12">
                  <c:v>7.8799999999999995E-2</c:v>
                </c:pt>
                <c:pt idx="13">
                  <c:v>7.6999999999999999E-2</c:v>
                </c:pt>
                <c:pt idx="14">
                  <c:v>7.6100000000000001E-2</c:v>
                </c:pt>
                <c:pt idx="15">
                  <c:v>7.5300000000000006E-2</c:v>
                </c:pt>
                <c:pt idx="16">
                  <c:v>7.5800000000000006E-2</c:v>
                </c:pt>
                <c:pt idx="17">
                  <c:v>7.4999999999999997E-2</c:v>
                </c:pt>
                <c:pt idx="18">
                  <c:v>6.08E-2</c:v>
                </c:pt>
                <c:pt idx="19">
                  <c:v>4.5999999999999999E-2</c:v>
                </c:pt>
                <c:pt idx="20">
                  <c:v>3.44E-2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2-4FD5-895E-AE19CCE2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2-494A-87BF-61859A45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95592361299684E-2"/>
          <c:y val="0.20858959859386889"/>
          <c:w val="0.85752624671916011"/>
          <c:h val="0.57792965846520672"/>
        </c:manualLayout>
      </c:layout>
      <c:lineChart>
        <c:grouping val="standard"/>
        <c:varyColors val="0"/>
        <c:ser>
          <c:idx val="0"/>
          <c:order val="0"/>
          <c:tx>
            <c:strRef>
              <c:f>'PCS 118'!$B$4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118'!$B$5:$B$28</c:f>
              <c:numCache>
                <c:formatCode>0.00%</c:formatCode>
                <c:ptCount val="24"/>
                <c:pt idx="0">
                  <c:v>3.0113207547169812E-3</c:v>
                </c:pt>
                <c:pt idx="1">
                  <c:v>1.8569811320754718E-3</c:v>
                </c:pt>
                <c:pt idx="2">
                  <c:v>1.5558490566037735E-3</c:v>
                </c:pt>
                <c:pt idx="3">
                  <c:v>1.7064150943396227E-3</c:v>
                </c:pt>
                <c:pt idx="4">
                  <c:v>2.5596226415094338E-3</c:v>
                </c:pt>
                <c:pt idx="5">
                  <c:v>6.3237735849056608E-3</c:v>
                </c:pt>
                <c:pt idx="6">
                  <c:v>1.2948679245283019E-2</c:v>
                </c:pt>
                <c:pt idx="7">
                  <c:v>1.9322641509433962E-2</c:v>
                </c:pt>
                <c:pt idx="8">
                  <c:v>2.2133207547169811E-2</c:v>
                </c:pt>
                <c:pt idx="9">
                  <c:v>2.5345283018867928E-2</c:v>
                </c:pt>
                <c:pt idx="10">
                  <c:v>2.8657735849056603E-2</c:v>
                </c:pt>
                <c:pt idx="11">
                  <c:v>3.2221132075471691E-2</c:v>
                </c:pt>
                <c:pt idx="12">
                  <c:v>3.5383018867924526E-2</c:v>
                </c:pt>
                <c:pt idx="13">
                  <c:v>3.5633962264150942E-2</c:v>
                </c:pt>
                <c:pt idx="14">
                  <c:v>3.6788301886792454E-2</c:v>
                </c:pt>
                <c:pt idx="15">
                  <c:v>4.105433962264151E-2</c:v>
                </c:pt>
                <c:pt idx="16">
                  <c:v>4.602301886792453E-2</c:v>
                </c:pt>
                <c:pt idx="17">
                  <c:v>4.7679245283018867E-2</c:v>
                </c:pt>
                <c:pt idx="18">
                  <c:v>3.4178490566037729E-2</c:v>
                </c:pt>
                <c:pt idx="19">
                  <c:v>2.3689056603773583E-2</c:v>
                </c:pt>
                <c:pt idx="20">
                  <c:v>1.8770566037735848E-2</c:v>
                </c:pt>
                <c:pt idx="21">
                  <c:v>1.2647547169811322E-2</c:v>
                </c:pt>
                <c:pt idx="22">
                  <c:v>7.8294339622641505E-3</c:v>
                </c:pt>
                <c:pt idx="23">
                  <c:v>4.6173584905660377E-3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0-44F9-AA55-F0CF423D6F6A}"/>
            </c:ext>
          </c:extLst>
        </c:ser>
        <c:ser>
          <c:idx val="1"/>
          <c:order val="1"/>
          <c:tx>
            <c:strRef>
              <c:f>'PCS 118'!$C$4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118'!$C$5:$C$28</c:f>
              <c:numCache>
                <c:formatCode>0.00%</c:formatCode>
                <c:ptCount val="24"/>
                <c:pt idx="0">
                  <c:v>2.1418867924528303E-3</c:v>
                </c:pt>
                <c:pt idx="1">
                  <c:v>1.5939622641509435E-3</c:v>
                </c:pt>
                <c:pt idx="2">
                  <c:v>1.3449056603773585E-3</c:v>
                </c:pt>
                <c:pt idx="3">
                  <c:v>1.7932075471698112E-3</c:v>
                </c:pt>
                <c:pt idx="4">
                  <c:v>4.8316981132075472E-3</c:v>
                </c:pt>
                <c:pt idx="5">
                  <c:v>1.6039245283018869E-2</c:v>
                </c:pt>
                <c:pt idx="6">
                  <c:v>3.4917735849056601E-2</c:v>
                </c:pt>
                <c:pt idx="7">
                  <c:v>3.6013584905660381E-2</c:v>
                </c:pt>
                <c:pt idx="8">
                  <c:v>3.2227924528301886E-2</c:v>
                </c:pt>
                <c:pt idx="9">
                  <c:v>3.212830188679245E-2</c:v>
                </c:pt>
                <c:pt idx="10">
                  <c:v>3.3373584905660378E-2</c:v>
                </c:pt>
                <c:pt idx="11">
                  <c:v>3.4369811320754722E-2</c:v>
                </c:pt>
                <c:pt idx="12">
                  <c:v>3.5465660377358495E-2</c:v>
                </c:pt>
                <c:pt idx="13">
                  <c:v>3.367245283018868E-2</c:v>
                </c:pt>
                <c:pt idx="14">
                  <c:v>3.2427169811320759E-2</c:v>
                </c:pt>
                <c:pt idx="15">
                  <c:v>3.1331320754716979E-2</c:v>
                </c:pt>
                <c:pt idx="16">
                  <c:v>3.0384905660377357E-2</c:v>
                </c:pt>
                <c:pt idx="17">
                  <c:v>2.9737358490566041E-2</c:v>
                </c:pt>
                <c:pt idx="18">
                  <c:v>2.4556981132075471E-2</c:v>
                </c:pt>
                <c:pt idx="19">
                  <c:v>1.7981886792452828E-2</c:v>
                </c:pt>
                <c:pt idx="20">
                  <c:v>1.3399245283018868E-2</c:v>
                </c:pt>
                <c:pt idx="21">
                  <c:v>9.0158490566037749E-3</c:v>
                </c:pt>
                <c:pt idx="22">
                  <c:v>5.9773584905660378E-3</c:v>
                </c:pt>
                <c:pt idx="23">
                  <c:v>3.2875471698113209E-3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0-44F9-AA55-F0CF423D6F6A}"/>
            </c:ext>
          </c:extLst>
        </c:ser>
        <c:ser>
          <c:idx val="2"/>
          <c:order val="2"/>
          <c:tx>
            <c:strRef>
              <c:f>'PCS 118'!$D$4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118'!$D$5:$D$28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2.8999999999999998E-3</c:v>
                </c:pt>
                <c:pt idx="3">
                  <c:v>3.5000000000000001E-3</c:v>
                </c:pt>
                <c:pt idx="4">
                  <c:v>7.4000000000000003E-3</c:v>
                </c:pt>
                <c:pt idx="5">
                  <c:v>2.24E-2</c:v>
                </c:pt>
                <c:pt idx="6">
                  <c:v>4.7800000000000002E-2</c:v>
                </c:pt>
                <c:pt idx="7">
                  <c:v>5.5199999999999999E-2</c:v>
                </c:pt>
                <c:pt idx="8">
                  <c:v>5.4300000000000001E-2</c:v>
                </c:pt>
                <c:pt idx="9">
                  <c:v>5.74E-2</c:v>
                </c:pt>
                <c:pt idx="10">
                  <c:v>6.2E-2</c:v>
                </c:pt>
                <c:pt idx="11">
                  <c:v>6.6600000000000006E-2</c:v>
                </c:pt>
                <c:pt idx="12">
                  <c:v>7.0900000000000005E-2</c:v>
                </c:pt>
                <c:pt idx="13">
                  <c:v>6.93E-2</c:v>
                </c:pt>
                <c:pt idx="14">
                  <c:v>6.9199999999999998E-2</c:v>
                </c:pt>
                <c:pt idx="15">
                  <c:v>7.2400000000000006E-2</c:v>
                </c:pt>
                <c:pt idx="16">
                  <c:v>7.6399999999999996E-2</c:v>
                </c:pt>
                <c:pt idx="17">
                  <c:v>7.7499999999999999E-2</c:v>
                </c:pt>
                <c:pt idx="18">
                  <c:v>5.8799999999999998E-2</c:v>
                </c:pt>
                <c:pt idx="19">
                  <c:v>4.1700000000000001E-2</c:v>
                </c:pt>
                <c:pt idx="20">
                  <c:v>3.2199999999999999E-2</c:v>
                </c:pt>
                <c:pt idx="21">
                  <c:v>2.1700000000000001E-2</c:v>
                </c:pt>
                <c:pt idx="22">
                  <c:v>1.38E-2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0-44F9-AA55-F0CF423D6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7-4090-87DC-1D368A7F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F1B-422F-9F6D-94B8EFDF730E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</c:v>
                </c:pt>
                <c:pt idx="2">
                  <c:v>1.03</c:v>
                </c:pt>
                <c:pt idx="3">
                  <c:v>0.64</c:v>
                </c:pt>
                <c:pt idx="4">
                  <c:v>0.82</c:v>
                </c:pt>
                <c:pt idx="5">
                  <c:v>0.96</c:v>
                </c:pt>
                <c:pt idx="6">
                  <c:v>0.92</c:v>
                </c:pt>
                <c:pt idx="7">
                  <c:v>0.94</c:v>
                </c:pt>
                <c:pt idx="8">
                  <c:v>0.98</c:v>
                </c:pt>
                <c:pt idx="9">
                  <c:v>1.03</c:v>
                </c:pt>
                <c:pt idx="10">
                  <c:v>1.06</c:v>
                </c:pt>
                <c:pt idx="11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22F-9F6D-94B8EFDF7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2.5415841584158416E-3</c:v>
                </c:pt>
                <c:pt idx="1">
                  <c:v>1.5947194719471947E-3</c:v>
                </c:pt>
                <c:pt idx="2">
                  <c:v>1.1462046204620462E-3</c:v>
                </c:pt>
                <c:pt idx="3">
                  <c:v>1.3953795379537954E-3</c:v>
                </c:pt>
                <c:pt idx="4">
                  <c:v>2.4419141914191417E-3</c:v>
                </c:pt>
                <c:pt idx="5">
                  <c:v>6.3290429042904281E-3</c:v>
                </c:pt>
                <c:pt idx="6">
                  <c:v>1.5947194719471945E-2</c:v>
                </c:pt>
                <c:pt idx="7">
                  <c:v>2.5864356435643564E-2</c:v>
                </c:pt>
                <c:pt idx="8">
                  <c:v>2.7957425742574253E-2</c:v>
                </c:pt>
                <c:pt idx="9">
                  <c:v>3.1645214521452143E-2</c:v>
                </c:pt>
                <c:pt idx="10">
                  <c:v>3.5831353135313534E-2</c:v>
                </c:pt>
                <c:pt idx="11">
                  <c:v>3.7924422442244227E-2</c:v>
                </c:pt>
                <c:pt idx="12">
                  <c:v>3.9369636963696372E-2</c:v>
                </c:pt>
                <c:pt idx="13">
                  <c:v>3.8223432343234325E-2</c:v>
                </c:pt>
                <c:pt idx="14">
                  <c:v>3.7127062706270628E-2</c:v>
                </c:pt>
                <c:pt idx="15">
                  <c:v>3.5881188118811878E-2</c:v>
                </c:pt>
                <c:pt idx="16">
                  <c:v>3.4485808580858091E-2</c:v>
                </c:pt>
                <c:pt idx="17">
                  <c:v>3.3837953795379537E-2</c:v>
                </c:pt>
                <c:pt idx="18">
                  <c:v>2.7907590759075909E-2</c:v>
                </c:pt>
                <c:pt idx="19">
                  <c:v>2.1478877887788777E-2</c:v>
                </c:pt>
                <c:pt idx="20">
                  <c:v>1.6445544554455446E-2</c:v>
                </c:pt>
                <c:pt idx="21">
                  <c:v>1.1312541254125414E-2</c:v>
                </c:pt>
                <c:pt idx="22">
                  <c:v>7.1762376237623762E-3</c:v>
                </c:pt>
                <c:pt idx="23">
                  <c:v>4.5349834983498347E-3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F-4D5F-9194-7E64C1F53227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2.8594059405940594E-3</c:v>
                </c:pt>
                <c:pt idx="1">
                  <c:v>1.755775577557756E-3</c:v>
                </c:pt>
                <c:pt idx="2">
                  <c:v>1.1537953795379538E-3</c:v>
                </c:pt>
                <c:pt idx="3">
                  <c:v>1.0033003300330035E-3</c:v>
                </c:pt>
                <c:pt idx="4">
                  <c:v>1.6052805280528052E-3</c:v>
                </c:pt>
                <c:pt idx="5">
                  <c:v>4.3141914191419141E-3</c:v>
                </c:pt>
                <c:pt idx="6">
                  <c:v>1.1537953795379537E-2</c:v>
                </c:pt>
                <c:pt idx="7">
                  <c:v>1.9413861386138615E-2</c:v>
                </c:pt>
                <c:pt idx="8">
                  <c:v>2.3075907590759073E-2</c:v>
                </c:pt>
                <c:pt idx="9">
                  <c:v>2.7139273927392741E-2</c:v>
                </c:pt>
                <c:pt idx="10">
                  <c:v>3.1804620462046206E-2</c:v>
                </c:pt>
                <c:pt idx="11">
                  <c:v>3.6319471947194717E-2</c:v>
                </c:pt>
                <c:pt idx="12">
                  <c:v>3.9379537953795382E-2</c:v>
                </c:pt>
                <c:pt idx="13">
                  <c:v>3.882772277227723E-2</c:v>
                </c:pt>
                <c:pt idx="14">
                  <c:v>3.8978217821782186E-2</c:v>
                </c:pt>
                <c:pt idx="15">
                  <c:v>3.9379537953795382E-2</c:v>
                </c:pt>
                <c:pt idx="16">
                  <c:v>4.1335973597359736E-2</c:v>
                </c:pt>
                <c:pt idx="17">
                  <c:v>4.1135313531353142E-2</c:v>
                </c:pt>
                <c:pt idx="18">
                  <c:v>3.2958415841584154E-2</c:v>
                </c:pt>
                <c:pt idx="19">
                  <c:v>2.4480528052805279E-2</c:v>
                </c:pt>
                <c:pt idx="20">
                  <c:v>1.7959075907590757E-2</c:v>
                </c:pt>
                <c:pt idx="21">
                  <c:v>1.2290429042904292E-2</c:v>
                </c:pt>
                <c:pt idx="22">
                  <c:v>7.875907590759075E-3</c:v>
                </c:pt>
                <c:pt idx="23">
                  <c:v>5.0165016501650169E-3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F-4D5F-9194-7E64C1F53227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2.75E-2</c:v>
                </c:pt>
                <c:pt idx="7">
                  <c:v>4.53E-2</c:v>
                </c:pt>
                <c:pt idx="8">
                  <c:v>5.0999999999999997E-2</c:v>
                </c:pt>
                <c:pt idx="9">
                  <c:v>5.8799999999999998E-2</c:v>
                </c:pt>
                <c:pt idx="10">
                  <c:v>6.7699999999999996E-2</c:v>
                </c:pt>
                <c:pt idx="11">
                  <c:v>7.4200000000000002E-2</c:v>
                </c:pt>
                <c:pt idx="12">
                  <c:v>7.8799999999999995E-2</c:v>
                </c:pt>
                <c:pt idx="13">
                  <c:v>7.6999999999999999E-2</c:v>
                </c:pt>
                <c:pt idx="14">
                  <c:v>7.6100000000000001E-2</c:v>
                </c:pt>
                <c:pt idx="15">
                  <c:v>7.5300000000000006E-2</c:v>
                </c:pt>
                <c:pt idx="16">
                  <c:v>7.5800000000000006E-2</c:v>
                </c:pt>
                <c:pt idx="17">
                  <c:v>7.4999999999999997E-2</c:v>
                </c:pt>
                <c:pt idx="18">
                  <c:v>6.08E-2</c:v>
                </c:pt>
                <c:pt idx="19">
                  <c:v>4.5999999999999999E-2</c:v>
                </c:pt>
                <c:pt idx="20">
                  <c:v>3.44E-2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F-4D5F-9194-7E64C1F5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7-4D06-8EF2-35A012E6D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95592361299684E-2"/>
          <c:y val="0.20858959859386889"/>
          <c:w val="0.85752624671916011"/>
          <c:h val="0.57792965846520672"/>
        </c:manualLayout>
      </c:layout>
      <c:lineChart>
        <c:grouping val="standard"/>
        <c:varyColors val="0"/>
        <c:ser>
          <c:idx val="0"/>
          <c:order val="0"/>
          <c:tx>
            <c:strRef>
              <c:f>'PCS 119'!$B$4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119'!$B$5:$B$28</c:f>
              <c:numCache>
                <c:formatCode>0.0%</c:formatCode>
                <c:ptCount val="24"/>
                <c:pt idx="0">
                  <c:v>2.5333333333333332E-3</c:v>
                </c:pt>
                <c:pt idx="1">
                  <c:v>1.8208333333333332E-3</c:v>
                </c:pt>
                <c:pt idx="2">
                  <c:v>1.3194444444444445E-3</c:v>
                </c:pt>
                <c:pt idx="3">
                  <c:v>9.5E-4</c:v>
                </c:pt>
                <c:pt idx="4">
                  <c:v>7.3888888888888897E-4</c:v>
                </c:pt>
                <c:pt idx="5">
                  <c:v>1.7944444444444444E-3</c:v>
                </c:pt>
                <c:pt idx="6">
                  <c:v>4.1958333333333335E-3</c:v>
                </c:pt>
                <c:pt idx="7">
                  <c:v>7.6E-3</c:v>
                </c:pt>
                <c:pt idx="8">
                  <c:v>9.4208333333333331E-3</c:v>
                </c:pt>
                <c:pt idx="9">
                  <c:v>1.2429166666666668E-2</c:v>
                </c:pt>
                <c:pt idx="10">
                  <c:v>1.5543055555555555E-2</c:v>
                </c:pt>
                <c:pt idx="11">
                  <c:v>1.8129166666666668E-2</c:v>
                </c:pt>
                <c:pt idx="12">
                  <c:v>2.0688888888888889E-2</c:v>
                </c:pt>
                <c:pt idx="13">
                  <c:v>2.1243055555555557E-2</c:v>
                </c:pt>
                <c:pt idx="14">
                  <c:v>2.1348611111111113E-2</c:v>
                </c:pt>
                <c:pt idx="15">
                  <c:v>2.2509722222222223E-2</c:v>
                </c:pt>
                <c:pt idx="16">
                  <c:v>2.3881944444444442E-2</c:v>
                </c:pt>
                <c:pt idx="17">
                  <c:v>2.2984722222222219E-2</c:v>
                </c:pt>
                <c:pt idx="18">
                  <c:v>1.6229166666666666E-2</c:v>
                </c:pt>
                <c:pt idx="19">
                  <c:v>1.2561111111111113E-2</c:v>
                </c:pt>
                <c:pt idx="20">
                  <c:v>9.2888888888888899E-3</c:v>
                </c:pt>
                <c:pt idx="21">
                  <c:v>7.3888888888888893E-3</c:v>
                </c:pt>
                <c:pt idx="22">
                  <c:v>5.145833333333333E-3</c:v>
                </c:pt>
                <c:pt idx="23" formatCode="0.00%">
                  <c:v>4.0638888888888895E-3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D-45BF-A8DC-371095315D49}"/>
            </c:ext>
          </c:extLst>
        </c:ser>
        <c:ser>
          <c:idx val="1"/>
          <c:order val="1"/>
          <c:tx>
            <c:strRef>
              <c:f>'PCS 119'!$C$4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119'!$C$5:$C$28</c:f>
              <c:numCache>
                <c:formatCode>0.0%</c:formatCode>
                <c:ptCount val="24"/>
                <c:pt idx="0">
                  <c:v>6.1833333333333323E-3</c:v>
                </c:pt>
                <c:pt idx="1">
                  <c:v>4.563888888888889E-3</c:v>
                </c:pt>
                <c:pt idx="2">
                  <c:v>3.9013888888888887E-3</c:v>
                </c:pt>
                <c:pt idx="3">
                  <c:v>3.9013888888888887E-3</c:v>
                </c:pt>
                <c:pt idx="4">
                  <c:v>5.8152777777777786E-3</c:v>
                </c:pt>
                <c:pt idx="5">
                  <c:v>1.5605555555555555E-2</c:v>
                </c:pt>
                <c:pt idx="6">
                  <c:v>4.3872222222222222E-2</c:v>
                </c:pt>
                <c:pt idx="7">
                  <c:v>6.3305555555555545E-2</c:v>
                </c:pt>
                <c:pt idx="8">
                  <c:v>4.9687500000000002E-2</c:v>
                </c:pt>
                <c:pt idx="9">
                  <c:v>4.4313888888888889E-2</c:v>
                </c:pt>
                <c:pt idx="10">
                  <c:v>4.5712499999999996E-2</c:v>
                </c:pt>
                <c:pt idx="11">
                  <c:v>4.7405555555555555E-2</c:v>
                </c:pt>
                <c:pt idx="12">
                  <c:v>5.0938888888888888E-2</c:v>
                </c:pt>
                <c:pt idx="13">
                  <c:v>5.0718055555555558E-2</c:v>
                </c:pt>
                <c:pt idx="14">
                  <c:v>4.7920833333333336E-2</c:v>
                </c:pt>
                <c:pt idx="15">
                  <c:v>4.6301388888888892E-2</c:v>
                </c:pt>
                <c:pt idx="16">
                  <c:v>4.4608333333333333E-2</c:v>
                </c:pt>
                <c:pt idx="17">
                  <c:v>4.1075E-2</c:v>
                </c:pt>
                <c:pt idx="18">
                  <c:v>3.4670833333333338E-2</c:v>
                </c:pt>
                <c:pt idx="19">
                  <c:v>2.5984722222222222E-2</c:v>
                </c:pt>
                <c:pt idx="20">
                  <c:v>2.0905555555555556E-2</c:v>
                </c:pt>
                <c:pt idx="21">
                  <c:v>1.6930555555555553E-2</c:v>
                </c:pt>
                <c:pt idx="22">
                  <c:v>1.251388888888889E-2</c:v>
                </c:pt>
                <c:pt idx="23" formatCode="0.00%">
                  <c:v>9.1277777777777781E-3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D-45BF-A8DC-371095315D49}"/>
            </c:ext>
          </c:extLst>
        </c:ser>
        <c:ser>
          <c:idx val="2"/>
          <c:order val="2"/>
          <c:tx>
            <c:strRef>
              <c:f>'PCS 119'!$D$4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119'!$D$5:$D$28</c:f>
              <c:numCache>
                <c:formatCode>0.0%</c:formatCode>
                <c:ptCount val="24"/>
                <c:pt idx="0">
                  <c:v>8.6999999999999994E-3</c:v>
                </c:pt>
                <c:pt idx="1">
                  <c:v>6.4000000000000003E-3</c:v>
                </c:pt>
                <c:pt idx="2">
                  <c:v>5.3E-3</c:v>
                </c:pt>
                <c:pt idx="3">
                  <c:v>4.7999999999999996E-3</c:v>
                </c:pt>
                <c:pt idx="4">
                  <c:v>6.6E-3</c:v>
                </c:pt>
                <c:pt idx="5">
                  <c:v>1.7399999999999999E-2</c:v>
                </c:pt>
                <c:pt idx="6">
                  <c:v>4.8099999999999997E-2</c:v>
                </c:pt>
                <c:pt idx="7">
                  <c:v>7.0900000000000005E-2</c:v>
                </c:pt>
                <c:pt idx="8">
                  <c:v>5.91E-2</c:v>
                </c:pt>
                <c:pt idx="9">
                  <c:v>5.6800000000000003E-2</c:v>
                </c:pt>
                <c:pt idx="10">
                  <c:v>6.1199999999999997E-2</c:v>
                </c:pt>
                <c:pt idx="11">
                  <c:v>6.5500000000000003E-2</c:v>
                </c:pt>
                <c:pt idx="12">
                  <c:v>7.1599999999999997E-2</c:v>
                </c:pt>
                <c:pt idx="13">
                  <c:v>7.1999999999999995E-2</c:v>
                </c:pt>
                <c:pt idx="14">
                  <c:v>6.93E-2</c:v>
                </c:pt>
                <c:pt idx="15">
                  <c:v>6.88E-2</c:v>
                </c:pt>
                <c:pt idx="16">
                  <c:v>6.8500000000000005E-2</c:v>
                </c:pt>
                <c:pt idx="17">
                  <c:v>6.4100000000000004E-2</c:v>
                </c:pt>
                <c:pt idx="18">
                  <c:v>5.0900000000000001E-2</c:v>
                </c:pt>
                <c:pt idx="19">
                  <c:v>3.85E-2</c:v>
                </c:pt>
                <c:pt idx="20">
                  <c:v>3.0200000000000001E-2</c:v>
                </c:pt>
                <c:pt idx="21">
                  <c:v>2.4400000000000002E-2</c:v>
                </c:pt>
                <c:pt idx="22">
                  <c:v>1.77E-2</c:v>
                </c:pt>
                <c:pt idx="23" formatCode="0.00%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D-45BF-A8DC-371095315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194-465E-9F24-D2D6408ED4F2}"/>
            </c:ext>
          </c:extLst>
        </c:ser>
        <c:ser>
          <c:idx val="1"/>
          <c:order val="1"/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1.22</c:v>
                </c:pt>
                <c:pt idx="2">
                  <c:v>0.98</c:v>
                </c:pt>
                <c:pt idx="3">
                  <c:v>0.46</c:v>
                </c:pt>
                <c:pt idx="4">
                  <c:v>0.93</c:v>
                </c:pt>
                <c:pt idx="5">
                  <c:v>1.03</c:v>
                </c:pt>
                <c:pt idx="6">
                  <c:v>0.94</c:v>
                </c:pt>
                <c:pt idx="7">
                  <c:v>0.91</c:v>
                </c:pt>
                <c:pt idx="8">
                  <c:v>0.88</c:v>
                </c:pt>
                <c:pt idx="9">
                  <c:v>1.03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4-465E-9F24-D2D6408E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D06-B26C-B24F251A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120'!$B$5:$B$28</c:f>
              <c:numCache>
                <c:formatCode>0.00%</c:formatCode>
                <c:ptCount val="24"/>
                <c:pt idx="0">
                  <c:v>2.15E-3</c:v>
                </c:pt>
                <c:pt idx="1">
                  <c:v>1.15E-3</c:v>
                </c:pt>
                <c:pt idx="2">
                  <c:v>5.9999999999999995E-4</c:v>
                </c:pt>
                <c:pt idx="3">
                  <c:v>5.9999999999999995E-4</c:v>
                </c:pt>
                <c:pt idx="4">
                  <c:v>1.25E-3</c:v>
                </c:pt>
                <c:pt idx="5">
                  <c:v>2.4499999999999999E-3</c:v>
                </c:pt>
                <c:pt idx="6">
                  <c:v>5.7999999999999996E-3</c:v>
                </c:pt>
                <c:pt idx="7">
                  <c:v>1.2449999999999999E-2</c:v>
                </c:pt>
                <c:pt idx="8">
                  <c:v>1.7250000000000001E-2</c:v>
                </c:pt>
                <c:pt idx="9">
                  <c:v>2.3650000000000001E-2</c:v>
                </c:pt>
                <c:pt idx="10">
                  <c:v>3.0249999999999999E-2</c:v>
                </c:pt>
                <c:pt idx="11">
                  <c:v>3.3000000000000002E-2</c:v>
                </c:pt>
                <c:pt idx="12">
                  <c:v>3.6049999999999999E-2</c:v>
                </c:pt>
                <c:pt idx="13">
                  <c:v>3.9E-2</c:v>
                </c:pt>
                <c:pt idx="14">
                  <c:v>4.4749999999999998E-2</c:v>
                </c:pt>
                <c:pt idx="15">
                  <c:v>5.2449999999999997E-2</c:v>
                </c:pt>
                <c:pt idx="16">
                  <c:v>5.0599999999999999E-2</c:v>
                </c:pt>
                <c:pt idx="17">
                  <c:v>4.53E-2</c:v>
                </c:pt>
                <c:pt idx="18">
                  <c:v>2.9649999999999999E-2</c:v>
                </c:pt>
                <c:pt idx="19">
                  <c:v>2.01E-2</c:v>
                </c:pt>
                <c:pt idx="20">
                  <c:v>1.7999999999999999E-2</c:v>
                </c:pt>
                <c:pt idx="21">
                  <c:v>1.555E-2</c:v>
                </c:pt>
                <c:pt idx="22">
                  <c:v>1.235E-2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0-4436-9662-23934DB6C276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120'!$C$5:$C$28</c:f>
              <c:numCache>
                <c:formatCode>0.00%</c:formatCode>
                <c:ptCount val="24"/>
                <c:pt idx="0">
                  <c:v>1.25E-3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6.4999999999999997E-4</c:v>
                </c:pt>
                <c:pt idx="4">
                  <c:v>2.3500000000000001E-3</c:v>
                </c:pt>
                <c:pt idx="5">
                  <c:v>6.7000000000000002E-3</c:v>
                </c:pt>
                <c:pt idx="6">
                  <c:v>2.3800000000000002E-2</c:v>
                </c:pt>
                <c:pt idx="7">
                  <c:v>4.2099999999999999E-2</c:v>
                </c:pt>
                <c:pt idx="8">
                  <c:v>4.9799999999999997E-2</c:v>
                </c:pt>
                <c:pt idx="9">
                  <c:v>4.3400000000000001E-2</c:v>
                </c:pt>
                <c:pt idx="10">
                  <c:v>4.0550000000000003E-2</c:v>
                </c:pt>
                <c:pt idx="11">
                  <c:v>3.9649999999999998E-2</c:v>
                </c:pt>
                <c:pt idx="12">
                  <c:v>3.8150000000000003E-2</c:v>
                </c:pt>
                <c:pt idx="13">
                  <c:v>3.585E-2</c:v>
                </c:pt>
                <c:pt idx="14">
                  <c:v>3.56E-2</c:v>
                </c:pt>
                <c:pt idx="15">
                  <c:v>3.3000000000000002E-2</c:v>
                </c:pt>
                <c:pt idx="16">
                  <c:v>2.8850000000000001E-2</c:v>
                </c:pt>
                <c:pt idx="17">
                  <c:v>2.3199999999999998E-2</c:v>
                </c:pt>
                <c:pt idx="18">
                  <c:v>1.7649999999999999E-2</c:v>
                </c:pt>
                <c:pt idx="19">
                  <c:v>1.3350000000000001E-2</c:v>
                </c:pt>
                <c:pt idx="20">
                  <c:v>9.4500000000000001E-3</c:v>
                </c:pt>
                <c:pt idx="21">
                  <c:v>6.6E-3</c:v>
                </c:pt>
                <c:pt idx="22">
                  <c:v>4.4999999999999997E-3</c:v>
                </c:pt>
                <c:pt idx="23">
                  <c:v>2.3E-3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0-4436-9662-23934DB6C276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120'!$D$5:$D$28</c:f>
              <c:numCache>
                <c:formatCode>0.00%</c:formatCode>
                <c:ptCount val="24"/>
                <c:pt idx="0">
                  <c:v>3.3999999999999998E-3</c:v>
                </c:pt>
                <c:pt idx="1">
                  <c:v>1.8E-3</c:v>
                </c:pt>
                <c:pt idx="2">
                  <c:v>1.1999999999999999E-3</c:v>
                </c:pt>
                <c:pt idx="3">
                  <c:v>1.2999999999999999E-3</c:v>
                </c:pt>
                <c:pt idx="4">
                  <c:v>3.5999999999999999E-3</c:v>
                </c:pt>
                <c:pt idx="5">
                  <c:v>9.1999999999999998E-3</c:v>
                </c:pt>
                <c:pt idx="6">
                  <c:v>2.9700000000000001E-2</c:v>
                </c:pt>
                <c:pt idx="7">
                  <c:v>5.4800000000000001E-2</c:v>
                </c:pt>
                <c:pt idx="8">
                  <c:v>6.7199999999999996E-2</c:v>
                </c:pt>
                <c:pt idx="9">
                  <c:v>6.7199999999999996E-2</c:v>
                </c:pt>
                <c:pt idx="10">
                  <c:v>7.0900000000000005E-2</c:v>
                </c:pt>
                <c:pt idx="11">
                  <c:v>7.2700000000000001E-2</c:v>
                </c:pt>
                <c:pt idx="12">
                  <c:v>7.4200000000000002E-2</c:v>
                </c:pt>
                <c:pt idx="13">
                  <c:v>7.4800000000000005E-2</c:v>
                </c:pt>
                <c:pt idx="14">
                  <c:v>8.0299999999999996E-2</c:v>
                </c:pt>
                <c:pt idx="15">
                  <c:v>8.5300000000000001E-2</c:v>
                </c:pt>
                <c:pt idx="16">
                  <c:v>7.9299999999999995E-2</c:v>
                </c:pt>
                <c:pt idx="17">
                  <c:v>6.83E-2</c:v>
                </c:pt>
                <c:pt idx="18">
                  <c:v>4.7199999999999999E-2</c:v>
                </c:pt>
                <c:pt idx="19">
                  <c:v>3.3399999999999999E-2</c:v>
                </c:pt>
                <c:pt idx="20">
                  <c:v>2.7400000000000001E-2</c:v>
                </c:pt>
                <c:pt idx="21">
                  <c:v>2.2100000000000002E-2</c:v>
                </c:pt>
                <c:pt idx="22">
                  <c:v>1.6799999999999999E-2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0-4436-9662-23934DB6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412-4A6F-869F-E478200E338C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0">
                  <c:v>1.26</c:v>
                </c:pt>
                <c:pt idx="1">
                  <c:v>1.37</c:v>
                </c:pt>
                <c:pt idx="2">
                  <c:v>1.06</c:v>
                </c:pt>
                <c:pt idx="3">
                  <c:v>0.5</c:v>
                </c:pt>
                <c:pt idx="4">
                  <c:v>0.87</c:v>
                </c:pt>
                <c:pt idx="5">
                  <c:v>1.06</c:v>
                </c:pt>
                <c:pt idx="6">
                  <c:v>1.01</c:v>
                </c:pt>
                <c:pt idx="7">
                  <c:v>0.91</c:v>
                </c:pt>
                <c:pt idx="8">
                  <c:v>0.89</c:v>
                </c:pt>
                <c:pt idx="9">
                  <c:v>0.98</c:v>
                </c:pt>
                <c:pt idx="10">
                  <c:v>0.99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2-4A6F-869F-E478200E3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121'!$B$5:$B$28</c:f>
              <c:numCache>
                <c:formatCode>0.00%</c:formatCode>
                <c:ptCount val="24"/>
                <c:pt idx="0">
                  <c:v>2.8198731501057083E-3</c:v>
                </c:pt>
                <c:pt idx="1">
                  <c:v>2.0365750528541227E-3</c:v>
                </c:pt>
                <c:pt idx="2">
                  <c:v>2.0887949260042283E-3</c:v>
                </c:pt>
                <c:pt idx="3">
                  <c:v>3.2376321353065536E-3</c:v>
                </c:pt>
                <c:pt idx="4">
                  <c:v>7.0496828752642706E-3</c:v>
                </c:pt>
                <c:pt idx="5">
                  <c:v>1.9008033826638477E-2</c:v>
                </c:pt>
                <c:pt idx="6">
                  <c:v>4.2036997885835099E-2</c:v>
                </c:pt>
                <c:pt idx="7">
                  <c:v>4.4543551797040164E-2</c:v>
                </c:pt>
                <c:pt idx="8">
                  <c:v>3.9478224101479914E-2</c:v>
                </c:pt>
                <c:pt idx="9">
                  <c:v>3.5352854122621562E-2</c:v>
                </c:pt>
                <c:pt idx="10">
                  <c:v>3.4726215644820299E-2</c:v>
                </c:pt>
                <c:pt idx="11">
                  <c:v>3.3316279069767439E-2</c:v>
                </c:pt>
                <c:pt idx="12">
                  <c:v>3.2637420718816069E-2</c:v>
                </c:pt>
                <c:pt idx="13">
                  <c:v>3.1593023255813951E-2</c:v>
                </c:pt>
                <c:pt idx="14">
                  <c:v>3.1279704016913316E-2</c:v>
                </c:pt>
                <c:pt idx="15">
                  <c:v>2.9974207188160677E-2</c:v>
                </c:pt>
                <c:pt idx="16">
                  <c:v>2.9347568710359411E-2</c:v>
                </c:pt>
                <c:pt idx="17">
                  <c:v>2.7780972515856237E-2</c:v>
                </c:pt>
                <c:pt idx="18">
                  <c:v>2.334228329809725E-2</c:v>
                </c:pt>
                <c:pt idx="19">
                  <c:v>1.6397040169133192E-2</c:v>
                </c:pt>
                <c:pt idx="20">
                  <c:v>1.2480549682875266E-2</c:v>
                </c:pt>
                <c:pt idx="21">
                  <c:v>9.7651162790697681E-3</c:v>
                </c:pt>
                <c:pt idx="22">
                  <c:v>7.206342494714588E-3</c:v>
                </c:pt>
                <c:pt idx="23">
                  <c:v>4.6997885835095132E-3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4-4EDE-B01C-AA9492A54DE9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121'!$C$5:$C$28</c:f>
              <c:numCache>
                <c:formatCode>0.00%</c:formatCode>
                <c:ptCount val="24"/>
                <c:pt idx="0">
                  <c:v>4.0613107822410153E-3</c:v>
                </c:pt>
                <c:pt idx="1">
                  <c:v>2.5323467230443973E-3</c:v>
                </c:pt>
                <c:pt idx="2">
                  <c:v>2.1023255813953489E-3</c:v>
                </c:pt>
                <c:pt idx="3">
                  <c:v>1.4334038054968287E-3</c:v>
                </c:pt>
                <c:pt idx="4">
                  <c:v>1.5767441860465117E-3</c:v>
                </c:pt>
                <c:pt idx="5">
                  <c:v>3.8701902748414377E-3</c:v>
                </c:pt>
                <c:pt idx="6">
                  <c:v>1.1228329809725159E-2</c:v>
                </c:pt>
                <c:pt idx="7">
                  <c:v>1.9255391120507403E-2</c:v>
                </c:pt>
                <c:pt idx="8">
                  <c:v>1.9972093023255814E-2</c:v>
                </c:pt>
                <c:pt idx="9">
                  <c:v>1.958985200845666E-2</c:v>
                </c:pt>
                <c:pt idx="10">
                  <c:v>2.1931078224101484E-2</c:v>
                </c:pt>
                <c:pt idx="11">
                  <c:v>2.5514587737843555E-2</c:v>
                </c:pt>
                <c:pt idx="12">
                  <c:v>2.9145877378435516E-2</c:v>
                </c:pt>
                <c:pt idx="13">
                  <c:v>3.0913742071881602E-2</c:v>
                </c:pt>
                <c:pt idx="14">
                  <c:v>3.4927272727272723E-2</c:v>
                </c:pt>
                <c:pt idx="15">
                  <c:v>4.1664270613107825E-2</c:v>
                </c:pt>
                <c:pt idx="16">
                  <c:v>4.739788583509514E-2</c:v>
                </c:pt>
                <c:pt idx="17">
                  <c:v>4.9547991543340379E-2</c:v>
                </c:pt>
                <c:pt idx="18">
                  <c:v>3.5166173361522196E-2</c:v>
                </c:pt>
                <c:pt idx="19">
                  <c:v>2.5371247357293868E-2</c:v>
                </c:pt>
                <c:pt idx="20">
                  <c:v>1.8968710359408034E-2</c:v>
                </c:pt>
                <c:pt idx="21">
                  <c:v>1.4620718816067652E-2</c:v>
                </c:pt>
                <c:pt idx="22">
                  <c:v>1.0224947145877378E-2</c:v>
                </c:pt>
                <c:pt idx="23">
                  <c:v>6.7369978858350943E-3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4-4EDE-B01C-AA9492A54DE9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121'!$D$5:$D$28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4.5999999999999999E-3</c:v>
                </c:pt>
                <c:pt idx="2">
                  <c:v>4.1999999999999997E-3</c:v>
                </c:pt>
                <c:pt idx="3">
                  <c:v>4.7000000000000002E-3</c:v>
                </c:pt>
                <c:pt idx="4">
                  <c:v>8.6E-3</c:v>
                </c:pt>
                <c:pt idx="5">
                  <c:v>2.29E-2</c:v>
                </c:pt>
                <c:pt idx="6">
                  <c:v>5.3199999999999997E-2</c:v>
                </c:pt>
                <c:pt idx="7">
                  <c:v>6.3700000000000007E-2</c:v>
                </c:pt>
                <c:pt idx="8">
                  <c:v>5.9400000000000001E-2</c:v>
                </c:pt>
                <c:pt idx="9">
                  <c:v>5.4899999999999997E-2</c:v>
                </c:pt>
                <c:pt idx="10">
                  <c:v>5.6599999999999998E-2</c:v>
                </c:pt>
                <c:pt idx="11">
                  <c:v>5.8799999999999998E-2</c:v>
                </c:pt>
                <c:pt idx="12">
                  <c:v>6.1800000000000001E-2</c:v>
                </c:pt>
                <c:pt idx="13">
                  <c:v>6.25E-2</c:v>
                </c:pt>
                <c:pt idx="14">
                  <c:v>6.6199999999999995E-2</c:v>
                </c:pt>
                <c:pt idx="15">
                  <c:v>7.17E-2</c:v>
                </c:pt>
                <c:pt idx="16">
                  <c:v>7.6799999999999993E-2</c:v>
                </c:pt>
                <c:pt idx="17">
                  <c:v>7.7399999999999997E-2</c:v>
                </c:pt>
                <c:pt idx="18">
                  <c:v>5.8599999999999999E-2</c:v>
                </c:pt>
                <c:pt idx="19">
                  <c:v>4.1799999999999997E-2</c:v>
                </c:pt>
                <c:pt idx="20">
                  <c:v>3.15E-2</c:v>
                </c:pt>
                <c:pt idx="21">
                  <c:v>2.4400000000000002E-2</c:v>
                </c:pt>
                <c:pt idx="22">
                  <c:v>1.7500000000000002E-2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4-4EDE-B01C-AA9492A5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8FC-450E-825E-9207149BDAE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1.19</c:v>
                </c:pt>
                <c:pt idx="2">
                  <c:v>0.97</c:v>
                </c:pt>
                <c:pt idx="3">
                  <c:v>0.68</c:v>
                </c:pt>
                <c:pt idx="4">
                  <c:v>0.85</c:v>
                </c:pt>
                <c:pt idx="5">
                  <c:v>1</c:v>
                </c:pt>
                <c:pt idx="6">
                  <c:v>0.96</c:v>
                </c:pt>
                <c:pt idx="7">
                  <c:v>0.97</c:v>
                </c:pt>
                <c:pt idx="8">
                  <c:v>1.02</c:v>
                </c:pt>
                <c:pt idx="9">
                  <c:v>1.06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C-450E-825E-9207149B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122'!$B$5:$B$28</c:f>
              <c:numCache>
                <c:formatCode>0.00%</c:formatCode>
                <c:ptCount val="24"/>
                <c:pt idx="0">
                  <c:v>2.3889400921658986E-3</c:v>
                </c:pt>
                <c:pt idx="1">
                  <c:v>1.6423963133640554E-3</c:v>
                </c:pt>
                <c:pt idx="2">
                  <c:v>1.3935483870967742E-3</c:v>
                </c:pt>
                <c:pt idx="3">
                  <c:v>1.8414746543778803E-3</c:v>
                </c:pt>
                <c:pt idx="4">
                  <c:v>4.2304147465437791E-3</c:v>
                </c:pt>
                <c:pt idx="5">
                  <c:v>1.3039631336405531E-2</c:v>
                </c:pt>
                <c:pt idx="6">
                  <c:v>3.9218433179723504E-2</c:v>
                </c:pt>
                <c:pt idx="7">
                  <c:v>5.0466359447004616E-2</c:v>
                </c:pt>
                <c:pt idx="8">
                  <c:v>4.4145622119815667E-2</c:v>
                </c:pt>
                <c:pt idx="9">
                  <c:v>3.7177880184331796E-2</c:v>
                </c:pt>
                <c:pt idx="10">
                  <c:v>3.5187096774193544E-2</c:v>
                </c:pt>
                <c:pt idx="11">
                  <c:v>3.314654377880185E-2</c:v>
                </c:pt>
                <c:pt idx="12">
                  <c:v>3.1504147465437789E-2</c:v>
                </c:pt>
                <c:pt idx="13">
                  <c:v>3.0259907834101381E-2</c:v>
                </c:pt>
                <c:pt idx="14">
                  <c:v>2.851797235023041E-2</c:v>
                </c:pt>
                <c:pt idx="15">
                  <c:v>2.7572350230414745E-2</c:v>
                </c:pt>
                <c:pt idx="16">
                  <c:v>2.5830414746543778E-2</c:v>
                </c:pt>
                <c:pt idx="17">
                  <c:v>2.4735483870967741E-2</c:v>
                </c:pt>
                <c:pt idx="18">
                  <c:v>2.0853456221198156E-2</c:v>
                </c:pt>
                <c:pt idx="19">
                  <c:v>1.4333640552995391E-2</c:v>
                </c:pt>
                <c:pt idx="20">
                  <c:v>1.0849769585253456E-2</c:v>
                </c:pt>
                <c:pt idx="21">
                  <c:v>8.9585253456221196E-3</c:v>
                </c:pt>
                <c:pt idx="22">
                  <c:v>6.5198156682027657E-3</c:v>
                </c:pt>
                <c:pt idx="23">
                  <c:v>3.8820276497695851E-3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5-45D3-8AC9-B3825ECFF962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122'!$C$5:$C$28</c:f>
              <c:numCache>
                <c:formatCode>0.00%</c:formatCode>
                <c:ptCount val="24"/>
                <c:pt idx="0">
                  <c:v>3.7170506912442393E-3</c:v>
                </c:pt>
                <c:pt idx="1">
                  <c:v>2.3105990783410138E-3</c:v>
                </c:pt>
                <c:pt idx="2">
                  <c:v>1.607373271889401E-3</c:v>
                </c:pt>
                <c:pt idx="3">
                  <c:v>1.0548387096774193E-3</c:v>
                </c:pt>
                <c:pt idx="4">
                  <c:v>1.2055299539170505E-3</c:v>
                </c:pt>
                <c:pt idx="5">
                  <c:v>2.9133640552995391E-3</c:v>
                </c:pt>
                <c:pt idx="6">
                  <c:v>7.8861751152073736E-3</c:v>
                </c:pt>
                <c:pt idx="7">
                  <c:v>1.727926267281106E-2</c:v>
                </c:pt>
                <c:pt idx="8">
                  <c:v>1.9740552995391705E-2</c:v>
                </c:pt>
                <c:pt idx="9">
                  <c:v>2.1448387096774192E-2</c:v>
                </c:pt>
                <c:pt idx="10">
                  <c:v>2.481382488479263E-2</c:v>
                </c:pt>
                <c:pt idx="11">
                  <c:v>2.8681566820276498E-2</c:v>
                </c:pt>
                <c:pt idx="12">
                  <c:v>3.1996774193548391E-2</c:v>
                </c:pt>
                <c:pt idx="13">
                  <c:v>3.3704608294930882E-2</c:v>
                </c:pt>
                <c:pt idx="14">
                  <c:v>3.8124884792626726E-2</c:v>
                </c:pt>
                <c:pt idx="15">
                  <c:v>4.5960829493087559E-2</c:v>
                </c:pt>
                <c:pt idx="16">
                  <c:v>5.3394930875576042E-2</c:v>
                </c:pt>
                <c:pt idx="17">
                  <c:v>5.2641474654377879E-2</c:v>
                </c:pt>
                <c:pt idx="18">
                  <c:v>3.4910138248847929E-2</c:v>
                </c:pt>
                <c:pt idx="19">
                  <c:v>2.6019354838709676E-2</c:v>
                </c:pt>
                <c:pt idx="20">
                  <c:v>1.9640092165898619E-2</c:v>
                </c:pt>
                <c:pt idx="21">
                  <c:v>1.5069124423963133E-2</c:v>
                </c:pt>
                <c:pt idx="22">
                  <c:v>1.1201382488479262E-2</c:v>
                </c:pt>
                <c:pt idx="23">
                  <c:v>6.9317972350230409E-3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5-45D3-8AC9-B3825ECFF962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122'!$D$5:$D$28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2.8999999999999998E-3</c:v>
                </c:pt>
                <c:pt idx="4">
                  <c:v>5.4999999999999997E-3</c:v>
                </c:pt>
                <c:pt idx="5">
                  <c:v>1.6E-2</c:v>
                </c:pt>
                <c:pt idx="6">
                  <c:v>4.7100000000000003E-2</c:v>
                </c:pt>
                <c:pt idx="7">
                  <c:v>6.7799999999999999E-2</c:v>
                </c:pt>
                <c:pt idx="8">
                  <c:v>6.3899999999999998E-2</c:v>
                </c:pt>
                <c:pt idx="9">
                  <c:v>5.8599999999999999E-2</c:v>
                </c:pt>
                <c:pt idx="10">
                  <c:v>0.06</c:v>
                </c:pt>
                <c:pt idx="11">
                  <c:v>6.1899999999999997E-2</c:v>
                </c:pt>
                <c:pt idx="12">
                  <c:v>6.3500000000000001E-2</c:v>
                </c:pt>
                <c:pt idx="13">
                  <c:v>6.4000000000000001E-2</c:v>
                </c:pt>
                <c:pt idx="14">
                  <c:v>6.6600000000000006E-2</c:v>
                </c:pt>
                <c:pt idx="15">
                  <c:v>7.3499999999999996E-2</c:v>
                </c:pt>
                <c:pt idx="16">
                  <c:v>7.9200000000000007E-2</c:v>
                </c:pt>
                <c:pt idx="17">
                  <c:v>7.7399999999999997E-2</c:v>
                </c:pt>
                <c:pt idx="18">
                  <c:v>5.57E-2</c:v>
                </c:pt>
                <c:pt idx="19">
                  <c:v>4.0399999999999998E-2</c:v>
                </c:pt>
                <c:pt idx="20">
                  <c:v>3.0499999999999999E-2</c:v>
                </c:pt>
                <c:pt idx="21">
                  <c:v>2.4E-2</c:v>
                </c:pt>
                <c:pt idx="22">
                  <c:v>1.77E-2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5-45D3-8AC9-B3825ECFF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97-48B3-BABF-1CBB8D945F77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0.00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1.01</c:v>
                </c:pt>
                <c:pt idx="3">
                  <c:v>0.63</c:v>
                </c:pt>
                <c:pt idx="4" formatCode="General">
                  <c:v>0.86</c:v>
                </c:pt>
                <c:pt idx="5" formatCode="General">
                  <c:v>0.98</c:v>
                </c:pt>
                <c:pt idx="6" formatCode="General">
                  <c:v>0.95</c:v>
                </c:pt>
                <c:pt idx="7" formatCode="General">
                  <c:v>0.96</c:v>
                </c:pt>
                <c:pt idx="8" formatCode="General">
                  <c:v>1</c:v>
                </c:pt>
                <c:pt idx="9" formatCode="General">
                  <c:v>1.05</c:v>
                </c:pt>
                <c:pt idx="10" formatCode="General">
                  <c:v>1.02</c:v>
                </c:pt>
                <c:pt idx="11" formatCode="General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7-48B3-BABF-1CBB8D945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9'!$B$5:$B$28</c:f>
              <c:numCache>
                <c:formatCode>0.00%</c:formatCode>
                <c:ptCount val="24"/>
                <c:pt idx="0">
                  <c:v>3.6768292682926832E-3</c:v>
                </c:pt>
                <c:pt idx="1">
                  <c:v>2.5243902439024391E-3</c:v>
                </c:pt>
                <c:pt idx="2">
                  <c:v>2.0853658536585363E-3</c:v>
                </c:pt>
                <c:pt idx="3">
                  <c:v>1.5914634146341462E-3</c:v>
                </c:pt>
                <c:pt idx="4">
                  <c:v>2.1402439024390241E-3</c:v>
                </c:pt>
                <c:pt idx="5">
                  <c:v>4.9939024390243903E-3</c:v>
                </c:pt>
                <c:pt idx="6">
                  <c:v>1.4707317073170733E-2</c:v>
                </c:pt>
                <c:pt idx="7">
                  <c:v>2.5353658536585364E-2</c:v>
                </c:pt>
                <c:pt idx="8">
                  <c:v>2.7054878048780488E-2</c:v>
                </c:pt>
                <c:pt idx="9">
                  <c:v>2.946951219512195E-2</c:v>
                </c:pt>
                <c:pt idx="10">
                  <c:v>3.5231707317073167E-2</c:v>
                </c:pt>
                <c:pt idx="11">
                  <c:v>4.0554878048780482E-2</c:v>
                </c:pt>
                <c:pt idx="12">
                  <c:v>4.401219512195121E-2</c:v>
                </c:pt>
                <c:pt idx="13">
                  <c:v>4.3792682926829266E-2</c:v>
                </c:pt>
                <c:pt idx="14">
                  <c:v>4.3957317073170736E-2</c:v>
                </c:pt>
                <c:pt idx="15">
                  <c:v>4.3079268292682923E-2</c:v>
                </c:pt>
                <c:pt idx="16">
                  <c:v>4.1652439024390239E-2</c:v>
                </c:pt>
                <c:pt idx="17">
                  <c:v>4.0609756097560977E-2</c:v>
                </c:pt>
                <c:pt idx="18">
                  <c:v>3.1774390243902439E-2</c:v>
                </c:pt>
                <c:pt idx="19">
                  <c:v>2.3542682926829268E-2</c:v>
                </c:pt>
                <c:pt idx="20">
                  <c:v>1.7725609756097563E-2</c:v>
                </c:pt>
                <c:pt idx="21">
                  <c:v>1.3225609756097562E-2</c:v>
                </c:pt>
                <c:pt idx="22">
                  <c:v>9.5487804878048779E-3</c:v>
                </c:pt>
                <c:pt idx="23">
                  <c:v>6.5304878048780494E-3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6A0-B9AD-C3097736C815}"/>
            </c:ext>
          </c:extLst>
        </c:ser>
        <c:ser>
          <c:idx val="1"/>
          <c:order val="1"/>
          <c:tx>
            <c:strRef>
              <c:f>'PCS 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9'!$C$5:$C$28</c:f>
              <c:numCache>
                <c:formatCode>0.00%</c:formatCode>
                <c:ptCount val="24"/>
                <c:pt idx="0">
                  <c:v>3.2036585365853658E-3</c:v>
                </c:pt>
                <c:pt idx="1">
                  <c:v>2.1658536585365852E-3</c:v>
                </c:pt>
                <c:pt idx="2">
                  <c:v>1.8951219512195121E-3</c:v>
                </c:pt>
                <c:pt idx="3">
                  <c:v>1.5341463414634145E-3</c:v>
                </c:pt>
                <c:pt idx="4">
                  <c:v>2.1207317073170732E-3</c:v>
                </c:pt>
                <c:pt idx="5">
                  <c:v>6.0463414634146341E-3</c:v>
                </c:pt>
                <c:pt idx="6">
                  <c:v>1.5792682926829272E-2</c:v>
                </c:pt>
                <c:pt idx="7">
                  <c:v>2.2515853658536585E-2</c:v>
                </c:pt>
                <c:pt idx="8">
                  <c:v>2.2921951219512196E-2</c:v>
                </c:pt>
                <c:pt idx="9">
                  <c:v>2.3328048780487803E-2</c:v>
                </c:pt>
                <c:pt idx="10">
                  <c:v>2.734390243902439E-2</c:v>
                </c:pt>
                <c:pt idx="11">
                  <c:v>3.2081707317073167E-2</c:v>
                </c:pt>
                <c:pt idx="12">
                  <c:v>3.5330487804878047E-2</c:v>
                </c:pt>
                <c:pt idx="13">
                  <c:v>3.5104878048780486E-2</c:v>
                </c:pt>
                <c:pt idx="14">
                  <c:v>3.4743902439024393E-2</c:v>
                </c:pt>
                <c:pt idx="15">
                  <c:v>3.4428048780487809E-2</c:v>
                </c:pt>
                <c:pt idx="16">
                  <c:v>3.3164634146341458E-2</c:v>
                </c:pt>
                <c:pt idx="17">
                  <c:v>3.2352439024390243E-2</c:v>
                </c:pt>
                <c:pt idx="18">
                  <c:v>2.6260975609756095E-2</c:v>
                </c:pt>
                <c:pt idx="19">
                  <c:v>1.9989024390243904E-2</c:v>
                </c:pt>
                <c:pt idx="20">
                  <c:v>1.4800000000000002E-2</c:v>
                </c:pt>
                <c:pt idx="21">
                  <c:v>1.11E-2</c:v>
                </c:pt>
                <c:pt idx="22">
                  <c:v>7.8060975609756094E-3</c:v>
                </c:pt>
                <c:pt idx="23">
                  <c:v>5.1890243902439018E-3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6A0-B9AD-C3097736C815}"/>
            </c:ext>
          </c:extLst>
        </c:ser>
        <c:ser>
          <c:idx val="2"/>
          <c:order val="2"/>
          <c:tx>
            <c:strRef>
              <c:f>'PCS 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9'!$D$5:$D$28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4.7000000000000002E-3</c:v>
                </c:pt>
                <c:pt idx="2">
                  <c:v>3.8999999999999998E-3</c:v>
                </c:pt>
                <c:pt idx="3">
                  <c:v>3.0999999999999999E-3</c:v>
                </c:pt>
                <c:pt idx="4">
                  <c:v>4.3E-3</c:v>
                </c:pt>
                <c:pt idx="5">
                  <c:v>1.11E-2</c:v>
                </c:pt>
                <c:pt idx="6">
                  <c:v>3.0499999999999999E-2</c:v>
                </c:pt>
                <c:pt idx="7">
                  <c:v>4.7899999999999998E-2</c:v>
                </c:pt>
                <c:pt idx="8">
                  <c:v>0.05</c:v>
                </c:pt>
                <c:pt idx="9">
                  <c:v>5.28E-2</c:v>
                </c:pt>
                <c:pt idx="10">
                  <c:v>6.2600000000000003E-2</c:v>
                </c:pt>
                <c:pt idx="11">
                  <c:v>7.2700000000000001E-2</c:v>
                </c:pt>
                <c:pt idx="12">
                  <c:v>7.9299999999999995E-2</c:v>
                </c:pt>
                <c:pt idx="13">
                  <c:v>7.8899999999999998E-2</c:v>
                </c:pt>
                <c:pt idx="14">
                  <c:v>7.8700000000000006E-2</c:v>
                </c:pt>
                <c:pt idx="15">
                  <c:v>7.7499999999999999E-2</c:v>
                </c:pt>
                <c:pt idx="16">
                  <c:v>7.4800000000000005E-2</c:v>
                </c:pt>
                <c:pt idx="17">
                  <c:v>7.2999999999999995E-2</c:v>
                </c:pt>
                <c:pt idx="18">
                  <c:v>5.8099999999999999E-2</c:v>
                </c:pt>
                <c:pt idx="19">
                  <c:v>4.3499999999999997E-2</c:v>
                </c:pt>
                <c:pt idx="20">
                  <c:v>3.2500000000000001E-2</c:v>
                </c:pt>
                <c:pt idx="21">
                  <c:v>2.4400000000000002E-2</c:v>
                </c:pt>
                <c:pt idx="22">
                  <c:v>1.7399999999999999E-2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0-46A0-B9AD-C3097736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675-4D27-941C-2D2858D0CB04}"/>
            </c:ext>
          </c:extLst>
        </c:ser>
        <c:ser>
          <c:idx val="1"/>
          <c:order val="1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9'!$H$5:$H$16</c:f>
              <c:numCache>
                <c:formatCode>General</c:formatCode>
                <c:ptCount val="12"/>
                <c:pt idx="9">
                  <c:v>1.02</c:v>
                </c:pt>
                <c:pt idx="10">
                  <c:v>0.96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937-A993-EED7B6CB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11'!$B$5:$B$28</c:f>
              <c:numCache>
                <c:formatCode>0.00%</c:formatCode>
                <c:ptCount val="24"/>
                <c:pt idx="0">
                  <c:v>2.0810810810810809E-3</c:v>
                </c:pt>
                <c:pt idx="1">
                  <c:v>1.5360360360360361E-3</c:v>
                </c:pt>
                <c:pt idx="2">
                  <c:v>9.9099099099099106E-4</c:v>
                </c:pt>
                <c:pt idx="3">
                  <c:v>1.3378378378378379E-3</c:v>
                </c:pt>
                <c:pt idx="4">
                  <c:v>3.4189189189189192E-3</c:v>
                </c:pt>
                <c:pt idx="5">
                  <c:v>1.0306306306306306E-2</c:v>
                </c:pt>
                <c:pt idx="6">
                  <c:v>2.75E-2</c:v>
                </c:pt>
                <c:pt idx="7">
                  <c:v>2.8540540540540543E-2</c:v>
                </c:pt>
                <c:pt idx="8">
                  <c:v>3.1860360360360357E-2</c:v>
                </c:pt>
                <c:pt idx="9">
                  <c:v>3.0274774774774776E-2</c:v>
                </c:pt>
                <c:pt idx="10">
                  <c:v>3.1216216216216217E-2</c:v>
                </c:pt>
                <c:pt idx="11">
                  <c:v>3.2207207207207204E-2</c:v>
                </c:pt>
                <c:pt idx="12">
                  <c:v>3.354504504504504E-2</c:v>
                </c:pt>
                <c:pt idx="13">
                  <c:v>3.4981981981981977E-2</c:v>
                </c:pt>
                <c:pt idx="14">
                  <c:v>3.3396396396396397E-2</c:v>
                </c:pt>
                <c:pt idx="15">
                  <c:v>3.4833333333333334E-2</c:v>
                </c:pt>
                <c:pt idx="16">
                  <c:v>3.835135135135135E-2</c:v>
                </c:pt>
                <c:pt idx="17">
                  <c:v>3.7261261261261266E-2</c:v>
                </c:pt>
                <c:pt idx="18">
                  <c:v>2.8689189189189189E-2</c:v>
                </c:pt>
                <c:pt idx="19">
                  <c:v>2.0216216216216217E-2</c:v>
                </c:pt>
                <c:pt idx="20">
                  <c:v>1.3576576576576578E-2</c:v>
                </c:pt>
                <c:pt idx="21">
                  <c:v>9.4144144144144137E-3</c:v>
                </c:pt>
                <c:pt idx="22">
                  <c:v>6.2432432432432431E-3</c:v>
                </c:pt>
                <c:pt idx="23">
                  <c:v>3.7657657657657654E-3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032-AC1E-B698A91305CF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11'!$C$5:$C$28</c:f>
              <c:numCache>
                <c:formatCode>0.00%</c:formatCode>
                <c:ptCount val="24"/>
                <c:pt idx="0">
                  <c:v>2.7747747747747745E-3</c:v>
                </c:pt>
                <c:pt idx="1">
                  <c:v>1.8162162162162162E-3</c:v>
                </c:pt>
                <c:pt idx="2">
                  <c:v>1.2108108108108107E-3</c:v>
                </c:pt>
                <c:pt idx="3">
                  <c:v>1.0090090090090092E-3</c:v>
                </c:pt>
                <c:pt idx="4">
                  <c:v>2.6234234234234232E-3</c:v>
                </c:pt>
                <c:pt idx="5">
                  <c:v>6.9117117117117113E-3</c:v>
                </c:pt>
                <c:pt idx="6">
                  <c:v>1.9978378378378379E-2</c:v>
                </c:pt>
                <c:pt idx="7">
                  <c:v>2.381261261261261E-2</c:v>
                </c:pt>
                <c:pt idx="8">
                  <c:v>2.6385585585585587E-2</c:v>
                </c:pt>
                <c:pt idx="9">
                  <c:v>2.6234234234234235E-2</c:v>
                </c:pt>
                <c:pt idx="10">
                  <c:v>2.7949549549549549E-2</c:v>
                </c:pt>
                <c:pt idx="11">
                  <c:v>3.0774774774774773E-2</c:v>
                </c:pt>
                <c:pt idx="12">
                  <c:v>3.6021621621621626E-2</c:v>
                </c:pt>
                <c:pt idx="13">
                  <c:v>3.8342342342342337E-2</c:v>
                </c:pt>
                <c:pt idx="14">
                  <c:v>3.5769369369369371E-2</c:v>
                </c:pt>
                <c:pt idx="15">
                  <c:v>3.9553153153153151E-2</c:v>
                </c:pt>
                <c:pt idx="16">
                  <c:v>4.0612612612612613E-2</c:v>
                </c:pt>
                <c:pt idx="17">
                  <c:v>4.1772972972972972E-2</c:v>
                </c:pt>
                <c:pt idx="18">
                  <c:v>3.2490090090090087E-2</c:v>
                </c:pt>
                <c:pt idx="19">
                  <c:v>2.4165765765765766E-2</c:v>
                </c:pt>
                <c:pt idx="20">
                  <c:v>1.8061261261261261E-2</c:v>
                </c:pt>
                <c:pt idx="21">
                  <c:v>1.3016216216216216E-2</c:v>
                </c:pt>
                <c:pt idx="22">
                  <c:v>8.4252252252252254E-3</c:v>
                </c:pt>
                <c:pt idx="23">
                  <c:v>4.6918918918918921E-3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0-4032-AC1E-B698A91305CF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6.0000000000000001E-3</c:v>
                </c:pt>
                <c:pt idx="5">
                  <c:v>1.7100000000000001E-2</c:v>
                </c:pt>
                <c:pt idx="6">
                  <c:v>4.6899999999999997E-2</c:v>
                </c:pt>
                <c:pt idx="7">
                  <c:v>5.1999999999999998E-2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5.9200000000000003E-2</c:v>
                </c:pt>
                <c:pt idx="11">
                  <c:v>6.3E-2</c:v>
                </c:pt>
                <c:pt idx="12">
                  <c:v>6.9699999999999998E-2</c:v>
                </c:pt>
                <c:pt idx="13">
                  <c:v>7.3499999999999996E-2</c:v>
                </c:pt>
                <c:pt idx="14">
                  <c:v>6.93E-2</c:v>
                </c:pt>
                <c:pt idx="15">
                  <c:v>7.4399999999999994E-2</c:v>
                </c:pt>
                <c:pt idx="16">
                  <c:v>7.9000000000000001E-2</c:v>
                </c:pt>
                <c:pt idx="17">
                  <c:v>7.9299999999999995E-2</c:v>
                </c:pt>
                <c:pt idx="18">
                  <c:v>6.1499999999999999E-2</c:v>
                </c:pt>
                <c:pt idx="19">
                  <c:v>4.4600000000000001E-2</c:v>
                </c:pt>
                <c:pt idx="20">
                  <c:v>3.1800000000000002E-2</c:v>
                </c:pt>
                <c:pt idx="21">
                  <c:v>2.2499999999999999E-2</c:v>
                </c:pt>
                <c:pt idx="22">
                  <c:v>1.4800000000000001E-2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032-AC1E-B698A913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B96-41BB-B7FA-D7906CD69EF7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1.1399999999999999</c:v>
                </c:pt>
                <c:pt idx="2">
                  <c:v>0.95</c:v>
                </c:pt>
                <c:pt idx="3">
                  <c:v>0.65</c:v>
                </c:pt>
                <c:pt idx="4">
                  <c:v>0.82</c:v>
                </c:pt>
                <c:pt idx="5">
                  <c:v>0.9</c:v>
                </c:pt>
                <c:pt idx="7">
                  <c:v>0.9</c:v>
                </c:pt>
                <c:pt idx="8">
                  <c:v>0.93</c:v>
                </c:pt>
                <c:pt idx="9">
                  <c:v>0.97</c:v>
                </c:pt>
                <c:pt idx="10">
                  <c:v>0.95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8-498E-9E92-B9833EB5C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E1A-4F7A-A6C3-E82D28C62FCC}"/>
            </c:ext>
          </c:extLst>
        </c:ser>
        <c:ser>
          <c:idx val="1"/>
          <c:order val="1"/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0.78</c:v>
                </c:pt>
                <c:pt idx="4">
                  <c:v>0.9</c:v>
                </c:pt>
                <c:pt idx="5">
                  <c:v>0.86</c:v>
                </c:pt>
                <c:pt idx="6">
                  <c:v>0.94</c:v>
                </c:pt>
                <c:pt idx="7">
                  <c:v>0.96</c:v>
                </c:pt>
                <c:pt idx="8">
                  <c:v>1.08</c:v>
                </c:pt>
                <c:pt idx="9">
                  <c:v>1.1000000000000001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3-408C-B138-2F90AD233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12'!$B$5:$B$28</c:f>
              <c:numCache>
                <c:formatCode>0.00%</c:formatCode>
                <c:ptCount val="24"/>
                <c:pt idx="0">
                  <c:v>1.8500000000000001E-3</c:v>
                </c:pt>
                <c:pt idx="1">
                  <c:v>1.4499999999999999E-3</c:v>
                </c:pt>
                <c:pt idx="2">
                  <c:v>1.9499999999999999E-3</c:v>
                </c:pt>
                <c:pt idx="3">
                  <c:v>2.9499999999999999E-3</c:v>
                </c:pt>
                <c:pt idx="4">
                  <c:v>6.1999999999999998E-3</c:v>
                </c:pt>
                <c:pt idx="5">
                  <c:v>1.35E-2</c:v>
                </c:pt>
                <c:pt idx="6">
                  <c:v>2.6700000000000002E-2</c:v>
                </c:pt>
                <c:pt idx="7">
                  <c:v>3.9350000000000003E-2</c:v>
                </c:pt>
                <c:pt idx="8">
                  <c:v>3.7199999999999997E-2</c:v>
                </c:pt>
                <c:pt idx="9">
                  <c:v>3.6150000000000002E-2</c:v>
                </c:pt>
                <c:pt idx="10">
                  <c:v>3.8150000000000003E-2</c:v>
                </c:pt>
                <c:pt idx="11">
                  <c:v>3.6949999999999997E-2</c:v>
                </c:pt>
                <c:pt idx="12">
                  <c:v>3.5950000000000003E-2</c:v>
                </c:pt>
                <c:pt idx="13">
                  <c:v>3.4549999999999997E-2</c:v>
                </c:pt>
                <c:pt idx="14">
                  <c:v>3.2300000000000002E-2</c:v>
                </c:pt>
                <c:pt idx="15">
                  <c:v>3.1800000000000002E-2</c:v>
                </c:pt>
                <c:pt idx="16">
                  <c:v>3.0349999999999999E-2</c:v>
                </c:pt>
                <c:pt idx="17">
                  <c:v>2.8649999999999998E-2</c:v>
                </c:pt>
                <c:pt idx="18">
                  <c:v>2.1350000000000001E-2</c:v>
                </c:pt>
                <c:pt idx="19">
                  <c:v>1.5100000000000002E-2</c:v>
                </c:pt>
                <c:pt idx="20">
                  <c:v>1.1299999999999999E-2</c:v>
                </c:pt>
                <c:pt idx="21">
                  <c:v>8.0499999999999999E-3</c:v>
                </c:pt>
                <c:pt idx="22">
                  <c:v>5.1500000000000001E-3</c:v>
                </c:pt>
                <c:pt idx="23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A-4697-96D6-84CC23D3831B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12'!$C$5:$C$28</c:f>
              <c:numCache>
                <c:formatCode>0.00%</c:formatCode>
                <c:ptCount val="24"/>
                <c:pt idx="0">
                  <c:v>3.65E-3</c:v>
                </c:pt>
                <c:pt idx="1">
                  <c:v>2.3500000000000001E-3</c:v>
                </c:pt>
                <c:pt idx="2">
                  <c:v>1.6999999999999999E-3</c:v>
                </c:pt>
                <c:pt idx="3">
                  <c:v>1.4E-3</c:v>
                </c:pt>
                <c:pt idx="4">
                  <c:v>1.8500000000000001E-3</c:v>
                </c:pt>
                <c:pt idx="5">
                  <c:v>5.0000000000000001E-3</c:v>
                </c:pt>
                <c:pt idx="6">
                  <c:v>1.2449999999999999E-2</c:v>
                </c:pt>
                <c:pt idx="7">
                  <c:v>1.7999999999999999E-2</c:v>
                </c:pt>
                <c:pt idx="8">
                  <c:v>2.1950000000000001E-2</c:v>
                </c:pt>
                <c:pt idx="9">
                  <c:v>2.4500000000000001E-2</c:v>
                </c:pt>
                <c:pt idx="10">
                  <c:v>2.87E-2</c:v>
                </c:pt>
                <c:pt idx="11">
                  <c:v>3.3550000000000003E-2</c:v>
                </c:pt>
                <c:pt idx="12">
                  <c:v>3.6650000000000002E-2</c:v>
                </c:pt>
                <c:pt idx="13">
                  <c:v>3.8249999999999999E-2</c:v>
                </c:pt>
                <c:pt idx="14">
                  <c:v>4.02E-2</c:v>
                </c:pt>
                <c:pt idx="15">
                  <c:v>4.2849999999999999E-2</c:v>
                </c:pt>
                <c:pt idx="16">
                  <c:v>4.5850000000000002E-2</c:v>
                </c:pt>
                <c:pt idx="17">
                  <c:v>4.4350000000000001E-2</c:v>
                </c:pt>
                <c:pt idx="18">
                  <c:v>3.175E-2</c:v>
                </c:pt>
                <c:pt idx="19">
                  <c:v>2.2100000000000002E-2</c:v>
                </c:pt>
                <c:pt idx="20">
                  <c:v>1.635E-2</c:v>
                </c:pt>
                <c:pt idx="21">
                  <c:v>1.225E-2</c:v>
                </c:pt>
                <c:pt idx="22">
                  <c:v>8.5500000000000003E-3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A-4697-96D6-84CC23D3831B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3.8E-3</c:v>
                </c:pt>
                <c:pt idx="2">
                  <c:v>3.5999999999999999E-3</c:v>
                </c:pt>
                <c:pt idx="3">
                  <c:v>4.3E-3</c:v>
                </c:pt>
                <c:pt idx="4">
                  <c:v>8.0000000000000002E-3</c:v>
                </c:pt>
                <c:pt idx="5">
                  <c:v>1.84E-2</c:v>
                </c:pt>
                <c:pt idx="6">
                  <c:v>3.9E-2</c:v>
                </c:pt>
                <c:pt idx="7">
                  <c:v>5.7200000000000001E-2</c:v>
                </c:pt>
                <c:pt idx="8">
                  <c:v>5.8999999999999997E-2</c:v>
                </c:pt>
                <c:pt idx="9">
                  <c:v>6.0499999999999998E-2</c:v>
                </c:pt>
                <c:pt idx="10">
                  <c:v>6.6699999999999995E-2</c:v>
                </c:pt>
                <c:pt idx="11">
                  <c:v>7.0499999999999993E-2</c:v>
                </c:pt>
                <c:pt idx="12">
                  <c:v>7.2599999999999998E-2</c:v>
                </c:pt>
                <c:pt idx="13">
                  <c:v>7.2800000000000004E-2</c:v>
                </c:pt>
                <c:pt idx="14">
                  <c:v>7.2599999999999998E-2</c:v>
                </c:pt>
                <c:pt idx="15">
                  <c:v>7.4800000000000005E-2</c:v>
                </c:pt>
                <c:pt idx="16">
                  <c:v>7.6399999999999996E-2</c:v>
                </c:pt>
                <c:pt idx="17">
                  <c:v>7.3099999999999998E-2</c:v>
                </c:pt>
                <c:pt idx="18">
                  <c:v>5.3199999999999997E-2</c:v>
                </c:pt>
                <c:pt idx="19">
                  <c:v>3.73E-2</c:v>
                </c:pt>
                <c:pt idx="20">
                  <c:v>2.7699999999999999E-2</c:v>
                </c:pt>
                <c:pt idx="21">
                  <c:v>2.0400000000000001E-2</c:v>
                </c:pt>
                <c:pt idx="22">
                  <c:v>1.37E-2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A-4697-96D6-84CC23D3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F62-4CD8-A689-BE2C7117C97A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1.1599999999999999</c:v>
                </c:pt>
                <c:pt idx="1">
                  <c:v>1.25</c:v>
                </c:pt>
                <c:pt idx="2">
                  <c:v>1.04</c:v>
                </c:pt>
                <c:pt idx="3">
                  <c:v>0.68</c:v>
                </c:pt>
                <c:pt idx="4">
                  <c:v>0.89</c:v>
                </c:pt>
                <c:pt idx="5">
                  <c:v>0.97</c:v>
                </c:pt>
                <c:pt idx="6">
                  <c:v>0.96</c:v>
                </c:pt>
                <c:pt idx="7">
                  <c:v>0.95</c:v>
                </c:pt>
                <c:pt idx="8">
                  <c:v>0.96</c:v>
                </c:pt>
                <c:pt idx="9">
                  <c:v>1.03</c:v>
                </c:pt>
                <c:pt idx="10">
                  <c:v>1.01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9-4425-8248-1A7D88E6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13'!$B$5:$B$28</c:f>
              <c:numCache>
                <c:formatCode>0.00%</c:formatCode>
                <c:ptCount val="24"/>
                <c:pt idx="0">
                  <c:v>2.2093862815884477E-3</c:v>
                </c:pt>
                <c:pt idx="1">
                  <c:v>1.3747292418772562E-3</c:v>
                </c:pt>
                <c:pt idx="2">
                  <c:v>1.0310469314079422E-3</c:v>
                </c:pt>
                <c:pt idx="3">
                  <c:v>1.3747292418772562E-3</c:v>
                </c:pt>
                <c:pt idx="4">
                  <c:v>2.9458483754512639E-3</c:v>
                </c:pt>
                <c:pt idx="5">
                  <c:v>9.2794223826714803E-3</c:v>
                </c:pt>
                <c:pt idx="6">
                  <c:v>2.5579783393501806E-2</c:v>
                </c:pt>
                <c:pt idx="7">
                  <c:v>3.3975451263537904E-2</c:v>
                </c:pt>
                <c:pt idx="8">
                  <c:v>3.5202888086642597E-2</c:v>
                </c:pt>
                <c:pt idx="9">
                  <c:v>3.6430324909747291E-2</c:v>
                </c:pt>
                <c:pt idx="10">
                  <c:v>3.6823104693140797E-2</c:v>
                </c:pt>
                <c:pt idx="11">
                  <c:v>3.6233935018050542E-2</c:v>
                </c:pt>
                <c:pt idx="12">
                  <c:v>3.5693862815884478E-2</c:v>
                </c:pt>
                <c:pt idx="13">
                  <c:v>3.3926353790613713E-2</c:v>
                </c:pt>
                <c:pt idx="14">
                  <c:v>3.2600722021660651E-2</c:v>
                </c:pt>
                <c:pt idx="15">
                  <c:v>3.1275090252707582E-2</c:v>
                </c:pt>
                <c:pt idx="16">
                  <c:v>3.0244043321299638E-2</c:v>
                </c:pt>
                <c:pt idx="17">
                  <c:v>2.8771119133574007E-2</c:v>
                </c:pt>
                <c:pt idx="18">
                  <c:v>2.4352346570397108E-2</c:v>
                </c:pt>
                <c:pt idx="19">
                  <c:v>1.7920577617328518E-2</c:v>
                </c:pt>
                <c:pt idx="20">
                  <c:v>1.3649097472924187E-2</c:v>
                </c:pt>
                <c:pt idx="21">
                  <c:v>9.8194945848375445E-3</c:v>
                </c:pt>
                <c:pt idx="22">
                  <c:v>6.5299638989169675E-3</c:v>
                </c:pt>
                <c:pt idx="23">
                  <c:v>3.731407942238267E-3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E-4808-956C-8C15A9098DF9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13'!$C$5:$C$28</c:f>
              <c:numCache>
                <c:formatCode>0.00%</c:formatCode>
                <c:ptCount val="24"/>
                <c:pt idx="0">
                  <c:v>3.7158844765342964E-3</c:v>
                </c:pt>
                <c:pt idx="1">
                  <c:v>2.1888086642599279E-3</c:v>
                </c:pt>
                <c:pt idx="2">
                  <c:v>1.5270758122743683E-3</c:v>
                </c:pt>
                <c:pt idx="3">
                  <c:v>1.0689530685920577E-3</c:v>
                </c:pt>
                <c:pt idx="4">
                  <c:v>1.0180505415162454E-3</c:v>
                </c:pt>
                <c:pt idx="5">
                  <c:v>2.0870036101083033E-3</c:v>
                </c:pt>
                <c:pt idx="6">
                  <c:v>6.6682310469314086E-3</c:v>
                </c:pt>
                <c:pt idx="7">
                  <c:v>1.4710830324909746E-2</c:v>
                </c:pt>
                <c:pt idx="8">
                  <c:v>2.041191335740072E-2</c:v>
                </c:pt>
                <c:pt idx="9">
                  <c:v>2.4891335740072202E-2</c:v>
                </c:pt>
                <c:pt idx="10">
                  <c:v>2.9625270758122744E-2</c:v>
                </c:pt>
                <c:pt idx="11">
                  <c:v>3.4104693140794229E-2</c:v>
                </c:pt>
                <c:pt idx="12">
                  <c:v>3.6700722021660651E-2</c:v>
                </c:pt>
                <c:pt idx="13">
                  <c:v>3.751516245487365E-2</c:v>
                </c:pt>
                <c:pt idx="14">
                  <c:v>3.9042238267148012E-2</c:v>
                </c:pt>
                <c:pt idx="15">
                  <c:v>4.2656317689530682E-2</c:v>
                </c:pt>
                <c:pt idx="16">
                  <c:v>4.5914079422382667E-2</c:v>
                </c:pt>
                <c:pt idx="17">
                  <c:v>4.8051985559566787E-2</c:v>
                </c:pt>
                <c:pt idx="18">
                  <c:v>3.6140794223826711E-2</c:v>
                </c:pt>
                <c:pt idx="19">
                  <c:v>2.7487364620938627E-2</c:v>
                </c:pt>
                <c:pt idx="20">
                  <c:v>2.1175451263537905E-2</c:v>
                </c:pt>
                <c:pt idx="21">
                  <c:v>1.542346570397112E-2</c:v>
                </c:pt>
                <c:pt idx="22">
                  <c:v>1.0587725631768952E-2</c:v>
                </c:pt>
                <c:pt idx="23">
                  <c:v>6.3628158844765345E-3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E-4808-956C-8C15A9098DF9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1.14E-2</c:v>
                </c:pt>
                <c:pt idx="6">
                  <c:v>3.2199999999999999E-2</c:v>
                </c:pt>
                <c:pt idx="7">
                  <c:v>4.8599999999999997E-2</c:v>
                </c:pt>
                <c:pt idx="8">
                  <c:v>5.5599999999999997E-2</c:v>
                </c:pt>
                <c:pt idx="9">
                  <c:v>6.13E-2</c:v>
                </c:pt>
                <c:pt idx="10">
                  <c:v>6.6400000000000001E-2</c:v>
                </c:pt>
                <c:pt idx="11">
                  <c:v>7.0300000000000001E-2</c:v>
                </c:pt>
                <c:pt idx="12">
                  <c:v>7.2400000000000006E-2</c:v>
                </c:pt>
                <c:pt idx="13">
                  <c:v>7.1400000000000005E-2</c:v>
                </c:pt>
                <c:pt idx="14">
                  <c:v>7.17E-2</c:v>
                </c:pt>
                <c:pt idx="15">
                  <c:v>7.3899999999999993E-2</c:v>
                </c:pt>
                <c:pt idx="16">
                  <c:v>7.6200000000000004E-2</c:v>
                </c:pt>
                <c:pt idx="17">
                  <c:v>7.6899999999999996E-2</c:v>
                </c:pt>
                <c:pt idx="18">
                  <c:v>6.0499999999999998E-2</c:v>
                </c:pt>
                <c:pt idx="19">
                  <c:v>4.5400000000000003E-2</c:v>
                </c:pt>
                <c:pt idx="20">
                  <c:v>3.4799999999999998E-2</c:v>
                </c:pt>
                <c:pt idx="21">
                  <c:v>2.53E-2</c:v>
                </c:pt>
                <c:pt idx="22">
                  <c:v>1.72E-2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808-956C-8C15A909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A-476D-8AAD-2C29EC781852}"/>
            </c:ext>
          </c:extLst>
        </c:ser>
        <c:ser>
          <c:idx val="1"/>
          <c:order val="1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1.04</c:v>
                </c:pt>
                <c:pt idx="3">
                  <c:v>0.69</c:v>
                </c:pt>
                <c:pt idx="4">
                  <c:v>0.87</c:v>
                </c:pt>
                <c:pt idx="5">
                  <c:v>0.96</c:v>
                </c:pt>
                <c:pt idx="6">
                  <c:v>0.93</c:v>
                </c:pt>
                <c:pt idx="7">
                  <c:v>0.96</c:v>
                </c:pt>
                <c:pt idx="8">
                  <c:v>0.96</c:v>
                </c:pt>
                <c:pt idx="9">
                  <c:v>1.04</c:v>
                </c:pt>
                <c:pt idx="10">
                  <c:v>1.01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356-9639-2CD9265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14'!$B$5:$B$28</c:f>
              <c:numCache>
                <c:formatCode>0.00%</c:formatCode>
                <c:ptCount val="24"/>
                <c:pt idx="0">
                  <c:v>3.094324853228963E-3</c:v>
                </c:pt>
                <c:pt idx="1">
                  <c:v>2.1502935420743643E-3</c:v>
                </c:pt>
                <c:pt idx="2">
                  <c:v>2.0978473581213307E-3</c:v>
                </c:pt>
                <c:pt idx="3">
                  <c:v>3.0418786692759294E-3</c:v>
                </c:pt>
                <c:pt idx="4">
                  <c:v>6.5033268101761252E-3</c:v>
                </c:pt>
                <c:pt idx="5">
                  <c:v>1.6625440313111545E-2</c:v>
                </c:pt>
                <c:pt idx="6">
                  <c:v>3.4247358121330722E-2</c:v>
                </c:pt>
                <c:pt idx="7">
                  <c:v>3.8128375733855191E-2</c:v>
                </c:pt>
                <c:pt idx="8">
                  <c:v>3.6397651663405091E-2</c:v>
                </c:pt>
                <c:pt idx="9">
                  <c:v>3.3722896281800384E-2</c:v>
                </c:pt>
                <c:pt idx="10">
                  <c:v>3.4981604696673191E-2</c:v>
                </c:pt>
                <c:pt idx="11">
                  <c:v>3.508649706457926E-2</c:v>
                </c:pt>
                <c:pt idx="12">
                  <c:v>3.5191389432485329E-2</c:v>
                </c:pt>
                <c:pt idx="13">
                  <c:v>3.382778864970646E-2</c:v>
                </c:pt>
                <c:pt idx="14">
                  <c:v>3.382778864970646E-2</c:v>
                </c:pt>
                <c:pt idx="15">
                  <c:v>3.288375733855186E-2</c:v>
                </c:pt>
                <c:pt idx="16">
                  <c:v>3.1572602739726029E-2</c:v>
                </c:pt>
                <c:pt idx="17">
                  <c:v>2.9579647749510763E-2</c:v>
                </c:pt>
                <c:pt idx="18">
                  <c:v>2.438747553816047E-2</c:v>
                </c:pt>
                <c:pt idx="19">
                  <c:v>1.8303718199608611E-2</c:v>
                </c:pt>
                <c:pt idx="20">
                  <c:v>1.4317808219178082E-2</c:v>
                </c:pt>
                <c:pt idx="21">
                  <c:v>1.1171037181996087E-2</c:v>
                </c:pt>
                <c:pt idx="22">
                  <c:v>8.0242661448140899E-3</c:v>
                </c:pt>
                <c:pt idx="23">
                  <c:v>5.2446183953033269E-3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6-4DF9-8F08-4F9A52436E21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14'!$C$5:$C$28</c:f>
              <c:numCache>
                <c:formatCode>0.00%</c:formatCode>
                <c:ptCount val="24"/>
                <c:pt idx="0">
                  <c:v>3.851859099804305E-3</c:v>
                </c:pt>
                <c:pt idx="1">
                  <c:v>2.4727984344422699E-3</c:v>
                </c:pt>
                <c:pt idx="2">
                  <c:v>1.9972602739726027E-3</c:v>
                </c:pt>
                <c:pt idx="3">
                  <c:v>1.4741682974559686E-3</c:v>
                </c:pt>
                <c:pt idx="4">
                  <c:v>1.8545988258317026E-3</c:v>
                </c:pt>
                <c:pt idx="5">
                  <c:v>4.5651663405088059E-3</c:v>
                </c:pt>
                <c:pt idx="6">
                  <c:v>1.2316438356164383E-2</c:v>
                </c:pt>
                <c:pt idx="7">
                  <c:v>2.1256555772994127E-2</c:v>
                </c:pt>
                <c:pt idx="8">
                  <c:v>2.2920939334637964E-2</c:v>
                </c:pt>
                <c:pt idx="9">
                  <c:v>2.3158708414872799E-2</c:v>
                </c:pt>
                <c:pt idx="10">
                  <c:v>2.491819960861057E-2</c:v>
                </c:pt>
                <c:pt idx="11">
                  <c:v>2.8056751467710368E-2</c:v>
                </c:pt>
                <c:pt idx="12">
                  <c:v>3.157573385518591E-2</c:v>
                </c:pt>
                <c:pt idx="13">
                  <c:v>3.2669471624266144E-2</c:v>
                </c:pt>
                <c:pt idx="14">
                  <c:v>3.5475146771037185E-2</c:v>
                </c:pt>
                <c:pt idx="15">
                  <c:v>4.0182974559686897E-2</c:v>
                </c:pt>
                <c:pt idx="16">
                  <c:v>4.2465557729941296E-2</c:v>
                </c:pt>
                <c:pt idx="17">
                  <c:v>4.1942465753424661E-2</c:v>
                </c:pt>
                <c:pt idx="18">
                  <c:v>3.1765949119373776E-2</c:v>
                </c:pt>
                <c:pt idx="19">
                  <c:v>2.3919569471624266E-2</c:v>
                </c:pt>
                <c:pt idx="20">
                  <c:v>1.7594911937377691E-2</c:v>
                </c:pt>
                <c:pt idx="21">
                  <c:v>1.3600391389432486E-2</c:v>
                </c:pt>
                <c:pt idx="22">
                  <c:v>9.4156555772994133E-3</c:v>
                </c:pt>
                <c:pt idx="23">
                  <c:v>6.181996086105675E-3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6-4DF9-8F08-4F9A52436E21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14'!$D$5:$D$28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4.4999999999999997E-3</c:v>
                </c:pt>
                <c:pt idx="4">
                  <c:v>8.0999999999999996E-3</c:v>
                </c:pt>
                <c:pt idx="5">
                  <c:v>0.02</c:v>
                </c:pt>
                <c:pt idx="6">
                  <c:v>4.6699999999999998E-2</c:v>
                </c:pt>
                <c:pt idx="7">
                  <c:v>5.6500000000000002E-2</c:v>
                </c:pt>
                <c:pt idx="8">
                  <c:v>5.9299999999999999E-2</c:v>
                </c:pt>
                <c:pt idx="9">
                  <c:v>5.7500000000000002E-2</c:v>
                </c:pt>
                <c:pt idx="10">
                  <c:v>5.8999999999999997E-2</c:v>
                </c:pt>
                <c:pt idx="11">
                  <c:v>6.1800000000000001E-2</c:v>
                </c:pt>
                <c:pt idx="12">
                  <c:v>6.5299999999999997E-2</c:v>
                </c:pt>
                <c:pt idx="13">
                  <c:v>6.4100000000000004E-2</c:v>
                </c:pt>
                <c:pt idx="14">
                  <c:v>6.7100000000000007E-2</c:v>
                </c:pt>
                <c:pt idx="15">
                  <c:v>7.1400000000000005E-2</c:v>
                </c:pt>
                <c:pt idx="16">
                  <c:v>7.2499999999999995E-2</c:v>
                </c:pt>
                <c:pt idx="17">
                  <c:v>7.1199999999999999E-2</c:v>
                </c:pt>
                <c:pt idx="18">
                  <c:v>5.79E-2</c:v>
                </c:pt>
                <c:pt idx="19">
                  <c:v>4.3799999999999999E-2</c:v>
                </c:pt>
                <c:pt idx="20">
                  <c:v>3.4700000000000002E-2</c:v>
                </c:pt>
                <c:pt idx="21">
                  <c:v>2.8799999999999999E-2</c:v>
                </c:pt>
                <c:pt idx="22">
                  <c:v>1.9599999999999999E-2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6-4DF9-8F08-4F9A52436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87A-4CDA-8740-449768B1CD79}"/>
            </c:ext>
          </c:extLst>
        </c:ser>
        <c:ser>
          <c:idx val="1"/>
          <c:order val="1"/>
          <c:tx>
            <c:strRef>
              <c:f>'PCS 14'!$H$4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1.17</c:v>
                </c:pt>
                <c:pt idx="2">
                  <c:v>0.98</c:v>
                </c:pt>
                <c:pt idx="3">
                  <c:v>0.69</c:v>
                </c:pt>
                <c:pt idx="4">
                  <c:v>0.84</c:v>
                </c:pt>
                <c:pt idx="5">
                  <c:v>0.99</c:v>
                </c:pt>
                <c:pt idx="6">
                  <c:v>0.97</c:v>
                </c:pt>
                <c:pt idx="7">
                  <c:v>0.99</c:v>
                </c:pt>
                <c:pt idx="8">
                  <c:v>1.03</c:v>
                </c:pt>
                <c:pt idx="9">
                  <c:v>1.06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A-4CDA-8740-449768B1C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16'!$B$5:$B$28</c:f>
              <c:numCache>
                <c:formatCode>0.00%</c:formatCode>
                <c:ptCount val="24"/>
                <c:pt idx="0">
                  <c:v>2.4029850746268657E-3</c:v>
                </c:pt>
                <c:pt idx="1">
                  <c:v>1.4104477611940299E-3</c:v>
                </c:pt>
                <c:pt idx="2">
                  <c:v>1.044776119402985E-3</c:v>
                </c:pt>
                <c:pt idx="3">
                  <c:v>7.3134328358208964E-4</c:v>
                </c:pt>
                <c:pt idx="4">
                  <c:v>1.2537313432835818E-3</c:v>
                </c:pt>
                <c:pt idx="5">
                  <c:v>3.2388059701492534E-3</c:v>
                </c:pt>
                <c:pt idx="6">
                  <c:v>9.2462686567164176E-3</c:v>
                </c:pt>
                <c:pt idx="7">
                  <c:v>1.9850746268656717E-2</c:v>
                </c:pt>
                <c:pt idx="8">
                  <c:v>2.5910447761194028E-2</c:v>
                </c:pt>
                <c:pt idx="9">
                  <c:v>2.8313432835820895E-2</c:v>
                </c:pt>
                <c:pt idx="10">
                  <c:v>3.1761194029850746E-2</c:v>
                </c:pt>
                <c:pt idx="11">
                  <c:v>3.7402985074626867E-2</c:v>
                </c:pt>
                <c:pt idx="12">
                  <c:v>3.964925373134328E-2</c:v>
                </c:pt>
                <c:pt idx="13">
                  <c:v>3.8970149253731344E-2</c:v>
                </c:pt>
                <c:pt idx="14">
                  <c:v>4.0798507462686567E-2</c:v>
                </c:pt>
                <c:pt idx="15">
                  <c:v>4.9470149253731353E-2</c:v>
                </c:pt>
                <c:pt idx="16">
                  <c:v>5.2499999999999998E-2</c:v>
                </c:pt>
                <c:pt idx="17">
                  <c:v>4.6649253731343286E-2</c:v>
                </c:pt>
                <c:pt idx="18">
                  <c:v>2.9671641791044777E-2</c:v>
                </c:pt>
                <c:pt idx="19">
                  <c:v>2.0111940298507464E-2</c:v>
                </c:pt>
                <c:pt idx="20">
                  <c:v>1.5776119402985074E-2</c:v>
                </c:pt>
                <c:pt idx="21">
                  <c:v>1.2067164179104476E-2</c:v>
                </c:pt>
                <c:pt idx="22">
                  <c:v>8.9328358208955218E-3</c:v>
                </c:pt>
                <c:pt idx="23">
                  <c:v>5.1194029850746264E-3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D-4F84-B307-9A55014AF113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16'!$C$5:$C$28</c:f>
              <c:numCache>
                <c:formatCode>0.00%</c:formatCode>
                <c:ptCount val="24"/>
                <c:pt idx="0">
                  <c:v>1.7194029850746268E-3</c:v>
                </c:pt>
                <c:pt idx="1">
                  <c:v>1.0029850746268657E-3</c:v>
                </c:pt>
                <c:pt idx="2">
                  <c:v>8.119402985074626E-4</c:v>
                </c:pt>
                <c:pt idx="3">
                  <c:v>9.5522388059701496E-4</c:v>
                </c:pt>
                <c:pt idx="4">
                  <c:v>1.6716417910447763E-3</c:v>
                </c:pt>
                <c:pt idx="5">
                  <c:v>7.6895522388059695E-3</c:v>
                </c:pt>
                <c:pt idx="6">
                  <c:v>2.8465671641791045E-2</c:v>
                </c:pt>
                <c:pt idx="7">
                  <c:v>4.0692537313432836E-2</c:v>
                </c:pt>
                <c:pt idx="8">
                  <c:v>4.0740298507462684E-2</c:v>
                </c:pt>
                <c:pt idx="9">
                  <c:v>3.6585074626865673E-2</c:v>
                </c:pt>
                <c:pt idx="10">
                  <c:v>3.4961194029850748E-2</c:v>
                </c:pt>
                <c:pt idx="11">
                  <c:v>3.5343283582089546E-2</c:v>
                </c:pt>
                <c:pt idx="12">
                  <c:v>3.6011940298507461E-2</c:v>
                </c:pt>
                <c:pt idx="13">
                  <c:v>3.4579104477611942E-2</c:v>
                </c:pt>
                <c:pt idx="14">
                  <c:v>3.2859701492537315E-2</c:v>
                </c:pt>
                <c:pt idx="15">
                  <c:v>3.1283582089552245E-2</c:v>
                </c:pt>
                <c:pt idx="16">
                  <c:v>2.7892537313432834E-2</c:v>
                </c:pt>
                <c:pt idx="17">
                  <c:v>2.483582089552239E-2</c:v>
                </c:pt>
                <c:pt idx="18">
                  <c:v>1.9486567164179104E-2</c:v>
                </c:pt>
                <c:pt idx="19">
                  <c:v>1.3325373134328359E-2</c:v>
                </c:pt>
                <c:pt idx="20">
                  <c:v>9.8388059701492534E-3</c:v>
                </c:pt>
                <c:pt idx="21">
                  <c:v>7.7850746268656708E-3</c:v>
                </c:pt>
                <c:pt idx="22">
                  <c:v>5.5880597014925371E-3</c:v>
                </c:pt>
                <c:pt idx="23">
                  <c:v>3.4388059701492535E-3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D-4F84-B307-9A55014AF113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16'!$D$5:$D$28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2.3999999999999998E-3</c:v>
                </c:pt>
                <c:pt idx="2">
                  <c:v>1.9E-3</c:v>
                </c:pt>
                <c:pt idx="3">
                  <c:v>1.6999999999999999E-3</c:v>
                </c:pt>
                <c:pt idx="4">
                  <c:v>2.8999999999999998E-3</c:v>
                </c:pt>
                <c:pt idx="5">
                  <c:v>1.09E-2</c:v>
                </c:pt>
                <c:pt idx="6">
                  <c:v>3.7699999999999997E-2</c:v>
                </c:pt>
                <c:pt idx="7">
                  <c:v>6.0499999999999998E-2</c:v>
                </c:pt>
                <c:pt idx="8">
                  <c:v>6.6600000000000006E-2</c:v>
                </c:pt>
                <c:pt idx="9">
                  <c:v>6.4799999999999996E-2</c:v>
                </c:pt>
                <c:pt idx="10">
                  <c:v>6.6600000000000006E-2</c:v>
                </c:pt>
                <c:pt idx="11">
                  <c:v>7.2800000000000004E-2</c:v>
                </c:pt>
                <c:pt idx="12">
                  <c:v>7.5700000000000003E-2</c:v>
                </c:pt>
                <c:pt idx="13">
                  <c:v>7.3599999999999999E-2</c:v>
                </c:pt>
                <c:pt idx="14">
                  <c:v>7.3700000000000002E-2</c:v>
                </c:pt>
                <c:pt idx="15">
                  <c:v>8.0799999999999997E-2</c:v>
                </c:pt>
                <c:pt idx="16">
                  <c:v>8.0399999999999999E-2</c:v>
                </c:pt>
                <c:pt idx="17">
                  <c:v>7.1499999999999994E-2</c:v>
                </c:pt>
                <c:pt idx="18">
                  <c:v>4.9200000000000001E-2</c:v>
                </c:pt>
                <c:pt idx="19">
                  <c:v>3.3500000000000002E-2</c:v>
                </c:pt>
                <c:pt idx="20">
                  <c:v>2.5600000000000001E-2</c:v>
                </c:pt>
                <c:pt idx="21">
                  <c:v>1.9900000000000001E-2</c:v>
                </c:pt>
                <c:pt idx="22">
                  <c:v>1.4500000000000001E-2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D-4F84-B307-9A55014A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46A-4451-A34B-9437C26183DE}"/>
            </c:ext>
          </c:extLst>
        </c:ser>
        <c:ser>
          <c:idx val="1"/>
          <c:order val="1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1.28</c:v>
                </c:pt>
                <c:pt idx="1">
                  <c:v>1.32</c:v>
                </c:pt>
                <c:pt idx="2">
                  <c:v>1.07</c:v>
                </c:pt>
                <c:pt idx="3">
                  <c:v>0.71</c:v>
                </c:pt>
                <c:pt idx="4">
                  <c:v>0.84</c:v>
                </c:pt>
                <c:pt idx="5">
                  <c:v>0.92</c:v>
                </c:pt>
                <c:pt idx="6">
                  <c:v>0.88</c:v>
                </c:pt>
                <c:pt idx="7">
                  <c:v>0.89</c:v>
                </c:pt>
                <c:pt idx="8">
                  <c:v>0.93</c:v>
                </c:pt>
                <c:pt idx="9">
                  <c:v>1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A-4451-A34B-9437C2618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17'!$B$5:$B$28</c:f>
              <c:numCache>
                <c:formatCode>0.00%</c:formatCode>
                <c:ptCount val="24"/>
                <c:pt idx="0">
                  <c:v>2.5558375634517766E-3</c:v>
                </c:pt>
                <c:pt idx="1">
                  <c:v>1.5431472081218274E-3</c:v>
                </c:pt>
                <c:pt idx="2">
                  <c:v>1.350253807106599E-3</c:v>
                </c:pt>
                <c:pt idx="3">
                  <c:v>1.9289340101522842E-3</c:v>
                </c:pt>
                <c:pt idx="4">
                  <c:v>3.7614213197969541E-3</c:v>
                </c:pt>
                <c:pt idx="5">
                  <c:v>1.0705583756345179E-2</c:v>
                </c:pt>
                <c:pt idx="6">
                  <c:v>2.9175126903553301E-2</c:v>
                </c:pt>
                <c:pt idx="7">
                  <c:v>4.9187817258883243E-2</c:v>
                </c:pt>
                <c:pt idx="8">
                  <c:v>3.8675126903553299E-2</c:v>
                </c:pt>
                <c:pt idx="9">
                  <c:v>3.0573604060913702E-2</c:v>
                </c:pt>
                <c:pt idx="10">
                  <c:v>2.9802030456852792E-2</c:v>
                </c:pt>
                <c:pt idx="11">
                  <c:v>2.9994923857868019E-2</c:v>
                </c:pt>
                <c:pt idx="12">
                  <c:v>3.0573604060913702E-2</c:v>
                </c:pt>
                <c:pt idx="13">
                  <c:v>2.9464467005076145E-2</c:v>
                </c:pt>
                <c:pt idx="14">
                  <c:v>2.965736040609137E-2</c:v>
                </c:pt>
                <c:pt idx="15">
                  <c:v>2.9609137055837568E-2</c:v>
                </c:pt>
                <c:pt idx="16">
                  <c:v>2.9753807106598983E-2</c:v>
                </c:pt>
                <c:pt idx="17">
                  <c:v>2.8789340101522842E-2</c:v>
                </c:pt>
                <c:pt idx="18">
                  <c:v>2.3243654822335025E-2</c:v>
                </c:pt>
                <c:pt idx="19">
                  <c:v>1.7119289340101519E-2</c:v>
                </c:pt>
                <c:pt idx="20">
                  <c:v>1.330964467005076E-2</c:v>
                </c:pt>
                <c:pt idx="21">
                  <c:v>1.01751269035533E-2</c:v>
                </c:pt>
                <c:pt idx="22">
                  <c:v>6.8477157360406094E-3</c:v>
                </c:pt>
                <c:pt idx="23">
                  <c:v>4.4365482233502535E-3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0-4DA0-B8AD-0489C10E08DD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17'!$C$5:$C$28</c:f>
              <c:numCache>
                <c:formatCode>0.00%</c:formatCode>
                <c:ptCount val="24"/>
                <c:pt idx="0">
                  <c:v>4.608121827411168E-3</c:v>
                </c:pt>
                <c:pt idx="1">
                  <c:v>2.8477157360406089E-3</c:v>
                </c:pt>
                <c:pt idx="2">
                  <c:v>2.5370558375634516E-3</c:v>
                </c:pt>
                <c:pt idx="3">
                  <c:v>1.6050761421319796E-3</c:v>
                </c:pt>
                <c:pt idx="4">
                  <c:v>1.5015228426395939E-3</c:v>
                </c:pt>
                <c:pt idx="5">
                  <c:v>3.6761421319796957E-3</c:v>
                </c:pt>
                <c:pt idx="6">
                  <c:v>1.0044670050761421E-2</c:v>
                </c:pt>
                <c:pt idx="7">
                  <c:v>1.6516751269035533E-2</c:v>
                </c:pt>
                <c:pt idx="8">
                  <c:v>1.8794923857868021E-2</c:v>
                </c:pt>
                <c:pt idx="9">
                  <c:v>2.1539086294416244E-2</c:v>
                </c:pt>
                <c:pt idx="10">
                  <c:v>2.5163451776649744E-2</c:v>
                </c:pt>
                <c:pt idx="11">
                  <c:v>2.9978680203045689E-2</c:v>
                </c:pt>
                <c:pt idx="12">
                  <c:v>3.443147208121828E-2</c:v>
                </c:pt>
                <c:pt idx="13">
                  <c:v>3.5674111675126907E-2</c:v>
                </c:pt>
                <c:pt idx="14">
                  <c:v>3.8055837563451773E-2</c:v>
                </c:pt>
                <c:pt idx="15">
                  <c:v>4.4113705583756345E-2</c:v>
                </c:pt>
                <c:pt idx="16">
                  <c:v>5.0948223350253813E-2</c:v>
                </c:pt>
                <c:pt idx="17">
                  <c:v>5.4054822335025385E-2</c:v>
                </c:pt>
                <c:pt idx="18">
                  <c:v>3.7072081218274107E-2</c:v>
                </c:pt>
                <c:pt idx="19">
                  <c:v>2.7493401015228427E-2</c:v>
                </c:pt>
                <c:pt idx="20">
                  <c:v>2.1176649746192894E-2</c:v>
                </c:pt>
                <c:pt idx="21">
                  <c:v>1.6154314720812184E-2</c:v>
                </c:pt>
                <c:pt idx="22">
                  <c:v>1.1856852791878173E-2</c:v>
                </c:pt>
                <c:pt idx="23">
                  <c:v>7.9736040609137068E-3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0-4DA0-B8AD-0489C10E08DD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17'!$D$5:$D$28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3.5000000000000001E-3</c:v>
                </c:pt>
                <c:pt idx="4">
                  <c:v>5.3E-3</c:v>
                </c:pt>
                <c:pt idx="5">
                  <c:v>1.43E-2</c:v>
                </c:pt>
                <c:pt idx="6">
                  <c:v>3.9100000000000003E-2</c:v>
                </c:pt>
                <c:pt idx="7">
                  <c:v>6.5500000000000003E-2</c:v>
                </c:pt>
                <c:pt idx="8">
                  <c:v>5.74E-2</c:v>
                </c:pt>
                <c:pt idx="9">
                  <c:v>5.21E-2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6.5199999999999994E-2</c:v>
                </c:pt>
                <c:pt idx="14">
                  <c:v>6.7799999999999999E-2</c:v>
                </c:pt>
                <c:pt idx="15">
                  <c:v>7.3800000000000004E-2</c:v>
                </c:pt>
                <c:pt idx="16">
                  <c:v>8.0799999999999997E-2</c:v>
                </c:pt>
                <c:pt idx="17">
                  <c:v>8.3000000000000004E-2</c:v>
                </c:pt>
                <c:pt idx="18">
                  <c:v>6.0400000000000002E-2</c:v>
                </c:pt>
                <c:pt idx="19">
                  <c:v>4.4600000000000001E-2</c:v>
                </c:pt>
                <c:pt idx="20">
                  <c:v>3.4599999999999999E-2</c:v>
                </c:pt>
                <c:pt idx="21">
                  <c:v>2.64E-2</c:v>
                </c:pt>
                <c:pt idx="22">
                  <c:v>1.8800000000000001E-2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0-4DA0-B8AD-0489C10E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1'!$B$5:$B$28</c:f>
              <c:numCache>
                <c:formatCode>0.00%</c:formatCode>
                <c:ptCount val="24"/>
                <c:pt idx="0">
                  <c:v>5.3778846153846151E-3</c:v>
                </c:pt>
                <c:pt idx="1">
                  <c:v>3.6615384615384613E-3</c:v>
                </c:pt>
                <c:pt idx="2">
                  <c:v>4.4624999999999995E-3</c:v>
                </c:pt>
                <c:pt idx="3">
                  <c:v>4.1764423076923081E-3</c:v>
                </c:pt>
                <c:pt idx="4">
                  <c:v>3.6043269230769232E-3</c:v>
                </c:pt>
                <c:pt idx="5">
                  <c:v>6.3504807692307697E-3</c:v>
                </c:pt>
                <c:pt idx="6">
                  <c:v>1.2243269230769231E-2</c:v>
                </c:pt>
                <c:pt idx="7">
                  <c:v>1.9566346153846156E-2</c:v>
                </c:pt>
                <c:pt idx="8">
                  <c:v>2.1740384615384616E-2</c:v>
                </c:pt>
                <c:pt idx="9">
                  <c:v>2.3799999999999998E-2</c:v>
                </c:pt>
                <c:pt idx="10">
                  <c:v>2.8090865384615384E-2</c:v>
                </c:pt>
                <c:pt idx="11">
                  <c:v>3.3297115384615383E-2</c:v>
                </c:pt>
                <c:pt idx="12">
                  <c:v>3.7702403846153851E-2</c:v>
                </c:pt>
                <c:pt idx="13">
                  <c:v>3.8732211538461535E-2</c:v>
                </c:pt>
                <c:pt idx="14">
                  <c:v>4.136394230769231E-2</c:v>
                </c:pt>
                <c:pt idx="15">
                  <c:v>4.7371153846153841E-2</c:v>
                </c:pt>
                <c:pt idx="16">
                  <c:v>5.3263942307692311E-2</c:v>
                </c:pt>
                <c:pt idx="17">
                  <c:v>5.5094711538461537E-2</c:v>
                </c:pt>
                <c:pt idx="18">
                  <c:v>3.8846634615384616E-2</c:v>
                </c:pt>
                <c:pt idx="19">
                  <c:v>3.0036057692307692E-2</c:v>
                </c:pt>
                <c:pt idx="20">
                  <c:v>2.3170673076923075E-2</c:v>
                </c:pt>
                <c:pt idx="21">
                  <c:v>1.7907211538461539E-2</c:v>
                </c:pt>
                <c:pt idx="22">
                  <c:v>1.3273076923076922E-2</c:v>
                </c:pt>
                <c:pt idx="23">
                  <c:v>9.0394230769230768E-3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4-4BC5-8607-C53AD4E21595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1'!$C$5:$C$28</c:f>
              <c:numCache>
                <c:formatCode>0.00%</c:formatCode>
                <c:ptCount val="24"/>
                <c:pt idx="0">
                  <c:v>2.5245192307692308E-3</c:v>
                </c:pt>
                <c:pt idx="1">
                  <c:v>1.6259615384615386E-3</c:v>
                </c:pt>
                <c:pt idx="2">
                  <c:v>1.5831730769230769E-3</c:v>
                </c:pt>
                <c:pt idx="3">
                  <c:v>1.6687500000000001E-3</c:v>
                </c:pt>
                <c:pt idx="4">
                  <c:v>3.5086538461538462E-3</c:v>
                </c:pt>
                <c:pt idx="5">
                  <c:v>8.5576923076923078E-3</c:v>
                </c:pt>
                <c:pt idx="6">
                  <c:v>2.6956730769230771E-2</c:v>
                </c:pt>
                <c:pt idx="7">
                  <c:v>4.0392307692307693E-2</c:v>
                </c:pt>
                <c:pt idx="8">
                  <c:v>3.4915384615384619E-2</c:v>
                </c:pt>
                <c:pt idx="9">
                  <c:v>2.8839423076923078E-2</c:v>
                </c:pt>
                <c:pt idx="10">
                  <c:v>2.8411538461538464E-2</c:v>
                </c:pt>
                <c:pt idx="11">
                  <c:v>2.7726923076923073E-2</c:v>
                </c:pt>
                <c:pt idx="12">
                  <c:v>2.8454326923076922E-2</c:v>
                </c:pt>
                <c:pt idx="13">
                  <c:v>2.7470192307692307E-2</c:v>
                </c:pt>
                <c:pt idx="14">
                  <c:v>2.6657211538461539E-2</c:v>
                </c:pt>
                <c:pt idx="15">
                  <c:v>2.5587500000000003E-2</c:v>
                </c:pt>
                <c:pt idx="16">
                  <c:v>2.4860096153846156E-2</c:v>
                </c:pt>
                <c:pt idx="17">
                  <c:v>2.3747596153846154E-2</c:v>
                </c:pt>
                <c:pt idx="18">
                  <c:v>2.0624038461538461E-2</c:v>
                </c:pt>
                <c:pt idx="19">
                  <c:v>1.4376923076923075E-2</c:v>
                </c:pt>
                <c:pt idx="20">
                  <c:v>1.0825480769230768E-2</c:v>
                </c:pt>
                <c:pt idx="21">
                  <c:v>8.2581730769230779E-3</c:v>
                </c:pt>
                <c:pt idx="22">
                  <c:v>6.0331730769230766E-3</c:v>
                </c:pt>
                <c:pt idx="23">
                  <c:v>4.2360576923076926E-3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4-4BC5-8607-C53AD4E21595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1'!$D$5:$D$28</c:f>
              <c:numCache>
                <c:formatCode>0.0%</c:formatCode>
                <c:ptCount val="24"/>
                <c:pt idx="0">
                  <c:v>7.9000000000000008E-3</c:v>
                </c:pt>
                <c:pt idx="1">
                  <c:v>5.3E-3</c:v>
                </c:pt>
                <c:pt idx="2">
                  <c:v>6.0000000000000001E-3</c:v>
                </c:pt>
                <c:pt idx="3">
                  <c:v>5.7999999999999996E-3</c:v>
                </c:pt>
                <c:pt idx="4">
                  <c:v>7.1000000000000004E-3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6.0499999999999998E-2</c:v>
                </c:pt>
                <c:pt idx="8">
                  <c:v>5.7099999999999998E-2</c:v>
                </c:pt>
                <c:pt idx="9">
                  <c:v>5.2900000000000003E-2</c:v>
                </c:pt>
                <c:pt idx="10">
                  <c:v>5.67E-2</c:v>
                </c:pt>
                <c:pt idx="11">
                  <c:v>6.1100000000000002E-2</c:v>
                </c:pt>
                <c:pt idx="12">
                  <c:v>6.6199999999999995E-2</c:v>
                </c:pt>
                <c:pt idx="13">
                  <c:v>6.6100000000000006E-2</c:v>
                </c:pt>
                <c:pt idx="14">
                  <c:v>6.7900000000000002E-2</c:v>
                </c:pt>
                <c:pt idx="15">
                  <c:v>7.2700000000000001E-2</c:v>
                </c:pt>
                <c:pt idx="16">
                  <c:v>7.7799999999999994E-2</c:v>
                </c:pt>
                <c:pt idx="17">
                  <c:v>7.8399999999999997E-2</c:v>
                </c:pt>
                <c:pt idx="18">
                  <c:v>5.9299999999999999E-2</c:v>
                </c:pt>
                <c:pt idx="19">
                  <c:v>4.4200000000000003E-2</c:v>
                </c:pt>
                <c:pt idx="20">
                  <c:v>3.3799999999999997E-2</c:v>
                </c:pt>
                <c:pt idx="21">
                  <c:v>2.5999999999999999E-2</c:v>
                </c:pt>
                <c:pt idx="22">
                  <c:v>1.9199999999999998E-2</c:v>
                </c:pt>
                <c:pt idx="23" formatCode="0.00%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4-4BC5-8607-C53AD4E21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CA5-4D6B-8070-99930C3E20B0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1.22</c:v>
                </c:pt>
                <c:pt idx="1">
                  <c:v>1.24</c:v>
                </c:pt>
                <c:pt idx="2">
                  <c:v>1.03</c:v>
                </c:pt>
                <c:pt idx="3">
                  <c:v>0.7</c:v>
                </c:pt>
                <c:pt idx="4">
                  <c:v>0.87</c:v>
                </c:pt>
                <c:pt idx="5">
                  <c:v>0.96</c:v>
                </c:pt>
                <c:pt idx="6">
                  <c:v>0.94</c:v>
                </c:pt>
                <c:pt idx="7">
                  <c:v>0.95</c:v>
                </c:pt>
                <c:pt idx="8">
                  <c:v>1</c:v>
                </c:pt>
                <c:pt idx="9">
                  <c:v>1.03</c:v>
                </c:pt>
                <c:pt idx="10">
                  <c:v>0.99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5-4D6B-8070-99930C3E2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18'!$B$5:$B$28</c:f>
              <c:numCache>
                <c:formatCode>0.00%</c:formatCode>
                <c:ptCount val="24"/>
                <c:pt idx="0">
                  <c:v>2.3767045454545456E-3</c:v>
                </c:pt>
                <c:pt idx="1">
                  <c:v>1.5170454545454545E-3</c:v>
                </c:pt>
                <c:pt idx="2">
                  <c:v>1.1630681818181818E-3</c:v>
                </c:pt>
                <c:pt idx="3">
                  <c:v>1.1630681818181818E-3</c:v>
                </c:pt>
                <c:pt idx="4">
                  <c:v>2.3261363636363636E-3</c:v>
                </c:pt>
                <c:pt idx="5">
                  <c:v>4.9051136363636363E-3</c:v>
                </c:pt>
                <c:pt idx="6">
                  <c:v>1.1630681818181818E-2</c:v>
                </c:pt>
                <c:pt idx="7">
                  <c:v>2.1845454545454546E-2</c:v>
                </c:pt>
                <c:pt idx="8">
                  <c:v>2.381761363636364E-2</c:v>
                </c:pt>
                <c:pt idx="9">
                  <c:v>2.7660795454545455E-2</c:v>
                </c:pt>
                <c:pt idx="10">
                  <c:v>3.2717613636363635E-2</c:v>
                </c:pt>
                <c:pt idx="11">
                  <c:v>3.6611363636363636E-2</c:v>
                </c:pt>
                <c:pt idx="12">
                  <c:v>3.8785795454545455E-2</c:v>
                </c:pt>
                <c:pt idx="13">
                  <c:v>3.7369886363636362E-2</c:v>
                </c:pt>
                <c:pt idx="14">
                  <c:v>3.9291477272727277E-2</c:v>
                </c:pt>
                <c:pt idx="15">
                  <c:v>4.262897727272727E-2</c:v>
                </c:pt>
                <c:pt idx="16">
                  <c:v>4.5005681818181813E-2</c:v>
                </c:pt>
                <c:pt idx="17">
                  <c:v>4.4904545454545454E-2</c:v>
                </c:pt>
                <c:pt idx="18">
                  <c:v>3.0037499999999998E-2</c:v>
                </c:pt>
                <c:pt idx="19">
                  <c:v>2.2249999999999999E-2</c:v>
                </c:pt>
                <c:pt idx="20">
                  <c:v>1.4968181818181818E-2</c:v>
                </c:pt>
                <c:pt idx="21">
                  <c:v>9.8102272727272725E-3</c:v>
                </c:pt>
                <c:pt idx="22">
                  <c:v>7.382954545454545E-3</c:v>
                </c:pt>
                <c:pt idx="23">
                  <c:v>5.4107954545454537E-3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A-4E64-8C38-15450A6A775F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18'!$C$5:$C$28</c:f>
              <c:numCache>
                <c:formatCode>0.00%</c:formatCode>
                <c:ptCount val="24"/>
                <c:pt idx="0">
                  <c:v>1.6806818181818181E-3</c:v>
                </c:pt>
                <c:pt idx="1">
                  <c:v>1.136931818181818E-3</c:v>
                </c:pt>
                <c:pt idx="2">
                  <c:v>1.0380681818181819E-3</c:v>
                </c:pt>
                <c:pt idx="3">
                  <c:v>1.384090909090909E-3</c:v>
                </c:pt>
                <c:pt idx="4">
                  <c:v>3.5096590909090911E-3</c:v>
                </c:pt>
                <c:pt idx="5">
                  <c:v>1.141875E-2</c:v>
                </c:pt>
                <c:pt idx="6">
                  <c:v>3.346534090909091E-2</c:v>
                </c:pt>
                <c:pt idx="7">
                  <c:v>4.0188068181818179E-2</c:v>
                </c:pt>
                <c:pt idx="8">
                  <c:v>3.4799999999999998E-2</c:v>
                </c:pt>
                <c:pt idx="9">
                  <c:v>2.9708522727272729E-2</c:v>
                </c:pt>
                <c:pt idx="10">
                  <c:v>3.1043181818181814E-2</c:v>
                </c:pt>
                <c:pt idx="11">
                  <c:v>3.356420454545455E-2</c:v>
                </c:pt>
                <c:pt idx="12">
                  <c:v>3.6678409090909088E-2</c:v>
                </c:pt>
                <c:pt idx="13">
                  <c:v>3.5986363636363636E-2</c:v>
                </c:pt>
                <c:pt idx="14">
                  <c:v>3.4948295454545454E-2</c:v>
                </c:pt>
                <c:pt idx="15">
                  <c:v>3.2180113636363639E-2</c:v>
                </c:pt>
                <c:pt idx="16">
                  <c:v>3.0845454545454544E-2</c:v>
                </c:pt>
                <c:pt idx="17">
                  <c:v>2.8571590909090908E-2</c:v>
                </c:pt>
                <c:pt idx="18">
                  <c:v>2.4864204545454544E-2</c:v>
                </c:pt>
                <c:pt idx="19">
                  <c:v>1.8042613636363634E-2</c:v>
                </c:pt>
                <c:pt idx="20">
                  <c:v>1.2357954545454545E-2</c:v>
                </c:pt>
                <c:pt idx="21">
                  <c:v>8.4034090909090916E-3</c:v>
                </c:pt>
                <c:pt idx="22">
                  <c:v>5.6352272727272735E-3</c:v>
                </c:pt>
                <c:pt idx="23">
                  <c:v>2.9659090909090911E-3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A-4E64-8C38-15450A6A775F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18'!$D$5:$D$28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2.5999999999999999E-3</c:v>
                </c:pt>
                <c:pt idx="2">
                  <c:v>2.2000000000000001E-3</c:v>
                </c:pt>
                <c:pt idx="3">
                  <c:v>2.5999999999999999E-3</c:v>
                </c:pt>
                <c:pt idx="4">
                  <c:v>5.7999999999999996E-3</c:v>
                </c:pt>
                <c:pt idx="5">
                  <c:v>1.6299999999999999E-2</c:v>
                </c:pt>
                <c:pt idx="6">
                  <c:v>4.5100000000000001E-2</c:v>
                </c:pt>
                <c:pt idx="7">
                  <c:v>6.2E-2</c:v>
                </c:pt>
                <c:pt idx="8">
                  <c:v>5.8599999999999999E-2</c:v>
                </c:pt>
                <c:pt idx="9">
                  <c:v>5.7299999999999997E-2</c:v>
                </c:pt>
                <c:pt idx="10">
                  <c:v>6.3700000000000007E-2</c:v>
                </c:pt>
                <c:pt idx="11">
                  <c:v>7.0199999999999999E-2</c:v>
                </c:pt>
                <c:pt idx="12">
                  <c:v>7.5499999999999998E-2</c:v>
                </c:pt>
                <c:pt idx="13">
                  <c:v>7.3400000000000007E-2</c:v>
                </c:pt>
                <c:pt idx="14">
                  <c:v>7.4200000000000002E-2</c:v>
                </c:pt>
                <c:pt idx="15">
                  <c:v>7.4800000000000005E-2</c:v>
                </c:pt>
                <c:pt idx="16">
                  <c:v>7.5899999999999995E-2</c:v>
                </c:pt>
                <c:pt idx="17">
                  <c:v>7.3499999999999996E-2</c:v>
                </c:pt>
                <c:pt idx="18">
                  <c:v>5.4899999999999997E-2</c:v>
                </c:pt>
                <c:pt idx="19">
                  <c:v>4.0300000000000002E-2</c:v>
                </c:pt>
                <c:pt idx="20">
                  <c:v>2.7300000000000001E-2</c:v>
                </c:pt>
                <c:pt idx="21">
                  <c:v>1.8200000000000001E-2</c:v>
                </c:pt>
                <c:pt idx="22">
                  <c:v>1.2999999999999999E-2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A-4E64-8C38-15450A6A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47-49ED-A1F4-B26ED9A49F9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1.21</c:v>
                </c:pt>
                <c:pt idx="1">
                  <c:v>1.24</c:v>
                </c:pt>
                <c:pt idx="2">
                  <c:v>1.01</c:v>
                </c:pt>
                <c:pt idx="3">
                  <c:v>0.67</c:v>
                </c:pt>
                <c:pt idx="4">
                  <c:v>0.87</c:v>
                </c:pt>
                <c:pt idx="5">
                  <c:v>0.96</c:v>
                </c:pt>
                <c:pt idx="6">
                  <c:v>0.93</c:v>
                </c:pt>
                <c:pt idx="7">
                  <c:v>0.95</c:v>
                </c:pt>
                <c:pt idx="8">
                  <c:v>0.97</c:v>
                </c:pt>
                <c:pt idx="9">
                  <c:v>1.05</c:v>
                </c:pt>
                <c:pt idx="10">
                  <c:v>1.04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7-49ED-A1F4-B26ED9A4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19'!$B$5:$B$28</c:f>
              <c:numCache>
                <c:formatCode>0.00%</c:formatCode>
                <c:ptCount val="24"/>
                <c:pt idx="0">
                  <c:v>3.4721893491124261E-3</c:v>
                </c:pt>
                <c:pt idx="1">
                  <c:v>2.3630177514792896E-3</c:v>
                </c:pt>
                <c:pt idx="2">
                  <c:v>1.784319526627219E-3</c:v>
                </c:pt>
                <c:pt idx="3">
                  <c:v>1.8807692307692308E-3</c:v>
                </c:pt>
                <c:pt idx="4">
                  <c:v>2.3147928994082839E-3</c:v>
                </c:pt>
                <c:pt idx="5">
                  <c:v>4.677810650887574E-3</c:v>
                </c:pt>
                <c:pt idx="6">
                  <c:v>9.9825443786982233E-3</c:v>
                </c:pt>
                <c:pt idx="7">
                  <c:v>1.7939644970414198E-2</c:v>
                </c:pt>
                <c:pt idx="8">
                  <c:v>2.3003254437869821E-2</c:v>
                </c:pt>
                <c:pt idx="9">
                  <c:v>2.8742011834319528E-2</c:v>
                </c:pt>
                <c:pt idx="10">
                  <c:v>3.2841124260355029E-2</c:v>
                </c:pt>
                <c:pt idx="11">
                  <c:v>3.366094674556213E-2</c:v>
                </c:pt>
                <c:pt idx="12">
                  <c:v>3.4914792899408291E-2</c:v>
                </c:pt>
                <c:pt idx="13">
                  <c:v>3.5493491124260354E-2</c:v>
                </c:pt>
                <c:pt idx="14">
                  <c:v>3.8435207100591715E-2</c:v>
                </c:pt>
                <c:pt idx="15">
                  <c:v>4.2389644970414204E-2</c:v>
                </c:pt>
                <c:pt idx="16">
                  <c:v>4.1521597633136093E-2</c:v>
                </c:pt>
                <c:pt idx="17">
                  <c:v>3.5155917159763322E-2</c:v>
                </c:pt>
                <c:pt idx="18">
                  <c:v>2.5944970414201185E-2</c:v>
                </c:pt>
                <c:pt idx="19">
                  <c:v>1.9772189349112429E-2</c:v>
                </c:pt>
                <c:pt idx="20">
                  <c:v>1.6251775147928995E-2</c:v>
                </c:pt>
                <c:pt idx="21">
                  <c:v>1.2924260355029587E-2</c:v>
                </c:pt>
                <c:pt idx="22">
                  <c:v>9.9825443786982233E-3</c:v>
                </c:pt>
                <c:pt idx="23">
                  <c:v>6.7997041420118339E-3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A3B-945A-CE0B41ECC396}"/>
            </c:ext>
          </c:extLst>
        </c:ser>
        <c:ser>
          <c:idx val="1"/>
          <c:order val="1"/>
          <c:tx>
            <c:strRef>
              <c:f>'PCS 19'!$C$4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19'!$C$5:$C$28</c:f>
              <c:numCache>
                <c:formatCode>0.00%</c:formatCode>
                <c:ptCount val="24"/>
                <c:pt idx="0">
                  <c:v>3.158284023668639E-3</c:v>
                </c:pt>
                <c:pt idx="1">
                  <c:v>2.8994082840236688E-3</c:v>
                </c:pt>
                <c:pt idx="2">
                  <c:v>2.4334319526627219E-3</c:v>
                </c:pt>
                <c:pt idx="3">
                  <c:v>2.0192307692307693E-3</c:v>
                </c:pt>
                <c:pt idx="4">
                  <c:v>3.0029585798816566E-3</c:v>
                </c:pt>
                <c:pt idx="5">
                  <c:v>7.7144970414201181E-3</c:v>
                </c:pt>
                <c:pt idx="6">
                  <c:v>2.0917159763313608E-2</c:v>
                </c:pt>
                <c:pt idx="7">
                  <c:v>3.0650887573964496E-2</c:v>
                </c:pt>
                <c:pt idx="8">
                  <c:v>3.4119822485207098E-2</c:v>
                </c:pt>
                <c:pt idx="9">
                  <c:v>3.4637573964497043E-2</c:v>
                </c:pt>
                <c:pt idx="10">
                  <c:v>3.577662721893491E-2</c:v>
                </c:pt>
                <c:pt idx="11">
                  <c:v>3.8831360946745559E-2</c:v>
                </c:pt>
                <c:pt idx="12">
                  <c:v>3.919378698224852E-2</c:v>
                </c:pt>
                <c:pt idx="13">
                  <c:v>3.8468934911242605E-2</c:v>
                </c:pt>
                <c:pt idx="14">
                  <c:v>3.8365384615384614E-2</c:v>
                </c:pt>
                <c:pt idx="15">
                  <c:v>3.7122781065088754E-2</c:v>
                </c:pt>
                <c:pt idx="16">
                  <c:v>3.5258875739644972E-2</c:v>
                </c:pt>
                <c:pt idx="17">
                  <c:v>3.0650887573964496E-2</c:v>
                </c:pt>
                <c:pt idx="18">
                  <c:v>2.4955621301775147E-2</c:v>
                </c:pt>
                <c:pt idx="19">
                  <c:v>1.8897928994082842E-2</c:v>
                </c:pt>
                <c:pt idx="20">
                  <c:v>1.3927514792899408E-2</c:v>
                </c:pt>
                <c:pt idx="21">
                  <c:v>1.1131656804733726E-2</c:v>
                </c:pt>
                <c:pt idx="22">
                  <c:v>8.1804733727810653E-3</c:v>
                </c:pt>
                <c:pt idx="23">
                  <c:v>5.4881656804733727E-3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1-4A3B-945A-CE0B41ECC396}"/>
            </c:ext>
          </c:extLst>
        </c:ser>
        <c:ser>
          <c:idx val="2"/>
          <c:order val="2"/>
          <c:tx>
            <c:strRef>
              <c:f>'PCS 19'!$D$4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19'!$D$5:$D$28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5.1999999999999998E-3</c:v>
                </c:pt>
                <c:pt idx="2">
                  <c:v>4.1999999999999997E-3</c:v>
                </c:pt>
                <c:pt idx="3">
                  <c:v>3.8999999999999998E-3</c:v>
                </c:pt>
                <c:pt idx="4">
                  <c:v>5.3E-3</c:v>
                </c:pt>
                <c:pt idx="5">
                  <c:v>1.24E-2</c:v>
                </c:pt>
                <c:pt idx="6">
                  <c:v>3.09E-2</c:v>
                </c:pt>
                <c:pt idx="7">
                  <c:v>4.8500000000000001E-2</c:v>
                </c:pt>
                <c:pt idx="8">
                  <c:v>5.7099999999999998E-2</c:v>
                </c:pt>
                <c:pt idx="9">
                  <c:v>6.3399999999999998E-2</c:v>
                </c:pt>
                <c:pt idx="10">
                  <c:v>6.8599999999999994E-2</c:v>
                </c:pt>
                <c:pt idx="11">
                  <c:v>7.2400000000000006E-2</c:v>
                </c:pt>
                <c:pt idx="12">
                  <c:v>7.4099999999999999E-2</c:v>
                </c:pt>
                <c:pt idx="13">
                  <c:v>7.3999999999999996E-2</c:v>
                </c:pt>
                <c:pt idx="14">
                  <c:v>7.6799999999999993E-2</c:v>
                </c:pt>
                <c:pt idx="15">
                  <c:v>7.9500000000000001E-2</c:v>
                </c:pt>
                <c:pt idx="16">
                  <c:v>7.6799999999999993E-2</c:v>
                </c:pt>
                <c:pt idx="17">
                  <c:v>6.59E-2</c:v>
                </c:pt>
                <c:pt idx="18">
                  <c:v>5.0900000000000001E-2</c:v>
                </c:pt>
                <c:pt idx="19">
                  <c:v>3.8699999999999998E-2</c:v>
                </c:pt>
                <c:pt idx="20">
                  <c:v>3.0200000000000001E-2</c:v>
                </c:pt>
                <c:pt idx="21">
                  <c:v>2.41E-2</c:v>
                </c:pt>
                <c:pt idx="22">
                  <c:v>1.8200000000000001E-2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1-4A3B-945A-CE0B41ECC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88-4089-972F-9C5B094D2F3C}"/>
            </c:ext>
          </c:extLst>
        </c:ser>
        <c:ser>
          <c:idx val="1"/>
          <c:order val="1"/>
          <c:tx>
            <c:strRef>
              <c:f>'PCS 19'!$H$4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1.29</c:v>
                </c:pt>
                <c:pt idx="2">
                  <c:v>0.97</c:v>
                </c:pt>
                <c:pt idx="3">
                  <c:v>0.8</c:v>
                </c:pt>
                <c:pt idx="8">
                  <c:v>0.84</c:v>
                </c:pt>
                <c:pt idx="9">
                  <c:v>0.96</c:v>
                </c:pt>
                <c:pt idx="10">
                  <c:v>0.98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8-4089-972F-9C5B094D2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20'!$B$5:$B$28</c:f>
              <c:numCache>
                <c:formatCode>0.00%</c:formatCode>
                <c:ptCount val="24"/>
                <c:pt idx="0">
                  <c:v>4.2965601965601957E-3</c:v>
                </c:pt>
                <c:pt idx="1">
                  <c:v>2.913759213759214E-3</c:v>
                </c:pt>
                <c:pt idx="2">
                  <c:v>2.6668304668304669E-3</c:v>
                </c:pt>
                <c:pt idx="3">
                  <c:v>2.8643734643734645E-3</c:v>
                </c:pt>
                <c:pt idx="4">
                  <c:v>4.6916461916461909E-3</c:v>
                </c:pt>
                <c:pt idx="5">
                  <c:v>1.0321621621621622E-2</c:v>
                </c:pt>
                <c:pt idx="6">
                  <c:v>2.2618673218673221E-2</c:v>
                </c:pt>
                <c:pt idx="7">
                  <c:v>2.735970515970516E-2</c:v>
                </c:pt>
                <c:pt idx="8">
                  <c:v>2.4841031941031939E-2</c:v>
                </c:pt>
                <c:pt idx="9">
                  <c:v>2.4149631449631448E-2</c:v>
                </c:pt>
                <c:pt idx="10">
                  <c:v>2.4643488943488945E-2</c:v>
                </c:pt>
                <c:pt idx="11">
                  <c:v>2.6964619164619164E-2</c:v>
                </c:pt>
                <c:pt idx="12">
                  <c:v>2.9285749385749387E-2</c:v>
                </c:pt>
                <c:pt idx="13">
                  <c:v>3.0273464373464377E-2</c:v>
                </c:pt>
                <c:pt idx="14">
                  <c:v>3.2841523341523342E-2</c:v>
                </c:pt>
                <c:pt idx="15">
                  <c:v>3.8570270270270268E-2</c:v>
                </c:pt>
                <c:pt idx="16">
                  <c:v>4.3113759213759213E-2</c:v>
                </c:pt>
                <c:pt idx="17">
                  <c:v>4.3805159705159705E-2</c:v>
                </c:pt>
                <c:pt idx="18">
                  <c:v>2.8643734643734643E-2</c:v>
                </c:pt>
                <c:pt idx="19">
                  <c:v>2.1384029484029482E-2</c:v>
                </c:pt>
                <c:pt idx="20">
                  <c:v>1.7136855036855036E-2</c:v>
                </c:pt>
                <c:pt idx="21">
                  <c:v>1.3531695331695332E-2</c:v>
                </c:pt>
                <c:pt idx="22">
                  <c:v>9.9265356265356257E-3</c:v>
                </c:pt>
                <c:pt idx="23">
                  <c:v>6.9633906633906626E-3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4-459F-8137-DE737455A12C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20'!$C$5:$C$28</c:f>
              <c:numCache>
                <c:formatCode>0.00%</c:formatCode>
                <c:ptCount val="24"/>
                <c:pt idx="0">
                  <c:v>3.8466830466830468E-3</c:v>
                </c:pt>
                <c:pt idx="1">
                  <c:v>2.6825552825552827E-3</c:v>
                </c:pt>
                <c:pt idx="2">
                  <c:v>2.4800982800982801E-3</c:v>
                </c:pt>
                <c:pt idx="3">
                  <c:v>3.3911547911547914E-3</c:v>
                </c:pt>
                <c:pt idx="4">
                  <c:v>6.4280098280098284E-3</c:v>
                </c:pt>
                <c:pt idx="5">
                  <c:v>1.6550859950859951E-2</c:v>
                </c:pt>
                <c:pt idx="6">
                  <c:v>3.5278132678132679E-2</c:v>
                </c:pt>
                <c:pt idx="7">
                  <c:v>4.1908599508599507E-2</c:v>
                </c:pt>
                <c:pt idx="8">
                  <c:v>3.4215233415233415E-2</c:v>
                </c:pt>
                <c:pt idx="9">
                  <c:v>2.9659950859950861E-2</c:v>
                </c:pt>
                <c:pt idx="10">
                  <c:v>2.9406879606879606E-2</c:v>
                </c:pt>
                <c:pt idx="11">
                  <c:v>2.9761179361179359E-2</c:v>
                </c:pt>
                <c:pt idx="12">
                  <c:v>3.0317936117936119E-2</c:v>
                </c:pt>
                <c:pt idx="13">
                  <c:v>3.0216707616707621E-2</c:v>
                </c:pt>
                <c:pt idx="14">
                  <c:v>3.0925307125307128E-2</c:v>
                </c:pt>
                <c:pt idx="15">
                  <c:v>3.1735135135135137E-2</c:v>
                </c:pt>
                <c:pt idx="16">
                  <c:v>3.2798034398034394E-2</c:v>
                </c:pt>
                <c:pt idx="17">
                  <c:v>3.1127764127764131E-2</c:v>
                </c:pt>
                <c:pt idx="18">
                  <c:v>2.5914496314496317E-2</c:v>
                </c:pt>
                <c:pt idx="19">
                  <c:v>1.8575429975429977E-2</c:v>
                </c:pt>
                <c:pt idx="20">
                  <c:v>1.3969533169533168E-2</c:v>
                </c:pt>
                <c:pt idx="21">
                  <c:v>1.083144963144963E-2</c:v>
                </c:pt>
                <c:pt idx="22">
                  <c:v>8.4019656019656015E-3</c:v>
                </c:pt>
                <c:pt idx="23">
                  <c:v>5.8206388206388212E-3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4-459F-8137-DE737455A12C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20'!$D$5:$D$28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5.5999999999999999E-3</c:v>
                </c:pt>
                <c:pt idx="2">
                  <c:v>5.1999999999999998E-3</c:v>
                </c:pt>
                <c:pt idx="3">
                  <c:v>6.3E-3</c:v>
                </c:pt>
                <c:pt idx="4">
                  <c:v>1.11E-2</c:v>
                </c:pt>
                <c:pt idx="5">
                  <c:v>2.69E-2</c:v>
                </c:pt>
                <c:pt idx="6">
                  <c:v>5.79E-2</c:v>
                </c:pt>
                <c:pt idx="7">
                  <c:v>6.93E-2</c:v>
                </c:pt>
                <c:pt idx="8">
                  <c:v>5.91E-2</c:v>
                </c:pt>
                <c:pt idx="9">
                  <c:v>5.3800000000000001E-2</c:v>
                </c:pt>
                <c:pt idx="10">
                  <c:v>5.4100000000000002E-2</c:v>
                </c:pt>
                <c:pt idx="11">
                  <c:v>5.67E-2</c:v>
                </c:pt>
                <c:pt idx="12">
                  <c:v>5.96E-2</c:v>
                </c:pt>
                <c:pt idx="13">
                  <c:v>6.0499999999999998E-2</c:v>
                </c:pt>
                <c:pt idx="14">
                  <c:v>6.3799999999999996E-2</c:v>
                </c:pt>
                <c:pt idx="15">
                  <c:v>7.0300000000000001E-2</c:v>
                </c:pt>
                <c:pt idx="16">
                  <c:v>7.5899999999999995E-2</c:v>
                </c:pt>
                <c:pt idx="17">
                  <c:v>7.4899999999999994E-2</c:v>
                </c:pt>
                <c:pt idx="18">
                  <c:v>5.45E-2</c:v>
                </c:pt>
                <c:pt idx="19">
                  <c:v>0.04</c:v>
                </c:pt>
                <c:pt idx="20">
                  <c:v>3.1099999999999999E-2</c:v>
                </c:pt>
                <c:pt idx="21">
                  <c:v>2.4400000000000002E-2</c:v>
                </c:pt>
                <c:pt idx="22">
                  <c:v>1.84E-2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4-459F-8137-DE737455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AE-4433-ABD3-32151F580052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1.19</c:v>
                </c:pt>
                <c:pt idx="2">
                  <c:v>1</c:v>
                </c:pt>
                <c:pt idx="3">
                  <c:v>0.75</c:v>
                </c:pt>
                <c:pt idx="4">
                  <c:v>0.88</c:v>
                </c:pt>
                <c:pt idx="5">
                  <c:v>0.95</c:v>
                </c:pt>
                <c:pt idx="6">
                  <c:v>0.95</c:v>
                </c:pt>
                <c:pt idx="7">
                  <c:v>0.98</c:v>
                </c:pt>
                <c:pt idx="8">
                  <c:v>1.02</c:v>
                </c:pt>
                <c:pt idx="9">
                  <c:v>1.06</c:v>
                </c:pt>
                <c:pt idx="10">
                  <c:v>1.01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E-4433-ABD3-32151F580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20'!$B$5:$B$28</c:f>
              <c:numCache>
                <c:formatCode>0.00%</c:formatCode>
                <c:ptCount val="24"/>
                <c:pt idx="0">
                  <c:v>4.2965601965601957E-3</c:v>
                </c:pt>
                <c:pt idx="1">
                  <c:v>2.913759213759214E-3</c:v>
                </c:pt>
                <c:pt idx="2">
                  <c:v>2.6668304668304669E-3</c:v>
                </c:pt>
                <c:pt idx="3">
                  <c:v>2.8643734643734645E-3</c:v>
                </c:pt>
                <c:pt idx="4">
                  <c:v>4.6916461916461909E-3</c:v>
                </c:pt>
                <c:pt idx="5">
                  <c:v>1.0321621621621622E-2</c:v>
                </c:pt>
                <c:pt idx="6">
                  <c:v>2.2618673218673221E-2</c:v>
                </c:pt>
                <c:pt idx="7">
                  <c:v>2.735970515970516E-2</c:v>
                </c:pt>
                <c:pt idx="8">
                  <c:v>2.4841031941031939E-2</c:v>
                </c:pt>
                <c:pt idx="9">
                  <c:v>2.4149631449631448E-2</c:v>
                </c:pt>
                <c:pt idx="10">
                  <c:v>2.4643488943488945E-2</c:v>
                </c:pt>
                <c:pt idx="11">
                  <c:v>2.6964619164619164E-2</c:v>
                </c:pt>
                <c:pt idx="12">
                  <c:v>2.9285749385749387E-2</c:v>
                </c:pt>
                <c:pt idx="13">
                  <c:v>3.0273464373464377E-2</c:v>
                </c:pt>
                <c:pt idx="14">
                  <c:v>3.2841523341523342E-2</c:v>
                </c:pt>
                <c:pt idx="15">
                  <c:v>3.8570270270270268E-2</c:v>
                </c:pt>
                <c:pt idx="16">
                  <c:v>4.3113759213759213E-2</c:v>
                </c:pt>
                <c:pt idx="17">
                  <c:v>4.3805159705159705E-2</c:v>
                </c:pt>
                <c:pt idx="18">
                  <c:v>2.8643734643734643E-2</c:v>
                </c:pt>
                <c:pt idx="19">
                  <c:v>2.1384029484029482E-2</c:v>
                </c:pt>
                <c:pt idx="20">
                  <c:v>1.7136855036855036E-2</c:v>
                </c:pt>
                <c:pt idx="21">
                  <c:v>1.3531695331695332E-2</c:v>
                </c:pt>
                <c:pt idx="22">
                  <c:v>9.9265356265356257E-3</c:v>
                </c:pt>
                <c:pt idx="23">
                  <c:v>6.9633906633906626E-3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B-4A63-8413-1DD5C8611C70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20'!$C$5:$C$28</c:f>
              <c:numCache>
                <c:formatCode>0.00%</c:formatCode>
                <c:ptCount val="24"/>
                <c:pt idx="0">
                  <c:v>3.8466830466830468E-3</c:v>
                </c:pt>
                <c:pt idx="1">
                  <c:v>2.6825552825552827E-3</c:v>
                </c:pt>
                <c:pt idx="2">
                  <c:v>2.4800982800982801E-3</c:v>
                </c:pt>
                <c:pt idx="3">
                  <c:v>3.3911547911547914E-3</c:v>
                </c:pt>
                <c:pt idx="4">
                  <c:v>6.4280098280098284E-3</c:v>
                </c:pt>
                <c:pt idx="5">
                  <c:v>1.6550859950859951E-2</c:v>
                </c:pt>
                <c:pt idx="6">
                  <c:v>3.5278132678132679E-2</c:v>
                </c:pt>
                <c:pt idx="7">
                  <c:v>4.1908599508599507E-2</c:v>
                </c:pt>
                <c:pt idx="8">
                  <c:v>3.4215233415233415E-2</c:v>
                </c:pt>
                <c:pt idx="9">
                  <c:v>2.9659950859950861E-2</c:v>
                </c:pt>
                <c:pt idx="10">
                  <c:v>2.9406879606879606E-2</c:v>
                </c:pt>
                <c:pt idx="11">
                  <c:v>2.9761179361179359E-2</c:v>
                </c:pt>
                <c:pt idx="12">
                  <c:v>3.0317936117936119E-2</c:v>
                </c:pt>
                <c:pt idx="13">
                  <c:v>3.0216707616707621E-2</c:v>
                </c:pt>
                <c:pt idx="14">
                  <c:v>3.0925307125307128E-2</c:v>
                </c:pt>
                <c:pt idx="15">
                  <c:v>3.1735135135135137E-2</c:v>
                </c:pt>
                <c:pt idx="16">
                  <c:v>3.2798034398034394E-2</c:v>
                </c:pt>
                <c:pt idx="17">
                  <c:v>3.1127764127764131E-2</c:v>
                </c:pt>
                <c:pt idx="18">
                  <c:v>2.5914496314496317E-2</c:v>
                </c:pt>
                <c:pt idx="19">
                  <c:v>1.8575429975429977E-2</c:v>
                </c:pt>
                <c:pt idx="20">
                  <c:v>1.3969533169533168E-2</c:v>
                </c:pt>
                <c:pt idx="21">
                  <c:v>1.083144963144963E-2</c:v>
                </c:pt>
                <c:pt idx="22">
                  <c:v>8.4019656019656015E-3</c:v>
                </c:pt>
                <c:pt idx="23">
                  <c:v>5.8206388206388212E-3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B-4A63-8413-1DD5C8611C70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20'!$D$5:$D$28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5.5999999999999999E-3</c:v>
                </c:pt>
                <c:pt idx="2">
                  <c:v>5.1999999999999998E-3</c:v>
                </c:pt>
                <c:pt idx="3">
                  <c:v>6.3E-3</c:v>
                </c:pt>
                <c:pt idx="4">
                  <c:v>1.11E-2</c:v>
                </c:pt>
                <c:pt idx="5">
                  <c:v>2.69E-2</c:v>
                </c:pt>
                <c:pt idx="6">
                  <c:v>5.79E-2</c:v>
                </c:pt>
                <c:pt idx="7">
                  <c:v>6.93E-2</c:v>
                </c:pt>
                <c:pt idx="8">
                  <c:v>5.91E-2</c:v>
                </c:pt>
                <c:pt idx="9">
                  <c:v>5.3800000000000001E-2</c:v>
                </c:pt>
                <c:pt idx="10">
                  <c:v>5.4100000000000002E-2</c:v>
                </c:pt>
                <c:pt idx="11">
                  <c:v>5.67E-2</c:v>
                </c:pt>
                <c:pt idx="12">
                  <c:v>5.96E-2</c:v>
                </c:pt>
                <c:pt idx="13">
                  <c:v>6.0499999999999998E-2</c:v>
                </c:pt>
                <c:pt idx="14">
                  <c:v>6.3799999999999996E-2</c:v>
                </c:pt>
                <c:pt idx="15">
                  <c:v>7.0300000000000001E-2</c:v>
                </c:pt>
                <c:pt idx="16">
                  <c:v>7.5899999999999995E-2</c:v>
                </c:pt>
                <c:pt idx="17">
                  <c:v>7.4899999999999994E-2</c:v>
                </c:pt>
                <c:pt idx="18">
                  <c:v>5.45E-2</c:v>
                </c:pt>
                <c:pt idx="19">
                  <c:v>0.04</c:v>
                </c:pt>
                <c:pt idx="20">
                  <c:v>3.1099999999999999E-2</c:v>
                </c:pt>
                <c:pt idx="21">
                  <c:v>2.4400000000000002E-2</c:v>
                </c:pt>
                <c:pt idx="22">
                  <c:v>1.84E-2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B-4A63-8413-1DD5C8611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329-4CAC-A3E9-E6CC83E8D01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0.95</c:v>
                </c:pt>
                <c:pt idx="3">
                  <c:v>0.73</c:v>
                </c:pt>
                <c:pt idx="4">
                  <c:v>0.88</c:v>
                </c:pt>
                <c:pt idx="5">
                  <c:v>0.96</c:v>
                </c:pt>
                <c:pt idx="6">
                  <c:v>0.96</c:v>
                </c:pt>
                <c:pt idx="7">
                  <c:v>1</c:v>
                </c:pt>
                <c:pt idx="8">
                  <c:v>1.04</c:v>
                </c:pt>
                <c:pt idx="9">
                  <c:v>1.1200000000000001</c:v>
                </c:pt>
                <c:pt idx="10">
                  <c:v>1.1100000000000001</c:v>
                </c:pt>
                <c:pt idx="11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9-4CAC-A3E9-E6CC83E8D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22'!$B$5:$B$28</c:f>
              <c:numCache>
                <c:formatCode>0.00%</c:formatCode>
                <c:ptCount val="24"/>
                <c:pt idx="0">
                  <c:v>4.8279452054794531E-3</c:v>
                </c:pt>
                <c:pt idx="1">
                  <c:v>3.0235616438356165E-3</c:v>
                </c:pt>
                <c:pt idx="2">
                  <c:v>2.1945205479452054E-3</c:v>
                </c:pt>
                <c:pt idx="3">
                  <c:v>1.5117808219178082E-3</c:v>
                </c:pt>
                <c:pt idx="4">
                  <c:v>1.8531506849315069E-3</c:v>
                </c:pt>
                <c:pt idx="5">
                  <c:v>3.9501369863013695E-3</c:v>
                </c:pt>
                <c:pt idx="6">
                  <c:v>9.3632876712328762E-3</c:v>
                </c:pt>
                <c:pt idx="7">
                  <c:v>1.4142465753424659E-2</c:v>
                </c:pt>
                <c:pt idx="8">
                  <c:v>1.740986301369863E-2</c:v>
                </c:pt>
                <c:pt idx="9">
                  <c:v>1.9360547945205479E-2</c:v>
                </c:pt>
                <c:pt idx="10">
                  <c:v>2.248164383561644E-2</c:v>
                </c:pt>
                <c:pt idx="11">
                  <c:v>2.5992876712328767E-2</c:v>
                </c:pt>
                <c:pt idx="12">
                  <c:v>3.0284383561643837E-2</c:v>
                </c:pt>
                <c:pt idx="13">
                  <c:v>3.2917808219178085E-2</c:v>
                </c:pt>
                <c:pt idx="14">
                  <c:v>3.5697534246575346E-2</c:v>
                </c:pt>
                <c:pt idx="15">
                  <c:v>4.0720547945205486E-2</c:v>
                </c:pt>
                <c:pt idx="16">
                  <c:v>4.5255890410958899E-2</c:v>
                </c:pt>
                <c:pt idx="17">
                  <c:v>4.6426301369863018E-2</c:v>
                </c:pt>
                <c:pt idx="18">
                  <c:v>3.8135890410958904E-2</c:v>
                </c:pt>
                <c:pt idx="19">
                  <c:v>2.9601643835616441E-2</c:v>
                </c:pt>
                <c:pt idx="20">
                  <c:v>2.3505753424657536E-2</c:v>
                </c:pt>
                <c:pt idx="21">
                  <c:v>1.7604931506849317E-2</c:v>
                </c:pt>
                <c:pt idx="22">
                  <c:v>1.2776986301369864E-2</c:v>
                </c:pt>
                <c:pt idx="23">
                  <c:v>8.6317808219178085E-3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3-44AD-B509-92634A5B25C9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22'!$C$5:$C$28</c:f>
              <c:numCache>
                <c:formatCode>0.00%</c:formatCode>
                <c:ptCount val="24"/>
                <c:pt idx="0">
                  <c:v>2.8690410958904108E-3</c:v>
                </c:pt>
                <c:pt idx="1">
                  <c:v>1.8956164383561642E-3</c:v>
                </c:pt>
                <c:pt idx="2">
                  <c:v>1.9468493150684933E-3</c:v>
                </c:pt>
                <c:pt idx="3">
                  <c:v>2.9715068493150684E-3</c:v>
                </c:pt>
                <c:pt idx="4">
                  <c:v>7.172602739726028E-3</c:v>
                </c:pt>
                <c:pt idx="5">
                  <c:v>2.3054794520547945E-2</c:v>
                </c:pt>
                <c:pt idx="6">
                  <c:v>4.0935068493150685E-2</c:v>
                </c:pt>
                <c:pt idx="7">
                  <c:v>4.0986301369863011E-2</c:v>
                </c:pt>
                <c:pt idx="8">
                  <c:v>3.3557534246575343E-2</c:v>
                </c:pt>
                <c:pt idx="9">
                  <c:v>3.202054794520548E-2</c:v>
                </c:pt>
                <c:pt idx="10">
                  <c:v>3.202054794520548E-2</c:v>
                </c:pt>
                <c:pt idx="11">
                  <c:v>3.1815616438356162E-2</c:v>
                </c:pt>
                <c:pt idx="12">
                  <c:v>3.1354520547945207E-2</c:v>
                </c:pt>
                <c:pt idx="13">
                  <c:v>3.0790958904109593E-2</c:v>
                </c:pt>
                <c:pt idx="14">
                  <c:v>3.0534794520547946E-2</c:v>
                </c:pt>
                <c:pt idx="15">
                  <c:v>2.9305205479452059E-2</c:v>
                </c:pt>
                <c:pt idx="16">
                  <c:v>2.9612602739726025E-2</c:v>
                </c:pt>
                <c:pt idx="17">
                  <c:v>2.7768219178082192E-2</c:v>
                </c:pt>
                <c:pt idx="18">
                  <c:v>2.4591780821917809E-2</c:v>
                </c:pt>
                <c:pt idx="19">
                  <c:v>1.910986301369863E-2</c:v>
                </c:pt>
                <c:pt idx="20">
                  <c:v>1.455013698630137E-2</c:v>
                </c:pt>
                <c:pt idx="21">
                  <c:v>1.0912602739726027E-2</c:v>
                </c:pt>
                <c:pt idx="22">
                  <c:v>7.8898630136986312E-3</c:v>
                </c:pt>
                <c:pt idx="23">
                  <c:v>4.7134246575342466E-3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3-44AD-B509-92634A5B25C9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22'!$D$5:$D$28</c:f>
              <c:numCache>
                <c:formatCode>0.00%</c:formatCode>
                <c:ptCount val="24"/>
                <c:pt idx="0">
                  <c:v>7.7000000000000002E-3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4.4999999999999997E-3</c:v>
                </c:pt>
                <c:pt idx="4">
                  <c:v>8.9999999999999993E-3</c:v>
                </c:pt>
                <c:pt idx="5">
                  <c:v>2.7E-2</c:v>
                </c:pt>
                <c:pt idx="6">
                  <c:v>5.0200000000000002E-2</c:v>
                </c:pt>
                <c:pt idx="7">
                  <c:v>5.5100000000000003E-2</c:v>
                </c:pt>
                <c:pt idx="8">
                  <c:v>5.0900000000000001E-2</c:v>
                </c:pt>
                <c:pt idx="9">
                  <c:v>5.1400000000000001E-2</c:v>
                </c:pt>
                <c:pt idx="10">
                  <c:v>5.45E-2</c:v>
                </c:pt>
                <c:pt idx="11">
                  <c:v>5.7799999999999997E-2</c:v>
                </c:pt>
                <c:pt idx="12">
                  <c:v>6.1600000000000002E-2</c:v>
                </c:pt>
                <c:pt idx="13">
                  <c:v>6.3700000000000007E-2</c:v>
                </c:pt>
                <c:pt idx="14">
                  <c:v>6.6299999999999998E-2</c:v>
                </c:pt>
                <c:pt idx="15">
                  <c:v>7.0099999999999996E-2</c:v>
                </c:pt>
                <c:pt idx="16">
                  <c:v>7.4899999999999994E-2</c:v>
                </c:pt>
                <c:pt idx="17">
                  <c:v>7.4200000000000002E-2</c:v>
                </c:pt>
                <c:pt idx="18">
                  <c:v>6.2700000000000006E-2</c:v>
                </c:pt>
                <c:pt idx="19">
                  <c:v>4.87E-2</c:v>
                </c:pt>
                <c:pt idx="20">
                  <c:v>3.8100000000000002E-2</c:v>
                </c:pt>
                <c:pt idx="21">
                  <c:v>2.8500000000000001E-2</c:v>
                </c:pt>
                <c:pt idx="22">
                  <c:v>2.07E-2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3-44AD-B509-92634A5B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1.1399999999999999</c:v>
                </c:pt>
                <c:pt idx="2">
                  <c:v>0.95</c:v>
                </c:pt>
                <c:pt idx="3">
                  <c:v>0.65</c:v>
                </c:pt>
                <c:pt idx="4">
                  <c:v>0.82</c:v>
                </c:pt>
                <c:pt idx="5">
                  <c:v>0.9</c:v>
                </c:pt>
                <c:pt idx="7">
                  <c:v>0.9</c:v>
                </c:pt>
                <c:pt idx="8">
                  <c:v>0.93</c:v>
                </c:pt>
                <c:pt idx="9">
                  <c:v>0.97</c:v>
                </c:pt>
                <c:pt idx="10">
                  <c:v>0.95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7-4129-81A5-8478DD65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35-46C4-BDEA-15237DEF5922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1.1100000000000001</c:v>
                </c:pt>
                <c:pt idx="2">
                  <c:v>0.99</c:v>
                </c:pt>
                <c:pt idx="3">
                  <c:v>0.76</c:v>
                </c:pt>
                <c:pt idx="4">
                  <c:v>0.93</c:v>
                </c:pt>
                <c:pt idx="5">
                  <c:v>0.99</c:v>
                </c:pt>
                <c:pt idx="6">
                  <c:v>0.98</c:v>
                </c:pt>
                <c:pt idx="7">
                  <c:v>1.01</c:v>
                </c:pt>
                <c:pt idx="8">
                  <c:v>1.03</c:v>
                </c:pt>
                <c:pt idx="9">
                  <c:v>1.07</c:v>
                </c:pt>
                <c:pt idx="10">
                  <c:v>1.02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5-46C4-BDEA-15237DEF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23'!$B$5:$B$28</c:f>
              <c:numCache>
                <c:formatCode>0.00%</c:formatCode>
                <c:ptCount val="24"/>
                <c:pt idx="0">
                  <c:v>2.0235849056603771E-3</c:v>
                </c:pt>
                <c:pt idx="1">
                  <c:v>1.4009433962264152E-3</c:v>
                </c:pt>
                <c:pt idx="2">
                  <c:v>1.0377358490566038E-3</c:v>
                </c:pt>
                <c:pt idx="3">
                  <c:v>6.7452830188679245E-4</c:v>
                </c:pt>
                <c:pt idx="4">
                  <c:v>1.1415094339622643E-3</c:v>
                </c:pt>
                <c:pt idx="5">
                  <c:v>2.9056603773584908E-3</c:v>
                </c:pt>
                <c:pt idx="6">
                  <c:v>8.6650943396226424E-3</c:v>
                </c:pt>
                <c:pt idx="7">
                  <c:v>1.7952830188679245E-2</c:v>
                </c:pt>
                <c:pt idx="8">
                  <c:v>2.3660377358490567E-2</c:v>
                </c:pt>
                <c:pt idx="9">
                  <c:v>2.775943396226415E-2</c:v>
                </c:pt>
                <c:pt idx="10">
                  <c:v>3.3778301886792456E-2</c:v>
                </c:pt>
                <c:pt idx="11">
                  <c:v>3.8966981132075473E-2</c:v>
                </c:pt>
                <c:pt idx="12">
                  <c:v>4.1924528301886796E-2</c:v>
                </c:pt>
                <c:pt idx="13">
                  <c:v>4.1820754716981136E-2</c:v>
                </c:pt>
                <c:pt idx="14">
                  <c:v>4.3481132075471697E-2</c:v>
                </c:pt>
                <c:pt idx="15">
                  <c:v>4.7113207547169814E-2</c:v>
                </c:pt>
                <c:pt idx="16">
                  <c:v>4.8254716981132074E-2</c:v>
                </c:pt>
                <c:pt idx="17">
                  <c:v>4.4466981132075471E-2</c:v>
                </c:pt>
                <c:pt idx="18">
                  <c:v>3.0353773584905659E-2</c:v>
                </c:pt>
                <c:pt idx="19">
                  <c:v>2.1844339622641509E-2</c:v>
                </c:pt>
                <c:pt idx="20">
                  <c:v>1.6240566037735851E-2</c:v>
                </c:pt>
                <c:pt idx="21">
                  <c:v>1.1622641509433963E-2</c:v>
                </c:pt>
                <c:pt idx="22">
                  <c:v>7.2641509433962262E-3</c:v>
                </c:pt>
                <c:pt idx="23">
                  <c:v>4.3584905660377354E-3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A-4726-B658-092BEFBA655C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23'!$C$5:$C$28</c:f>
              <c:numCache>
                <c:formatCode>0.00%</c:formatCode>
                <c:ptCount val="24"/>
                <c:pt idx="0">
                  <c:v>1.299056603773585E-3</c:v>
                </c:pt>
                <c:pt idx="1">
                  <c:v>8.6603773584905655E-4</c:v>
                </c:pt>
                <c:pt idx="2">
                  <c:v>6.7358490566037728E-4</c:v>
                </c:pt>
                <c:pt idx="3">
                  <c:v>9.1415094339622645E-4</c:v>
                </c:pt>
                <c:pt idx="4">
                  <c:v>1.8283018867924529E-3</c:v>
                </c:pt>
                <c:pt idx="5">
                  <c:v>7.1688679245283018E-3</c:v>
                </c:pt>
                <c:pt idx="6">
                  <c:v>2.1699056603773585E-2</c:v>
                </c:pt>
                <c:pt idx="7">
                  <c:v>3.6277358490566035E-2</c:v>
                </c:pt>
                <c:pt idx="8">
                  <c:v>3.642169811320755E-2</c:v>
                </c:pt>
                <c:pt idx="9">
                  <c:v>3.3871698113207553E-2</c:v>
                </c:pt>
                <c:pt idx="10">
                  <c:v>3.5074528301886794E-2</c:v>
                </c:pt>
                <c:pt idx="11">
                  <c:v>3.7239622641509436E-2</c:v>
                </c:pt>
                <c:pt idx="12">
                  <c:v>3.8153773584905661E-2</c:v>
                </c:pt>
                <c:pt idx="13">
                  <c:v>3.6517924528301889E-2</c:v>
                </c:pt>
                <c:pt idx="14">
                  <c:v>3.5315094339622648E-2</c:v>
                </c:pt>
                <c:pt idx="15">
                  <c:v>3.3101886792452836E-2</c:v>
                </c:pt>
                <c:pt idx="16">
                  <c:v>3.1658490566037735E-2</c:v>
                </c:pt>
                <c:pt idx="17">
                  <c:v>2.9060377358490565E-2</c:v>
                </c:pt>
                <c:pt idx="18">
                  <c:v>2.1843396226415096E-2</c:v>
                </c:pt>
                <c:pt idx="19">
                  <c:v>1.515566037735849E-2</c:v>
                </c:pt>
                <c:pt idx="20">
                  <c:v>1.0921698113207548E-2</c:v>
                </c:pt>
                <c:pt idx="21">
                  <c:v>8.1311320754716976E-3</c:v>
                </c:pt>
                <c:pt idx="22">
                  <c:v>5.2924528301886787E-3</c:v>
                </c:pt>
                <c:pt idx="23">
                  <c:v>2.5500000000000002E-3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A-4726-B658-092BEFBA655C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23'!$D$5:$D$28</c:f>
              <c:numCache>
                <c:formatCode>0.00%</c:formatCode>
                <c:ptCount val="24"/>
                <c:pt idx="0">
                  <c:v>3.3E-3</c:v>
                </c:pt>
                <c:pt idx="1">
                  <c:v>2.3E-3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3.0000000000000001E-3</c:v>
                </c:pt>
                <c:pt idx="5">
                  <c:v>1.01E-2</c:v>
                </c:pt>
                <c:pt idx="6">
                  <c:v>3.04E-2</c:v>
                </c:pt>
                <c:pt idx="7">
                  <c:v>5.4300000000000001E-2</c:v>
                </c:pt>
                <c:pt idx="8">
                  <c:v>6.0100000000000001E-2</c:v>
                </c:pt>
                <c:pt idx="9">
                  <c:v>6.1600000000000002E-2</c:v>
                </c:pt>
                <c:pt idx="10">
                  <c:v>6.8900000000000003E-2</c:v>
                </c:pt>
                <c:pt idx="11">
                  <c:v>7.6200000000000004E-2</c:v>
                </c:pt>
                <c:pt idx="12">
                  <c:v>8.0100000000000005E-2</c:v>
                </c:pt>
                <c:pt idx="13">
                  <c:v>7.8299999999999995E-2</c:v>
                </c:pt>
                <c:pt idx="14">
                  <c:v>7.8799999999999995E-2</c:v>
                </c:pt>
                <c:pt idx="15">
                  <c:v>8.0299999999999996E-2</c:v>
                </c:pt>
                <c:pt idx="16">
                  <c:v>7.9899999999999999E-2</c:v>
                </c:pt>
                <c:pt idx="17">
                  <c:v>7.3599999999999999E-2</c:v>
                </c:pt>
                <c:pt idx="18">
                  <c:v>5.2200000000000003E-2</c:v>
                </c:pt>
                <c:pt idx="19">
                  <c:v>3.6999999999999998E-2</c:v>
                </c:pt>
                <c:pt idx="20">
                  <c:v>2.7199999999999998E-2</c:v>
                </c:pt>
                <c:pt idx="21">
                  <c:v>1.9699999999999999E-2</c:v>
                </c:pt>
                <c:pt idx="22">
                  <c:v>1.2500000000000001E-2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A-4726-B658-092BEFBA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D2-4193-B3A6-65FF48C1BDE3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1.36</c:v>
                </c:pt>
                <c:pt idx="1">
                  <c:v>1.41</c:v>
                </c:pt>
                <c:pt idx="2">
                  <c:v>1.1000000000000001</c:v>
                </c:pt>
                <c:pt idx="3">
                  <c:v>0.61</c:v>
                </c:pt>
                <c:pt idx="4">
                  <c:v>0.78</c:v>
                </c:pt>
                <c:pt idx="5">
                  <c:v>0.89</c:v>
                </c:pt>
                <c:pt idx="6">
                  <c:v>0.93</c:v>
                </c:pt>
                <c:pt idx="7">
                  <c:v>0.87</c:v>
                </c:pt>
                <c:pt idx="8">
                  <c:v>0.97</c:v>
                </c:pt>
                <c:pt idx="9">
                  <c:v>0.99</c:v>
                </c:pt>
                <c:pt idx="10">
                  <c:v>1.06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2-4193-B3A6-65FF48C1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25'!$B$5:$B$28</c:f>
              <c:numCache>
                <c:formatCode>0.00%</c:formatCode>
                <c:ptCount val="24"/>
                <c:pt idx="0">
                  <c:v>2.9942184154175587E-3</c:v>
                </c:pt>
                <c:pt idx="1">
                  <c:v>1.8269807280513917E-3</c:v>
                </c:pt>
                <c:pt idx="2">
                  <c:v>1.3194860813704496E-3</c:v>
                </c:pt>
                <c:pt idx="3">
                  <c:v>1.0149892933618843E-3</c:v>
                </c:pt>
                <c:pt idx="4">
                  <c:v>1.3702355460385438E-3</c:v>
                </c:pt>
                <c:pt idx="5">
                  <c:v>3.1972162740899358E-3</c:v>
                </c:pt>
                <c:pt idx="6">
                  <c:v>1.1215631691648822E-2</c:v>
                </c:pt>
                <c:pt idx="7">
                  <c:v>1.9893790149892933E-2</c:v>
                </c:pt>
                <c:pt idx="8">
                  <c:v>2.2786509635974308E-2</c:v>
                </c:pt>
                <c:pt idx="9">
                  <c:v>2.5425481798715201E-2</c:v>
                </c:pt>
                <c:pt idx="10">
                  <c:v>2.8825695931477519E-2</c:v>
                </c:pt>
                <c:pt idx="11">
                  <c:v>3.2631905781584578E-2</c:v>
                </c:pt>
                <c:pt idx="12">
                  <c:v>3.6133618843683088E-2</c:v>
                </c:pt>
                <c:pt idx="13">
                  <c:v>3.674261241970022E-2</c:v>
                </c:pt>
                <c:pt idx="14">
                  <c:v>3.9077087794432544E-2</c:v>
                </c:pt>
                <c:pt idx="15">
                  <c:v>4.2629550321199146E-2</c:v>
                </c:pt>
                <c:pt idx="16">
                  <c:v>4.6385010706638113E-2</c:v>
                </c:pt>
                <c:pt idx="17">
                  <c:v>4.6537259100642395E-2</c:v>
                </c:pt>
                <c:pt idx="18">
                  <c:v>3.4458886509635973E-2</c:v>
                </c:pt>
                <c:pt idx="19">
                  <c:v>2.3699999999999999E-2</c:v>
                </c:pt>
                <c:pt idx="20">
                  <c:v>1.8625053533190581E-2</c:v>
                </c:pt>
                <c:pt idx="21">
                  <c:v>1.4514346895074947E-2</c:v>
                </c:pt>
                <c:pt idx="22">
                  <c:v>1.0302141327623126E-2</c:v>
                </c:pt>
                <c:pt idx="23">
                  <c:v>5.8869379014989285E-3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C-4DD8-9278-B119B98C363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25'!$C$5:$C$28</c:f>
              <c:numCache>
                <c:formatCode>0.00%</c:formatCode>
                <c:ptCount val="24"/>
                <c:pt idx="0">
                  <c:v>2.2655246252676659E-3</c:v>
                </c:pt>
                <c:pt idx="1">
                  <c:v>1.6252676659528908E-3</c:v>
                </c:pt>
                <c:pt idx="2">
                  <c:v>1.1820128479657387E-3</c:v>
                </c:pt>
                <c:pt idx="3">
                  <c:v>1.2805139186295503E-3</c:v>
                </c:pt>
                <c:pt idx="4">
                  <c:v>2.462526766595289E-3</c:v>
                </c:pt>
                <c:pt idx="5">
                  <c:v>8.6680942184154171E-3</c:v>
                </c:pt>
                <c:pt idx="6">
                  <c:v>2.3443254817987157E-2</c:v>
                </c:pt>
                <c:pt idx="7">
                  <c:v>3.8563169164882227E-2</c:v>
                </c:pt>
                <c:pt idx="8">
                  <c:v>3.8316916488222698E-2</c:v>
                </c:pt>
                <c:pt idx="9">
                  <c:v>3.3588865096359742E-2</c:v>
                </c:pt>
                <c:pt idx="10">
                  <c:v>3.2653104925053529E-2</c:v>
                </c:pt>
                <c:pt idx="11">
                  <c:v>3.3588865096359742E-2</c:v>
                </c:pt>
                <c:pt idx="12">
                  <c:v>3.4426124197002139E-2</c:v>
                </c:pt>
                <c:pt idx="13">
                  <c:v>3.3933618843683087E-2</c:v>
                </c:pt>
                <c:pt idx="14">
                  <c:v>3.3391862955032124E-2</c:v>
                </c:pt>
                <c:pt idx="15">
                  <c:v>3.3342612419700213E-2</c:v>
                </c:pt>
                <c:pt idx="16">
                  <c:v>3.3194860813704499E-2</c:v>
                </c:pt>
                <c:pt idx="17">
                  <c:v>3.2653104925053529E-2</c:v>
                </c:pt>
                <c:pt idx="18">
                  <c:v>2.3985010706638114E-2</c:v>
                </c:pt>
                <c:pt idx="19">
                  <c:v>1.7483940042826551E-2</c:v>
                </c:pt>
                <c:pt idx="20">
                  <c:v>1.2558886509635974E-2</c:v>
                </c:pt>
                <c:pt idx="21">
                  <c:v>9.5546038543897222E-3</c:v>
                </c:pt>
                <c:pt idx="22">
                  <c:v>6.5503211991434687E-3</c:v>
                </c:pt>
                <c:pt idx="23">
                  <c:v>3.7922912205567449E-3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C-4DD8-9278-B119B98C363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25'!$D$5:$D$28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2.3E-3</c:v>
                </c:pt>
                <c:pt idx="4">
                  <c:v>3.8999999999999998E-3</c:v>
                </c:pt>
                <c:pt idx="5">
                  <c:v>1.18E-2</c:v>
                </c:pt>
                <c:pt idx="6">
                  <c:v>3.4700000000000002E-2</c:v>
                </c:pt>
                <c:pt idx="7">
                  <c:v>5.8500000000000003E-2</c:v>
                </c:pt>
                <c:pt idx="8">
                  <c:v>6.1100000000000002E-2</c:v>
                </c:pt>
                <c:pt idx="9">
                  <c:v>5.8999999999999997E-2</c:v>
                </c:pt>
                <c:pt idx="10">
                  <c:v>6.1499999999999999E-2</c:v>
                </c:pt>
                <c:pt idx="11">
                  <c:v>6.6199999999999995E-2</c:v>
                </c:pt>
                <c:pt idx="12">
                  <c:v>7.0599999999999996E-2</c:v>
                </c:pt>
                <c:pt idx="13">
                  <c:v>7.0599999999999996E-2</c:v>
                </c:pt>
                <c:pt idx="14">
                  <c:v>7.2400000000000006E-2</c:v>
                </c:pt>
                <c:pt idx="15">
                  <c:v>7.5899999999999995E-2</c:v>
                </c:pt>
                <c:pt idx="16">
                  <c:v>7.9600000000000004E-2</c:v>
                </c:pt>
                <c:pt idx="17">
                  <c:v>7.9100000000000004E-2</c:v>
                </c:pt>
                <c:pt idx="18">
                  <c:v>5.8400000000000001E-2</c:v>
                </c:pt>
                <c:pt idx="19">
                  <c:v>4.1200000000000001E-2</c:v>
                </c:pt>
                <c:pt idx="20">
                  <c:v>3.1099999999999999E-2</c:v>
                </c:pt>
                <c:pt idx="21">
                  <c:v>2.41E-2</c:v>
                </c:pt>
                <c:pt idx="22">
                  <c:v>1.6899999999999998E-2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C-4DD8-9278-B119B98C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72A-47BC-9A05-5495AAFB8C3A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1.31</c:v>
                </c:pt>
                <c:pt idx="2">
                  <c:v>1.03</c:v>
                </c:pt>
                <c:pt idx="3">
                  <c:v>0.68</c:v>
                </c:pt>
                <c:pt idx="4">
                  <c:v>0.84</c:v>
                </c:pt>
                <c:pt idx="5">
                  <c:v>0.94</c:v>
                </c:pt>
                <c:pt idx="6">
                  <c:v>0.9</c:v>
                </c:pt>
                <c:pt idx="7">
                  <c:v>0.93</c:v>
                </c:pt>
                <c:pt idx="8">
                  <c:v>0.96</c:v>
                </c:pt>
                <c:pt idx="9">
                  <c:v>1.04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A-47BC-9A05-5495AAFB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27'!$B$5:$B$28</c:f>
              <c:numCache>
                <c:formatCode>0.00%</c:formatCode>
                <c:ptCount val="24"/>
                <c:pt idx="0">
                  <c:v>1.1755555555555556E-3</c:v>
                </c:pt>
                <c:pt idx="1">
                  <c:v>6.6444444444444439E-4</c:v>
                </c:pt>
                <c:pt idx="2">
                  <c:v>4.5999999999999996E-4</c:v>
                </c:pt>
                <c:pt idx="3">
                  <c:v>7.6666666666666669E-4</c:v>
                </c:pt>
                <c:pt idx="4">
                  <c:v>1.8399999999999998E-3</c:v>
                </c:pt>
                <c:pt idx="5">
                  <c:v>5.6733333333333332E-3</c:v>
                </c:pt>
                <c:pt idx="6">
                  <c:v>1.293111111111111E-2</c:v>
                </c:pt>
                <c:pt idx="7">
                  <c:v>2.1057777777777779E-2</c:v>
                </c:pt>
                <c:pt idx="8">
                  <c:v>3.250666666666667E-2</c:v>
                </c:pt>
                <c:pt idx="9">
                  <c:v>4.1808888888888888E-2</c:v>
                </c:pt>
                <c:pt idx="10">
                  <c:v>4.5080000000000002E-2</c:v>
                </c:pt>
                <c:pt idx="11">
                  <c:v>4.4722222222222219E-2</c:v>
                </c:pt>
                <c:pt idx="12">
                  <c:v>4.559111111111111E-2</c:v>
                </c:pt>
                <c:pt idx="13">
                  <c:v>4.4006666666666666E-2</c:v>
                </c:pt>
                <c:pt idx="14">
                  <c:v>4.1860000000000001E-2</c:v>
                </c:pt>
                <c:pt idx="15">
                  <c:v>4.0991111111111103E-2</c:v>
                </c:pt>
                <c:pt idx="16">
                  <c:v>3.6442222222222223E-2</c:v>
                </c:pt>
                <c:pt idx="17">
                  <c:v>3.2608888888888882E-2</c:v>
                </c:pt>
                <c:pt idx="18">
                  <c:v>2.1824444444444445E-2</c:v>
                </c:pt>
                <c:pt idx="19">
                  <c:v>1.5486666666666666E-2</c:v>
                </c:pt>
                <c:pt idx="20">
                  <c:v>1.0682222222222221E-2</c:v>
                </c:pt>
                <c:pt idx="21">
                  <c:v>7.3088888888888891E-3</c:v>
                </c:pt>
                <c:pt idx="22">
                  <c:v>3.7311111111111108E-3</c:v>
                </c:pt>
                <c:pt idx="23">
                  <c:v>1.9933333333333331E-3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A-4833-A802-711363906BED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27'!$C$5:$C$28</c:f>
              <c:numCache>
                <c:formatCode>0.00%</c:formatCode>
                <c:ptCount val="24"/>
                <c:pt idx="0">
                  <c:v>1.2711111111111111E-3</c:v>
                </c:pt>
                <c:pt idx="1">
                  <c:v>7.3333333333333334E-4</c:v>
                </c:pt>
                <c:pt idx="2">
                  <c:v>5.3777777777777775E-4</c:v>
                </c:pt>
                <c:pt idx="3">
                  <c:v>4.8888888888888897E-4</c:v>
                </c:pt>
                <c:pt idx="4">
                  <c:v>6.3555555555555555E-4</c:v>
                </c:pt>
                <c:pt idx="5">
                  <c:v>1.6133333333333334E-3</c:v>
                </c:pt>
                <c:pt idx="6">
                  <c:v>4.9377777777777779E-3</c:v>
                </c:pt>
                <c:pt idx="7">
                  <c:v>1.4373333333333332E-2</c:v>
                </c:pt>
                <c:pt idx="8">
                  <c:v>2.3759999999999996E-2</c:v>
                </c:pt>
                <c:pt idx="9">
                  <c:v>3.0946666666666664E-2</c:v>
                </c:pt>
                <c:pt idx="10">
                  <c:v>3.691111111111111E-2</c:v>
                </c:pt>
                <c:pt idx="11">
                  <c:v>4.429333333333333E-2</c:v>
                </c:pt>
                <c:pt idx="12">
                  <c:v>4.727555555555555E-2</c:v>
                </c:pt>
                <c:pt idx="13">
                  <c:v>4.6102222222222218E-2</c:v>
                </c:pt>
                <c:pt idx="14">
                  <c:v>4.5760000000000002E-2</c:v>
                </c:pt>
                <c:pt idx="15">
                  <c:v>4.3266666666666662E-2</c:v>
                </c:pt>
                <c:pt idx="16">
                  <c:v>3.8817777777777777E-2</c:v>
                </c:pt>
                <c:pt idx="17">
                  <c:v>3.4613333333333329E-2</c:v>
                </c:pt>
                <c:pt idx="18">
                  <c:v>2.644888888888889E-2</c:v>
                </c:pt>
                <c:pt idx="19">
                  <c:v>1.8284444444444443E-2</c:v>
                </c:pt>
                <c:pt idx="20">
                  <c:v>1.2760000000000001E-2</c:v>
                </c:pt>
                <c:pt idx="21">
                  <c:v>8.1644444444444447E-3</c:v>
                </c:pt>
                <c:pt idx="22">
                  <c:v>4.3999999999999994E-3</c:v>
                </c:pt>
                <c:pt idx="23">
                  <c:v>2.4933333333333335E-3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A-4833-A802-711363906BED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27'!$D$5:$D$28</c:f>
              <c:numCache>
                <c:formatCode>0.00%</c:formatCode>
                <c:ptCount val="24"/>
                <c:pt idx="0">
                  <c:v>2.3999999999999998E-3</c:v>
                </c:pt>
                <c:pt idx="1">
                  <c:v>1.4E-3</c:v>
                </c:pt>
                <c:pt idx="2">
                  <c:v>1E-3</c:v>
                </c:pt>
                <c:pt idx="3">
                  <c:v>1.1999999999999999E-3</c:v>
                </c:pt>
                <c:pt idx="4">
                  <c:v>2.5000000000000001E-3</c:v>
                </c:pt>
                <c:pt idx="5">
                  <c:v>7.1999999999999998E-3</c:v>
                </c:pt>
                <c:pt idx="6">
                  <c:v>1.77E-2</c:v>
                </c:pt>
                <c:pt idx="7">
                  <c:v>3.5299999999999998E-2</c:v>
                </c:pt>
                <c:pt idx="8">
                  <c:v>5.6099999999999997E-2</c:v>
                </c:pt>
                <c:pt idx="9">
                  <c:v>7.2499999999999995E-2</c:v>
                </c:pt>
                <c:pt idx="10">
                  <c:v>8.1799999999999998E-2</c:v>
                </c:pt>
                <c:pt idx="11">
                  <c:v>8.8999999999999996E-2</c:v>
                </c:pt>
                <c:pt idx="12">
                  <c:v>9.2999999999999999E-2</c:v>
                </c:pt>
                <c:pt idx="13">
                  <c:v>9.0200000000000002E-2</c:v>
                </c:pt>
                <c:pt idx="14">
                  <c:v>8.77E-2</c:v>
                </c:pt>
                <c:pt idx="15">
                  <c:v>8.43E-2</c:v>
                </c:pt>
                <c:pt idx="16">
                  <c:v>7.5399999999999995E-2</c:v>
                </c:pt>
                <c:pt idx="17">
                  <c:v>6.7299999999999999E-2</c:v>
                </c:pt>
                <c:pt idx="18">
                  <c:v>4.8399999999999999E-2</c:v>
                </c:pt>
                <c:pt idx="19">
                  <c:v>3.3799999999999997E-2</c:v>
                </c:pt>
                <c:pt idx="20">
                  <c:v>2.35E-2</c:v>
                </c:pt>
                <c:pt idx="21">
                  <c:v>1.55E-2</c:v>
                </c:pt>
                <c:pt idx="22">
                  <c:v>8.0999999999999996E-3</c:v>
                </c:pt>
                <c:pt idx="23">
                  <c:v>4.4999999999999997E-3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A-4833-A802-71136390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F6-474B-94EB-4212DF8B311C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1.36</c:v>
                </c:pt>
                <c:pt idx="1">
                  <c:v>1.46</c:v>
                </c:pt>
                <c:pt idx="2">
                  <c:v>1.23</c:v>
                </c:pt>
                <c:pt idx="3">
                  <c:v>0.8</c:v>
                </c:pt>
                <c:pt idx="4">
                  <c:v>0.91</c:v>
                </c:pt>
                <c:pt idx="5">
                  <c:v>0.88</c:v>
                </c:pt>
                <c:pt idx="6">
                  <c:v>0.83</c:v>
                </c:pt>
                <c:pt idx="7">
                  <c:v>0.79</c:v>
                </c:pt>
                <c:pt idx="8">
                  <c:v>0.82</c:v>
                </c:pt>
                <c:pt idx="9">
                  <c:v>0.88</c:v>
                </c:pt>
                <c:pt idx="10">
                  <c:v>0.96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6-474B-94EB-4212DF8B3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28'!$B$5:$B$28</c:f>
              <c:numCache>
                <c:formatCode>0.00%</c:formatCode>
                <c:ptCount val="24"/>
                <c:pt idx="0">
                  <c:v>3.8282258064516127E-3</c:v>
                </c:pt>
                <c:pt idx="1">
                  <c:v>2.7290322580645157E-3</c:v>
                </c:pt>
                <c:pt idx="2">
                  <c:v>2.2362903225806451E-3</c:v>
                </c:pt>
                <c:pt idx="3">
                  <c:v>1.7056451612903225E-3</c:v>
                </c:pt>
                <c:pt idx="4">
                  <c:v>1.9330645161290325E-3</c:v>
                </c:pt>
                <c:pt idx="5">
                  <c:v>4.2830645161290324E-3</c:v>
                </c:pt>
                <c:pt idx="6">
                  <c:v>9.8169354838709682E-3</c:v>
                </c:pt>
                <c:pt idx="7">
                  <c:v>1.3531451612903228E-2</c:v>
                </c:pt>
                <c:pt idx="8">
                  <c:v>1.5691935483870965E-2</c:v>
                </c:pt>
                <c:pt idx="9">
                  <c:v>1.8004032258064517E-2</c:v>
                </c:pt>
                <c:pt idx="10">
                  <c:v>2.1415322580645161E-2</c:v>
                </c:pt>
                <c:pt idx="11">
                  <c:v>2.452338709677419E-2</c:v>
                </c:pt>
                <c:pt idx="12">
                  <c:v>2.7669354838709675E-2</c:v>
                </c:pt>
                <c:pt idx="13">
                  <c:v>2.8086290322580643E-2</c:v>
                </c:pt>
                <c:pt idx="14">
                  <c:v>2.8692741935483872E-2</c:v>
                </c:pt>
                <c:pt idx="15">
                  <c:v>3.0170967741935485E-2</c:v>
                </c:pt>
                <c:pt idx="16">
                  <c:v>3.1762903225806452E-2</c:v>
                </c:pt>
                <c:pt idx="17">
                  <c:v>3.1383870967741929E-2</c:v>
                </c:pt>
                <c:pt idx="18">
                  <c:v>2.3803225806451611E-2</c:v>
                </c:pt>
                <c:pt idx="19">
                  <c:v>1.8231451612903224E-2</c:v>
                </c:pt>
                <c:pt idx="20">
                  <c:v>1.3986290322580646E-2</c:v>
                </c:pt>
                <c:pt idx="21">
                  <c:v>1.1295161290322582E-2</c:v>
                </c:pt>
                <c:pt idx="22">
                  <c:v>8.3008064516129024E-3</c:v>
                </c:pt>
                <c:pt idx="23">
                  <c:v>5.988709677419355E-3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8-480B-A1D2-DA6807B2B16A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28'!$C$5:$C$28</c:f>
              <c:numCache>
                <c:formatCode>0.00%</c:formatCode>
                <c:ptCount val="24"/>
                <c:pt idx="0">
                  <c:v>5.1540322580645162E-3</c:v>
                </c:pt>
                <c:pt idx="1">
                  <c:v>3.6637096774193548E-3</c:v>
                </c:pt>
                <c:pt idx="2">
                  <c:v>3.1669354838709681E-3</c:v>
                </c:pt>
                <c:pt idx="3">
                  <c:v>2.6701612903225805E-3</c:v>
                </c:pt>
                <c:pt idx="4">
                  <c:v>3.974193548387097E-3</c:v>
                </c:pt>
                <c:pt idx="5">
                  <c:v>9.8733870967741937E-3</c:v>
                </c:pt>
                <c:pt idx="6">
                  <c:v>2.6080645161290324E-2</c:v>
                </c:pt>
                <c:pt idx="7">
                  <c:v>4.2412096774193546E-2</c:v>
                </c:pt>
                <c:pt idx="8">
                  <c:v>4.085967741935484E-2</c:v>
                </c:pt>
                <c:pt idx="9">
                  <c:v>3.7630645161290326E-2</c:v>
                </c:pt>
                <c:pt idx="10">
                  <c:v>3.85E-2</c:v>
                </c:pt>
                <c:pt idx="11">
                  <c:v>4.1232258064516129E-2</c:v>
                </c:pt>
                <c:pt idx="12">
                  <c:v>4.3902419354838705E-2</c:v>
                </c:pt>
                <c:pt idx="13">
                  <c:v>4.3219354838709673E-2</c:v>
                </c:pt>
                <c:pt idx="14">
                  <c:v>4.2722580645161289E-2</c:v>
                </c:pt>
                <c:pt idx="15">
                  <c:v>4.3157258064516139E-2</c:v>
                </c:pt>
                <c:pt idx="16">
                  <c:v>4.2784677419354836E-2</c:v>
                </c:pt>
                <c:pt idx="17">
                  <c:v>4.1356451612903231E-2</c:v>
                </c:pt>
                <c:pt idx="18">
                  <c:v>3.0862096774193548E-2</c:v>
                </c:pt>
                <c:pt idx="19">
                  <c:v>2.3845161290322575E-2</c:v>
                </c:pt>
                <c:pt idx="20">
                  <c:v>1.9125806451612902E-2</c:v>
                </c:pt>
                <c:pt idx="21">
                  <c:v>1.577258064516129E-2</c:v>
                </c:pt>
                <c:pt idx="22">
                  <c:v>1.1301612903225807E-2</c:v>
                </c:pt>
                <c:pt idx="23">
                  <c:v>7.8241935483870963E-3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8-480B-A1D2-DA6807B2B16A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28'!$D$5:$D$28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6.4000000000000003E-3</c:v>
                </c:pt>
                <c:pt idx="2">
                  <c:v>5.4000000000000003E-3</c:v>
                </c:pt>
                <c:pt idx="3">
                  <c:v>4.3E-3</c:v>
                </c:pt>
                <c:pt idx="4">
                  <c:v>5.8999999999999999E-3</c:v>
                </c:pt>
                <c:pt idx="5">
                  <c:v>1.4200000000000001E-2</c:v>
                </c:pt>
                <c:pt idx="6">
                  <c:v>3.5900000000000001E-2</c:v>
                </c:pt>
                <c:pt idx="7">
                  <c:v>5.6000000000000001E-2</c:v>
                </c:pt>
                <c:pt idx="8">
                  <c:v>5.6599999999999998E-2</c:v>
                </c:pt>
                <c:pt idx="9">
                  <c:v>5.57E-2</c:v>
                </c:pt>
                <c:pt idx="10">
                  <c:v>5.9900000000000002E-2</c:v>
                </c:pt>
                <c:pt idx="11">
                  <c:v>6.5699999999999995E-2</c:v>
                </c:pt>
                <c:pt idx="12">
                  <c:v>7.1599999999999997E-2</c:v>
                </c:pt>
                <c:pt idx="13">
                  <c:v>7.1300000000000002E-2</c:v>
                </c:pt>
                <c:pt idx="14">
                  <c:v>7.1400000000000005E-2</c:v>
                </c:pt>
                <c:pt idx="15">
                  <c:v>7.3300000000000004E-2</c:v>
                </c:pt>
                <c:pt idx="16">
                  <c:v>7.4499999999999997E-2</c:v>
                </c:pt>
                <c:pt idx="17">
                  <c:v>7.2700000000000001E-2</c:v>
                </c:pt>
                <c:pt idx="18">
                  <c:v>5.4699999999999999E-2</c:v>
                </c:pt>
                <c:pt idx="19">
                  <c:v>4.2099999999999999E-2</c:v>
                </c:pt>
                <c:pt idx="20">
                  <c:v>3.3099999999999997E-2</c:v>
                </c:pt>
                <c:pt idx="21">
                  <c:v>2.7099999999999999E-2</c:v>
                </c:pt>
                <c:pt idx="22">
                  <c:v>1.9599999999999999E-2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8-480B-A1D2-DA6807B2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2C-4E5F-A97B-DB89DABD8F2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1.1200000000000001</c:v>
                </c:pt>
                <c:pt idx="1">
                  <c:v>1.17</c:v>
                </c:pt>
                <c:pt idx="2">
                  <c:v>1.01</c:v>
                </c:pt>
                <c:pt idx="3">
                  <c:v>0.72</c:v>
                </c:pt>
                <c:pt idx="4">
                  <c:v>0.89</c:v>
                </c:pt>
                <c:pt idx="5">
                  <c:v>0.98</c:v>
                </c:pt>
                <c:pt idx="6">
                  <c:v>0.96</c:v>
                </c:pt>
                <c:pt idx="7">
                  <c:v>0.97</c:v>
                </c:pt>
                <c:pt idx="8">
                  <c:v>1.03</c:v>
                </c:pt>
                <c:pt idx="9">
                  <c:v>1.07</c:v>
                </c:pt>
                <c:pt idx="10">
                  <c:v>1.02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C-4E5F-A97B-DB89DABD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29'!$B$5:$B$28</c:f>
              <c:numCache>
                <c:formatCode>0.00%</c:formatCode>
                <c:ptCount val="24"/>
                <c:pt idx="0">
                  <c:v>3.4778625954198475E-3</c:v>
                </c:pt>
                <c:pt idx="1">
                  <c:v>2.0244274809160306E-3</c:v>
                </c:pt>
                <c:pt idx="2">
                  <c:v>1.5053435114503815E-3</c:v>
                </c:pt>
                <c:pt idx="3">
                  <c:v>1.2977099236641222E-3</c:v>
                </c:pt>
                <c:pt idx="4">
                  <c:v>1.9206106870229007E-3</c:v>
                </c:pt>
                <c:pt idx="5">
                  <c:v>5.4503816793893137E-3</c:v>
                </c:pt>
                <c:pt idx="6">
                  <c:v>1.5001526717557251E-2</c:v>
                </c:pt>
                <c:pt idx="7">
                  <c:v>3.0158778625954199E-2</c:v>
                </c:pt>
                <c:pt idx="8">
                  <c:v>3.0833587786259543E-2</c:v>
                </c:pt>
                <c:pt idx="9">
                  <c:v>2.9328244274809158E-2</c:v>
                </c:pt>
                <c:pt idx="10">
                  <c:v>3.1923664122137402E-2</c:v>
                </c:pt>
                <c:pt idx="11">
                  <c:v>3.379236641221374E-2</c:v>
                </c:pt>
                <c:pt idx="12">
                  <c:v>3.6180152671755721E-2</c:v>
                </c:pt>
                <c:pt idx="13">
                  <c:v>3.6803053435114502E-2</c:v>
                </c:pt>
                <c:pt idx="14">
                  <c:v>3.7477862595419846E-2</c:v>
                </c:pt>
                <c:pt idx="15">
                  <c:v>4.0384732824427477E-2</c:v>
                </c:pt>
                <c:pt idx="16">
                  <c:v>4.2201526717557253E-2</c:v>
                </c:pt>
                <c:pt idx="17">
                  <c:v>4.1059541984732821E-2</c:v>
                </c:pt>
                <c:pt idx="18">
                  <c:v>3.0729770992366411E-2</c:v>
                </c:pt>
                <c:pt idx="19">
                  <c:v>2.2735877862595417E-2</c:v>
                </c:pt>
                <c:pt idx="20">
                  <c:v>1.7129770992366414E-2</c:v>
                </c:pt>
                <c:pt idx="21">
                  <c:v>1.2561832061068702E-2</c:v>
                </c:pt>
                <c:pt idx="22">
                  <c:v>8.9801526717557256E-3</c:v>
                </c:pt>
                <c:pt idx="23">
                  <c:v>6.1770992366412215E-3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B-4A42-BFDA-1160EFC8B58D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29'!$C$5:$C$28</c:f>
              <c:numCache>
                <c:formatCode>0.00%</c:formatCode>
                <c:ptCount val="24"/>
                <c:pt idx="0">
                  <c:v>4.4725190839694654E-3</c:v>
                </c:pt>
                <c:pt idx="1">
                  <c:v>2.741221374045802E-3</c:v>
                </c:pt>
                <c:pt idx="2">
                  <c:v>2.16412213740458E-3</c:v>
                </c:pt>
                <c:pt idx="3">
                  <c:v>1.8274809160305344E-3</c:v>
                </c:pt>
                <c:pt idx="4">
                  <c:v>2.5007633587786258E-3</c:v>
                </c:pt>
                <c:pt idx="5">
                  <c:v>6.2038167938931292E-3</c:v>
                </c:pt>
                <c:pt idx="6">
                  <c:v>1.7793893129770991E-2</c:v>
                </c:pt>
                <c:pt idx="7">
                  <c:v>2.7556488549618317E-2</c:v>
                </c:pt>
                <c:pt idx="8">
                  <c:v>2.8277862595419846E-2</c:v>
                </c:pt>
                <c:pt idx="9">
                  <c:v>2.7123664122137403E-2</c:v>
                </c:pt>
                <c:pt idx="10">
                  <c:v>2.8085496183206108E-2</c:v>
                </c:pt>
                <c:pt idx="11">
                  <c:v>3.0490076335877865E-2</c:v>
                </c:pt>
                <c:pt idx="12">
                  <c:v>3.2461832061068702E-2</c:v>
                </c:pt>
                <c:pt idx="13">
                  <c:v>3.1692366412213742E-2</c:v>
                </c:pt>
                <c:pt idx="14">
                  <c:v>3.3135114503816794E-2</c:v>
                </c:pt>
                <c:pt idx="15">
                  <c:v>3.3808396946564886E-2</c:v>
                </c:pt>
                <c:pt idx="16">
                  <c:v>3.7415267175572517E-2</c:v>
                </c:pt>
                <c:pt idx="17">
                  <c:v>3.9916030534351145E-2</c:v>
                </c:pt>
                <c:pt idx="18">
                  <c:v>2.7412213740458016E-2</c:v>
                </c:pt>
                <c:pt idx="19">
                  <c:v>2.0583206106870228E-2</c:v>
                </c:pt>
                <c:pt idx="20">
                  <c:v>1.6880152671755726E-2</c:v>
                </c:pt>
                <c:pt idx="21">
                  <c:v>1.2888549618320611E-2</c:v>
                </c:pt>
                <c:pt idx="22">
                  <c:v>9.2335877862595415E-3</c:v>
                </c:pt>
                <c:pt idx="23">
                  <c:v>6.2519083969465646E-3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B-4A42-BFDA-1160EFC8B58D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29'!$D$5:$D$28</c:f>
              <c:numCache>
                <c:formatCode>0.00%</c:formatCode>
                <c:ptCount val="24"/>
                <c:pt idx="0">
                  <c:v>7.9000000000000008E-3</c:v>
                </c:pt>
                <c:pt idx="1">
                  <c:v>4.7000000000000002E-3</c:v>
                </c:pt>
                <c:pt idx="2">
                  <c:v>3.7000000000000002E-3</c:v>
                </c:pt>
                <c:pt idx="3">
                  <c:v>3.0999999999999999E-3</c:v>
                </c:pt>
                <c:pt idx="4">
                  <c:v>4.4000000000000003E-3</c:v>
                </c:pt>
                <c:pt idx="5">
                  <c:v>1.17E-2</c:v>
                </c:pt>
                <c:pt idx="6">
                  <c:v>3.2800000000000003E-2</c:v>
                </c:pt>
                <c:pt idx="7">
                  <c:v>5.7700000000000001E-2</c:v>
                </c:pt>
                <c:pt idx="8">
                  <c:v>5.91E-2</c:v>
                </c:pt>
                <c:pt idx="9">
                  <c:v>5.6500000000000002E-2</c:v>
                </c:pt>
                <c:pt idx="10">
                  <c:v>0.06</c:v>
                </c:pt>
                <c:pt idx="11">
                  <c:v>6.4299999999999996E-2</c:v>
                </c:pt>
                <c:pt idx="12">
                  <c:v>6.8599999999999994E-2</c:v>
                </c:pt>
                <c:pt idx="13">
                  <c:v>6.8500000000000005E-2</c:v>
                </c:pt>
                <c:pt idx="14">
                  <c:v>7.0599999999999996E-2</c:v>
                </c:pt>
                <c:pt idx="15">
                  <c:v>7.4200000000000002E-2</c:v>
                </c:pt>
                <c:pt idx="16">
                  <c:v>7.9600000000000004E-2</c:v>
                </c:pt>
                <c:pt idx="17">
                  <c:v>8.1000000000000003E-2</c:v>
                </c:pt>
                <c:pt idx="18">
                  <c:v>5.8200000000000002E-2</c:v>
                </c:pt>
                <c:pt idx="19">
                  <c:v>4.3299999999999998E-2</c:v>
                </c:pt>
                <c:pt idx="20">
                  <c:v>3.4000000000000002E-2</c:v>
                </c:pt>
                <c:pt idx="21">
                  <c:v>2.5499999999999998E-2</c:v>
                </c:pt>
                <c:pt idx="22">
                  <c:v>1.8200000000000001E-2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B-4A42-BFDA-1160EFC8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2'!$B$5:$B$28</c:f>
              <c:numCache>
                <c:formatCode>0.00%</c:formatCode>
                <c:ptCount val="24"/>
                <c:pt idx="0">
                  <c:v>2.7550000000000001E-3</c:v>
                </c:pt>
                <c:pt idx="1">
                  <c:v>1.74E-3</c:v>
                </c:pt>
                <c:pt idx="2">
                  <c:v>1.3050000000000002E-3</c:v>
                </c:pt>
                <c:pt idx="3">
                  <c:v>1.1116666666666666E-3</c:v>
                </c:pt>
                <c:pt idx="4">
                  <c:v>1.885E-3</c:v>
                </c:pt>
                <c:pt idx="5">
                  <c:v>5.0750000000000005E-3</c:v>
                </c:pt>
                <c:pt idx="6">
                  <c:v>1.508E-2</c:v>
                </c:pt>
                <c:pt idx="7">
                  <c:v>2.5326666666666667E-2</c:v>
                </c:pt>
                <c:pt idx="8">
                  <c:v>2.8758333333333334E-2</c:v>
                </c:pt>
                <c:pt idx="9">
                  <c:v>3.0498333333333336E-2</c:v>
                </c:pt>
                <c:pt idx="10">
                  <c:v>3.3108333333333337E-2</c:v>
                </c:pt>
                <c:pt idx="11">
                  <c:v>3.4751666666666674E-2</c:v>
                </c:pt>
                <c:pt idx="12">
                  <c:v>3.600833333333333E-2</c:v>
                </c:pt>
                <c:pt idx="13">
                  <c:v>3.5428333333333333E-2</c:v>
                </c:pt>
                <c:pt idx="14">
                  <c:v>3.5718333333333331E-2</c:v>
                </c:pt>
                <c:pt idx="15">
                  <c:v>3.6104999999999998E-2</c:v>
                </c:pt>
                <c:pt idx="16">
                  <c:v>3.6830000000000002E-2</c:v>
                </c:pt>
                <c:pt idx="17">
                  <c:v>3.562166666666667E-2</c:v>
                </c:pt>
                <c:pt idx="18">
                  <c:v>2.6728333333333333E-2</c:v>
                </c:pt>
                <c:pt idx="19">
                  <c:v>2.0251666666666664E-2</c:v>
                </c:pt>
                <c:pt idx="20">
                  <c:v>1.5466666666666668E-2</c:v>
                </c:pt>
                <c:pt idx="21">
                  <c:v>1.1261666666666666E-2</c:v>
                </c:pt>
                <c:pt idx="22">
                  <c:v>7.8300000000000002E-3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9-4765-A696-39AB7FDCF55F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2'!$C$5:$C$28</c:f>
              <c:numCache>
                <c:formatCode>0.00%</c:formatCode>
                <c:ptCount val="24"/>
                <c:pt idx="0">
                  <c:v>3.4616666666666667E-3</c:v>
                </c:pt>
                <c:pt idx="1">
                  <c:v>2.2216666666666669E-3</c:v>
                </c:pt>
                <c:pt idx="2">
                  <c:v>1.7566666666666666E-3</c:v>
                </c:pt>
                <c:pt idx="3">
                  <c:v>1.2916666666666667E-3</c:v>
                </c:pt>
                <c:pt idx="4">
                  <c:v>1.8599999999999999E-3</c:v>
                </c:pt>
                <c:pt idx="5">
                  <c:v>4.5983333333333327E-3</c:v>
                </c:pt>
                <c:pt idx="6">
                  <c:v>1.1573333333333333E-2</c:v>
                </c:pt>
                <c:pt idx="7">
                  <c:v>2.0305E-2</c:v>
                </c:pt>
                <c:pt idx="8">
                  <c:v>2.5109999999999997E-2</c:v>
                </c:pt>
                <c:pt idx="9">
                  <c:v>2.9346666666666667E-2</c:v>
                </c:pt>
                <c:pt idx="10">
                  <c:v>3.4564999999999999E-2</c:v>
                </c:pt>
                <c:pt idx="11">
                  <c:v>3.7303333333333334E-2</c:v>
                </c:pt>
                <c:pt idx="12">
                  <c:v>3.9163333333333335E-2</c:v>
                </c:pt>
                <c:pt idx="13">
                  <c:v>3.8595000000000004E-2</c:v>
                </c:pt>
                <c:pt idx="14">
                  <c:v>3.9834999999999995E-2</c:v>
                </c:pt>
                <c:pt idx="15">
                  <c:v>4.0868333333333333E-2</c:v>
                </c:pt>
                <c:pt idx="16">
                  <c:v>4.3038333333333331E-2</c:v>
                </c:pt>
                <c:pt idx="17">
                  <c:v>4.2676666666666668E-2</c:v>
                </c:pt>
                <c:pt idx="18">
                  <c:v>2.9915000000000001E-2</c:v>
                </c:pt>
                <c:pt idx="19">
                  <c:v>2.2578333333333336E-2</c:v>
                </c:pt>
                <c:pt idx="20">
                  <c:v>1.7721666666666663E-2</c:v>
                </c:pt>
                <c:pt idx="21">
                  <c:v>1.3381666666666667E-2</c:v>
                </c:pt>
                <c:pt idx="22">
                  <c:v>9.6616666666666674E-3</c:v>
                </c:pt>
                <c:pt idx="23">
                  <c:v>5.7350000000000005E-3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9-4765-A696-39AB7FDCF55F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4.3E-3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1.04E-2</c:v>
                </c:pt>
                <c:pt idx="6">
                  <c:v>3.3399999999999999E-2</c:v>
                </c:pt>
                <c:pt idx="7">
                  <c:v>5.57E-2</c:v>
                </c:pt>
                <c:pt idx="8">
                  <c:v>6.0699999999999997E-2</c:v>
                </c:pt>
                <c:pt idx="9">
                  <c:v>6.2199999999999998E-2</c:v>
                </c:pt>
                <c:pt idx="10">
                  <c:v>6.6000000000000003E-2</c:v>
                </c:pt>
                <c:pt idx="11">
                  <c:v>6.8199999999999997E-2</c:v>
                </c:pt>
                <c:pt idx="12">
                  <c:v>7.0400000000000004E-2</c:v>
                </c:pt>
                <c:pt idx="13">
                  <c:v>6.9099999999999995E-2</c:v>
                </c:pt>
                <c:pt idx="14">
                  <c:v>7.0400000000000004E-2</c:v>
                </c:pt>
                <c:pt idx="15">
                  <c:v>7.1999999999999995E-2</c:v>
                </c:pt>
                <c:pt idx="16">
                  <c:v>7.4899999999999994E-2</c:v>
                </c:pt>
                <c:pt idx="17">
                  <c:v>7.5800000000000006E-2</c:v>
                </c:pt>
                <c:pt idx="18">
                  <c:v>5.6599999999999998E-2</c:v>
                </c:pt>
                <c:pt idx="19">
                  <c:v>4.2999999999999997E-2</c:v>
                </c:pt>
                <c:pt idx="20">
                  <c:v>3.4000000000000002E-2</c:v>
                </c:pt>
                <c:pt idx="21">
                  <c:v>2.63E-2</c:v>
                </c:pt>
                <c:pt idx="22">
                  <c:v>1.8499999999999999E-2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9-4765-A696-39AB7FDC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236-4348-9F15-094CD8C51D80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1.26</c:v>
                </c:pt>
                <c:pt idx="1">
                  <c:v>1.35</c:v>
                </c:pt>
                <c:pt idx="2">
                  <c:v>0.96</c:v>
                </c:pt>
                <c:pt idx="3">
                  <c:v>0.82</c:v>
                </c:pt>
                <c:pt idx="4">
                  <c:v>0.87</c:v>
                </c:pt>
                <c:pt idx="5">
                  <c:v>0.8</c:v>
                </c:pt>
                <c:pt idx="6">
                  <c:v>0.9</c:v>
                </c:pt>
                <c:pt idx="7">
                  <c:v>0.94</c:v>
                </c:pt>
                <c:pt idx="8">
                  <c:v>1.07</c:v>
                </c:pt>
                <c:pt idx="9">
                  <c:v>0.97</c:v>
                </c:pt>
                <c:pt idx="10">
                  <c:v>1.03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6-4348-9F15-094CD8C5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30'!$B$5:$B$28</c:f>
              <c:numCache>
                <c:formatCode>0.00%</c:formatCode>
                <c:ptCount val="24"/>
                <c:pt idx="0">
                  <c:v>2.2338902147971359E-3</c:v>
                </c:pt>
                <c:pt idx="1">
                  <c:v>1.4396181384248208E-3</c:v>
                </c:pt>
                <c:pt idx="2">
                  <c:v>1.2906921241050118E-3</c:v>
                </c:pt>
                <c:pt idx="3">
                  <c:v>1.4396181384248208E-3</c:v>
                </c:pt>
                <c:pt idx="4">
                  <c:v>2.7799522673031029E-3</c:v>
                </c:pt>
                <c:pt idx="5">
                  <c:v>7.3966587112171845E-3</c:v>
                </c:pt>
                <c:pt idx="6">
                  <c:v>1.8764677804295943E-2</c:v>
                </c:pt>
                <c:pt idx="7">
                  <c:v>2.6657756563245823E-2</c:v>
                </c:pt>
                <c:pt idx="8">
                  <c:v>2.7849164677804294E-2</c:v>
                </c:pt>
                <c:pt idx="9">
                  <c:v>2.7600954653937949E-2</c:v>
                </c:pt>
                <c:pt idx="10">
                  <c:v>3.1224821002386632E-2</c:v>
                </c:pt>
                <c:pt idx="11">
                  <c:v>3.460047732696897E-2</c:v>
                </c:pt>
                <c:pt idx="12">
                  <c:v>3.7330787589498808E-2</c:v>
                </c:pt>
                <c:pt idx="13">
                  <c:v>3.7529355608591886E-2</c:v>
                </c:pt>
                <c:pt idx="14">
                  <c:v>3.8025775656324583E-2</c:v>
                </c:pt>
                <c:pt idx="15">
                  <c:v>3.852219570405728E-2</c:v>
                </c:pt>
                <c:pt idx="16">
                  <c:v>3.837326968973747E-2</c:v>
                </c:pt>
                <c:pt idx="17">
                  <c:v>3.6635799522673033E-2</c:v>
                </c:pt>
                <c:pt idx="18">
                  <c:v>2.7352744630071604E-2</c:v>
                </c:pt>
                <c:pt idx="19">
                  <c:v>2.0154653937947492E-2</c:v>
                </c:pt>
                <c:pt idx="20">
                  <c:v>1.5686873508353225E-2</c:v>
                </c:pt>
                <c:pt idx="21">
                  <c:v>1.1566587112171839E-2</c:v>
                </c:pt>
                <c:pt idx="22">
                  <c:v>7.6448687350835322E-3</c:v>
                </c:pt>
                <c:pt idx="23">
                  <c:v>4.2195704057279241E-3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A-4B80-B3CA-B37A648352F1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30'!$C$5:$C$28</c:f>
              <c:numCache>
                <c:formatCode>0.00%</c:formatCode>
                <c:ptCount val="24"/>
                <c:pt idx="0">
                  <c:v>2.719331742243437E-3</c:v>
                </c:pt>
                <c:pt idx="1">
                  <c:v>1.6114558472553702E-3</c:v>
                </c:pt>
                <c:pt idx="2">
                  <c:v>1.2589498806682578E-3</c:v>
                </c:pt>
                <c:pt idx="3">
                  <c:v>1.1078758949880669E-3</c:v>
                </c:pt>
                <c:pt idx="4">
                  <c:v>1.7121718377088304E-3</c:v>
                </c:pt>
                <c:pt idx="5">
                  <c:v>4.5322195704057275E-3</c:v>
                </c:pt>
                <c:pt idx="6">
                  <c:v>1.2690214797136039E-2</c:v>
                </c:pt>
                <c:pt idx="7">
                  <c:v>2.6538663484486875E-2</c:v>
                </c:pt>
                <c:pt idx="8">
                  <c:v>3.0315513126491646E-2</c:v>
                </c:pt>
                <c:pt idx="9">
                  <c:v>3.1272315035799518E-2</c:v>
                </c:pt>
                <c:pt idx="10">
                  <c:v>3.4243436754176612E-2</c:v>
                </c:pt>
                <c:pt idx="11">
                  <c:v>3.7315274463007163E-2</c:v>
                </c:pt>
                <c:pt idx="12">
                  <c:v>3.9531026252983291E-2</c:v>
                </c:pt>
                <c:pt idx="13">
                  <c:v>3.8272076372315035E-2</c:v>
                </c:pt>
                <c:pt idx="14">
                  <c:v>3.7869212410501195E-2</c:v>
                </c:pt>
                <c:pt idx="15">
                  <c:v>3.8775656324582339E-2</c:v>
                </c:pt>
                <c:pt idx="16">
                  <c:v>3.9430310262529827E-2</c:v>
                </c:pt>
                <c:pt idx="17">
                  <c:v>3.8070644391408115E-2</c:v>
                </c:pt>
                <c:pt idx="18">
                  <c:v>2.8200477326968978E-2</c:v>
                </c:pt>
                <c:pt idx="19">
                  <c:v>2.1200715990453461E-2</c:v>
                </c:pt>
                <c:pt idx="20">
                  <c:v>1.4754892601431981E-2</c:v>
                </c:pt>
                <c:pt idx="21">
                  <c:v>1.0323389021479714E-2</c:v>
                </c:pt>
                <c:pt idx="22">
                  <c:v>7.2515513126491637E-3</c:v>
                </c:pt>
                <c:pt idx="23">
                  <c:v>4.4818615751789975E-3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A-4B80-B3CA-B37A648352F1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30'!$D$5:$D$28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2.5999999999999999E-3</c:v>
                </c:pt>
                <c:pt idx="4">
                  <c:v>4.4999999999999997E-3</c:v>
                </c:pt>
                <c:pt idx="5">
                  <c:v>1.1900000000000001E-2</c:v>
                </c:pt>
                <c:pt idx="6">
                  <c:v>3.15E-2</c:v>
                </c:pt>
                <c:pt idx="7">
                  <c:v>5.3199999999999997E-2</c:v>
                </c:pt>
                <c:pt idx="8">
                  <c:v>5.8200000000000002E-2</c:v>
                </c:pt>
                <c:pt idx="9">
                  <c:v>5.8900000000000001E-2</c:v>
                </c:pt>
                <c:pt idx="10">
                  <c:v>6.5500000000000003E-2</c:v>
                </c:pt>
                <c:pt idx="11">
                  <c:v>7.1900000000000006E-2</c:v>
                </c:pt>
                <c:pt idx="12">
                  <c:v>7.6899999999999996E-2</c:v>
                </c:pt>
                <c:pt idx="13">
                  <c:v>7.5800000000000006E-2</c:v>
                </c:pt>
                <c:pt idx="14">
                  <c:v>7.5899999999999995E-2</c:v>
                </c:pt>
                <c:pt idx="15">
                  <c:v>7.7299999999999994E-2</c:v>
                </c:pt>
                <c:pt idx="16">
                  <c:v>7.7799999999999994E-2</c:v>
                </c:pt>
                <c:pt idx="17">
                  <c:v>7.4700000000000003E-2</c:v>
                </c:pt>
                <c:pt idx="18">
                  <c:v>5.5599999999999997E-2</c:v>
                </c:pt>
                <c:pt idx="19">
                  <c:v>4.1399999999999999E-2</c:v>
                </c:pt>
                <c:pt idx="20">
                  <c:v>3.04E-2</c:v>
                </c:pt>
                <c:pt idx="21">
                  <c:v>2.1899999999999999E-2</c:v>
                </c:pt>
                <c:pt idx="22">
                  <c:v>1.49E-2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A-4B80-B3CA-B37A64835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EF8-4694-BD39-F3F7189C983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1.35</c:v>
                </c:pt>
                <c:pt idx="2">
                  <c:v>0.98</c:v>
                </c:pt>
                <c:pt idx="3">
                  <c:v>0.61</c:v>
                </c:pt>
                <c:pt idx="4">
                  <c:v>0.78</c:v>
                </c:pt>
                <c:pt idx="5">
                  <c:v>0.93</c:v>
                </c:pt>
                <c:pt idx="6">
                  <c:v>0.91</c:v>
                </c:pt>
                <c:pt idx="7">
                  <c:v>0.93</c:v>
                </c:pt>
                <c:pt idx="8">
                  <c:v>0.99</c:v>
                </c:pt>
                <c:pt idx="9">
                  <c:v>1.07</c:v>
                </c:pt>
                <c:pt idx="10">
                  <c:v>1.05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8-4694-BD39-F3F7189C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31'!$B$5:$B$28</c:f>
              <c:numCache>
                <c:formatCode>0.00%</c:formatCode>
                <c:ptCount val="24"/>
                <c:pt idx="0">
                  <c:v>2.8051756007393715E-3</c:v>
                </c:pt>
                <c:pt idx="1">
                  <c:v>1.8534195933456563E-3</c:v>
                </c:pt>
                <c:pt idx="2">
                  <c:v>1.5528650646950092E-3</c:v>
                </c:pt>
                <c:pt idx="3">
                  <c:v>1.7532347504621074E-3</c:v>
                </c:pt>
                <c:pt idx="4">
                  <c:v>3.1558225508317929E-3</c:v>
                </c:pt>
                <c:pt idx="5">
                  <c:v>7.2133086876155269E-3</c:v>
                </c:pt>
                <c:pt idx="6">
                  <c:v>1.5228096118299447E-2</c:v>
                </c:pt>
                <c:pt idx="7">
                  <c:v>2.5146395563770796E-2</c:v>
                </c:pt>
                <c:pt idx="8">
                  <c:v>2.6599075785582255E-2</c:v>
                </c:pt>
                <c:pt idx="9">
                  <c:v>2.7049907578558227E-2</c:v>
                </c:pt>
                <c:pt idx="10">
                  <c:v>3.0155637707948241E-2</c:v>
                </c:pt>
                <c:pt idx="11">
                  <c:v>3.331146025878004E-2</c:v>
                </c:pt>
                <c:pt idx="12">
                  <c:v>3.4613863216266173E-2</c:v>
                </c:pt>
                <c:pt idx="13">
                  <c:v>3.4263216266173756E-2</c:v>
                </c:pt>
                <c:pt idx="14">
                  <c:v>3.6767837338262478E-2</c:v>
                </c:pt>
                <c:pt idx="15">
                  <c:v>4.0624953789279113E-2</c:v>
                </c:pt>
                <c:pt idx="16">
                  <c:v>4.2027541589648797E-2</c:v>
                </c:pt>
                <c:pt idx="17">
                  <c:v>4.097560073937153E-2</c:v>
                </c:pt>
                <c:pt idx="18">
                  <c:v>2.900351201478743E-2</c:v>
                </c:pt>
                <c:pt idx="19">
                  <c:v>2.3092606284658038E-2</c:v>
                </c:pt>
                <c:pt idx="20">
                  <c:v>1.6831053604436229E-2</c:v>
                </c:pt>
                <c:pt idx="21">
                  <c:v>1.2122365988909426E-2</c:v>
                </c:pt>
                <c:pt idx="22">
                  <c:v>8.8162661737523108E-3</c:v>
                </c:pt>
                <c:pt idx="23">
                  <c:v>5.9109057301293894E-3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7-4AC5-B00B-503388A102A1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31'!$C$5:$C$28</c:f>
              <c:numCache>
                <c:formatCode>0.00%</c:formatCode>
                <c:ptCount val="24"/>
                <c:pt idx="0">
                  <c:v>2.9445471349353047E-3</c:v>
                </c:pt>
                <c:pt idx="1">
                  <c:v>1.7467652495378927E-3</c:v>
                </c:pt>
                <c:pt idx="2">
                  <c:v>1.3475046210720887E-3</c:v>
                </c:pt>
                <c:pt idx="3">
                  <c:v>1.3974121996303142E-3</c:v>
                </c:pt>
                <c:pt idx="4">
                  <c:v>3.0443622920517562E-3</c:v>
                </c:pt>
                <c:pt idx="5">
                  <c:v>8.2347504621072092E-3</c:v>
                </c:pt>
                <c:pt idx="6">
                  <c:v>2.3855822550831796E-2</c:v>
                </c:pt>
                <c:pt idx="7">
                  <c:v>3.4436229205175604E-2</c:v>
                </c:pt>
                <c:pt idx="8">
                  <c:v>3.4536044362292052E-2</c:v>
                </c:pt>
                <c:pt idx="9">
                  <c:v>3.2589648798521255E-2</c:v>
                </c:pt>
                <c:pt idx="10">
                  <c:v>3.3587800369685762E-2</c:v>
                </c:pt>
                <c:pt idx="11">
                  <c:v>3.3837338262476896E-2</c:v>
                </c:pt>
                <c:pt idx="12">
                  <c:v>3.5833641404805917E-2</c:v>
                </c:pt>
                <c:pt idx="13">
                  <c:v>3.5484288354898336E-2</c:v>
                </c:pt>
                <c:pt idx="14">
                  <c:v>3.5234750462107209E-2</c:v>
                </c:pt>
                <c:pt idx="15">
                  <c:v>3.3587800369685762E-2</c:v>
                </c:pt>
                <c:pt idx="16">
                  <c:v>3.3388170055452866E-2</c:v>
                </c:pt>
                <c:pt idx="17">
                  <c:v>3.2340110905730128E-2</c:v>
                </c:pt>
                <c:pt idx="18">
                  <c:v>2.7049907578558224E-2</c:v>
                </c:pt>
                <c:pt idx="19">
                  <c:v>1.8166358595194085E-2</c:v>
                </c:pt>
                <c:pt idx="20">
                  <c:v>1.3624768946395565E-2</c:v>
                </c:pt>
                <c:pt idx="21">
                  <c:v>1.043068391866913E-2</c:v>
                </c:pt>
                <c:pt idx="22">
                  <c:v>7.7356746765249538E-3</c:v>
                </c:pt>
                <c:pt idx="23">
                  <c:v>4.6414048059149719E-3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7-4AC5-B00B-503388A102A1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31'!$D$5:$D$28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2.8999999999999998E-3</c:v>
                </c:pt>
                <c:pt idx="3">
                  <c:v>3.2000000000000002E-3</c:v>
                </c:pt>
                <c:pt idx="4">
                  <c:v>6.1999999999999998E-3</c:v>
                </c:pt>
                <c:pt idx="5">
                  <c:v>1.55E-2</c:v>
                </c:pt>
                <c:pt idx="6">
                  <c:v>3.9100000000000003E-2</c:v>
                </c:pt>
                <c:pt idx="7">
                  <c:v>5.96E-2</c:v>
                </c:pt>
                <c:pt idx="8">
                  <c:v>6.1100000000000002E-2</c:v>
                </c:pt>
                <c:pt idx="9">
                  <c:v>5.96E-2</c:v>
                </c:pt>
                <c:pt idx="10">
                  <c:v>6.3799999999999996E-2</c:v>
                </c:pt>
                <c:pt idx="11">
                  <c:v>6.7100000000000007E-2</c:v>
                </c:pt>
                <c:pt idx="12">
                  <c:v>7.0499999999999993E-2</c:v>
                </c:pt>
                <c:pt idx="13">
                  <c:v>6.9699999999999998E-2</c:v>
                </c:pt>
                <c:pt idx="14">
                  <c:v>7.1999999999999995E-2</c:v>
                </c:pt>
                <c:pt idx="15">
                  <c:v>7.4200000000000002E-2</c:v>
                </c:pt>
                <c:pt idx="16">
                  <c:v>7.5499999999999998E-2</c:v>
                </c:pt>
                <c:pt idx="17">
                  <c:v>7.3300000000000004E-2</c:v>
                </c:pt>
                <c:pt idx="18">
                  <c:v>5.6099999999999997E-2</c:v>
                </c:pt>
                <c:pt idx="19">
                  <c:v>4.1300000000000003E-2</c:v>
                </c:pt>
                <c:pt idx="20">
                  <c:v>3.04E-2</c:v>
                </c:pt>
                <c:pt idx="21">
                  <c:v>2.2599999999999999E-2</c:v>
                </c:pt>
                <c:pt idx="22">
                  <c:v>1.6500000000000001E-2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7-4AC5-B00B-503388A1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153-4F26-A882-A0CE1B134D5A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1.29</c:v>
                </c:pt>
                <c:pt idx="2">
                  <c:v>1.02</c:v>
                </c:pt>
                <c:pt idx="3">
                  <c:v>0.63</c:v>
                </c:pt>
                <c:pt idx="4">
                  <c:v>0.81</c:v>
                </c:pt>
                <c:pt idx="5">
                  <c:v>0.94</c:v>
                </c:pt>
                <c:pt idx="6">
                  <c:v>0.91</c:v>
                </c:pt>
                <c:pt idx="7">
                  <c:v>0.93</c:v>
                </c:pt>
                <c:pt idx="8">
                  <c:v>0.99</c:v>
                </c:pt>
                <c:pt idx="9">
                  <c:v>1.06</c:v>
                </c:pt>
                <c:pt idx="10">
                  <c:v>1.05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3-4F26-A882-A0CE1B13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31'!$B$5:$B$28</c:f>
              <c:numCache>
                <c:formatCode>0.00%</c:formatCode>
                <c:ptCount val="24"/>
                <c:pt idx="0">
                  <c:v>2.8051756007393715E-3</c:v>
                </c:pt>
                <c:pt idx="1">
                  <c:v>1.8534195933456563E-3</c:v>
                </c:pt>
                <c:pt idx="2">
                  <c:v>1.5528650646950092E-3</c:v>
                </c:pt>
                <c:pt idx="3">
                  <c:v>1.7532347504621074E-3</c:v>
                </c:pt>
                <c:pt idx="4">
                  <c:v>3.1558225508317929E-3</c:v>
                </c:pt>
                <c:pt idx="5">
                  <c:v>7.2133086876155269E-3</c:v>
                </c:pt>
                <c:pt idx="6">
                  <c:v>1.5228096118299447E-2</c:v>
                </c:pt>
                <c:pt idx="7">
                  <c:v>2.5146395563770796E-2</c:v>
                </c:pt>
                <c:pt idx="8">
                  <c:v>2.6599075785582255E-2</c:v>
                </c:pt>
                <c:pt idx="9">
                  <c:v>2.7049907578558227E-2</c:v>
                </c:pt>
                <c:pt idx="10">
                  <c:v>3.0155637707948241E-2</c:v>
                </c:pt>
                <c:pt idx="11">
                  <c:v>3.331146025878004E-2</c:v>
                </c:pt>
                <c:pt idx="12">
                  <c:v>3.4613863216266173E-2</c:v>
                </c:pt>
                <c:pt idx="13">
                  <c:v>3.4263216266173756E-2</c:v>
                </c:pt>
                <c:pt idx="14">
                  <c:v>3.6767837338262478E-2</c:v>
                </c:pt>
                <c:pt idx="15">
                  <c:v>4.0624953789279113E-2</c:v>
                </c:pt>
                <c:pt idx="16">
                  <c:v>4.2027541589648797E-2</c:v>
                </c:pt>
                <c:pt idx="17">
                  <c:v>4.097560073937153E-2</c:v>
                </c:pt>
                <c:pt idx="18">
                  <c:v>2.900351201478743E-2</c:v>
                </c:pt>
                <c:pt idx="19">
                  <c:v>2.3092606284658038E-2</c:v>
                </c:pt>
                <c:pt idx="20">
                  <c:v>1.6831053604436229E-2</c:v>
                </c:pt>
                <c:pt idx="21">
                  <c:v>1.2122365988909426E-2</c:v>
                </c:pt>
                <c:pt idx="22">
                  <c:v>8.8162661737523108E-3</c:v>
                </c:pt>
                <c:pt idx="23">
                  <c:v>5.9109057301293894E-3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E34-8D0E-D7F0F291A4EF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31'!$C$5:$C$28</c:f>
              <c:numCache>
                <c:formatCode>0.00%</c:formatCode>
                <c:ptCount val="24"/>
                <c:pt idx="0">
                  <c:v>2.9445471349353047E-3</c:v>
                </c:pt>
                <c:pt idx="1">
                  <c:v>1.7467652495378927E-3</c:v>
                </c:pt>
                <c:pt idx="2">
                  <c:v>1.3475046210720887E-3</c:v>
                </c:pt>
                <c:pt idx="3">
                  <c:v>1.3974121996303142E-3</c:v>
                </c:pt>
                <c:pt idx="4">
                  <c:v>3.0443622920517562E-3</c:v>
                </c:pt>
                <c:pt idx="5">
                  <c:v>8.2347504621072092E-3</c:v>
                </c:pt>
                <c:pt idx="6">
                  <c:v>2.3855822550831796E-2</c:v>
                </c:pt>
                <c:pt idx="7">
                  <c:v>3.4436229205175604E-2</c:v>
                </c:pt>
                <c:pt idx="8">
                  <c:v>3.4536044362292052E-2</c:v>
                </c:pt>
                <c:pt idx="9">
                  <c:v>3.2589648798521255E-2</c:v>
                </c:pt>
                <c:pt idx="10">
                  <c:v>3.3587800369685762E-2</c:v>
                </c:pt>
                <c:pt idx="11">
                  <c:v>3.3837338262476896E-2</c:v>
                </c:pt>
                <c:pt idx="12">
                  <c:v>3.5833641404805917E-2</c:v>
                </c:pt>
                <c:pt idx="13">
                  <c:v>3.5484288354898336E-2</c:v>
                </c:pt>
                <c:pt idx="14">
                  <c:v>3.5234750462107209E-2</c:v>
                </c:pt>
                <c:pt idx="15">
                  <c:v>3.3587800369685762E-2</c:v>
                </c:pt>
                <c:pt idx="16">
                  <c:v>3.3388170055452866E-2</c:v>
                </c:pt>
                <c:pt idx="17">
                  <c:v>3.2340110905730128E-2</c:v>
                </c:pt>
                <c:pt idx="18">
                  <c:v>2.7049907578558224E-2</c:v>
                </c:pt>
                <c:pt idx="19">
                  <c:v>1.8166358595194085E-2</c:v>
                </c:pt>
                <c:pt idx="20">
                  <c:v>1.3624768946395565E-2</c:v>
                </c:pt>
                <c:pt idx="21">
                  <c:v>1.043068391866913E-2</c:v>
                </c:pt>
                <c:pt idx="22">
                  <c:v>7.7356746765249538E-3</c:v>
                </c:pt>
                <c:pt idx="23">
                  <c:v>4.6414048059149719E-3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F-4E34-8D0E-D7F0F291A4EF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31'!$D$5:$D$28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2.8999999999999998E-3</c:v>
                </c:pt>
                <c:pt idx="3">
                  <c:v>3.2000000000000002E-3</c:v>
                </c:pt>
                <c:pt idx="4">
                  <c:v>6.1999999999999998E-3</c:v>
                </c:pt>
                <c:pt idx="5">
                  <c:v>1.55E-2</c:v>
                </c:pt>
                <c:pt idx="6">
                  <c:v>3.9100000000000003E-2</c:v>
                </c:pt>
                <c:pt idx="7">
                  <c:v>5.96E-2</c:v>
                </c:pt>
                <c:pt idx="8">
                  <c:v>6.1100000000000002E-2</c:v>
                </c:pt>
                <c:pt idx="9">
                  <c:v>5.96E-2</c:v>
                </c:pt>
                <c:pt idx="10">
                  <c:v>6.3799999999999996E-2</c:v>
                </c:pt>
                <c:pt idx="11">
                  <c:v>6.7100000000000007E-2</c:v>
                </c:pt>
                <c:pt idx="12">
                  <c:v>7.0499999999999993E-2</c:v>
                </c:pt>
                <c:pt idx="13">
                  <c:v>6.9699999999999998E-2</c:v>
                </c:pt>
                <c:pt idx="14">
                  <c:v>7.1999999999999995E-2</c:v>
                </c:pt>
                <c:pt idx="15">
                  <c:v>7.4200000000000002E-2</c:v>
                </c:pt>
                <c:pt idx="16">
                  <c:v>7.5499999999999998E-2</c:v>
                </c:pt>
                <c:pt idx="17">
                  <c:v>7.3300000000000004E-2</c:v>
                </c:pt>
                <c:pt idx="18">
                  <c:v>5.6099999999999997E-2</c:v>
                </c:pt>
                <c:pt idx="19">
                  <c:v>4.1300000000000003E-2</c:v>
                </c:pt>
                <c:pt idx="20">
                  <c:v>3.04E-2</c:v>
                </c:pt>
                <c:pt idx="21">
                  <c:v>2.2599999999999999E-2</c:v>
                </c:pt>
                <c:pt idx="22">
                  <c:v>1.6500000000000001E-2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F-4E34-8D0E-D7F0F291A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809-4887-9222-C97B76AE579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1.29</c:v>
                </c:pt>
                <c:pt idx="2">
                  <c:v>1.02</c:v>
                </c:pt>
                <c:pt idx="3">
                  <c:v>0.63</c:v>
                </c:pt>
                <c:pt idx="4">
                  <c:v>0.81</c:v>
                </c:pt>
                <c:pt idx="5">
                  <c:v>0.94</c:v>
                </c:pt>
                <c:pt idx="6">
                  <c:v>0.91</c:v>
                </c:pt>
                <c:pt idx="7">
                  <c:v>0.93</c:v>
                </c:pt>
                <c:pt idx="8">
                  <c:v>0.99</c:v>
                </c:pt>
                <c:pt idx="9">
                  <c:v>1.06</c:v>
                </c:pt>
                <c:pt idx="10">
                  <c:v>1.05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9-4887-9222-C97B76AE5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34'!$B$5:$B$28</c:f>
              <c:numCache>
                <c:formatCode>0.00%</c:formatCode>
                <c:ptCount val="24"/>
                <c:pt idx="0">
                  <c:v>2.8249999999999998E-3</c:v>
                </c:pt>
                <c:pt idx="1">
                  <c:v>1.8337719298245614E-3</c:v>
                </c:pt>
                <c:pt idx="2">
                  <c:v>1.7346491228070178E-3</c:v>
                </c:pt>
                <c:pt idx="3">
                  <c:v>2.6267543859649122E-3</c:v>
                </c:pt>
                <c:pt idx="4">
                  <c:v>5.2039473684210528E-3</c:v>
                </c:pt>
                <c:pt idx="5">
                  <c:v>1.3778070175438596E-2</c:v>
                </c:pt>
                <c:pt idx="6">
                  <c:v>3.0529824561403511E-2</c:v>
                </c:pt>
                <c:pt idx="7">
                  <c:v>4.1284649122807014E-2</c:v>
                </c:pt>
                <c:pt idx="8">
                  <c:v>3.5386842105263161E-2</c:v>
                </c:pt>
                <c:pt idx="9">
                  <c:v>3.0579385964912276E-2</c:v>
                </c:pt>
                <c:pt idx="10">
                  <c:v>3.0430701754385968E-2</c:v>
                </c:pt>
                <c:pt idx="11">
                  <c:v>3.1025438596491227E-2</c:v>
                </c:pt>
                <c:pt idx="12">
                  <c:v>3.2066228070175437E-2</c:v>
                </c:pt>
                <c:pt idx="13">
                  <c:v>3.1372368421052628E-2</c:v>
                </c:pt>
                <c:pt idx="14">
                  <c:v>3.1620175438596486E-2</c:v>
                </c:pt>
                <c:pt idx="15">
                  <c:v>3.216535087719298E-2</c:v>
                </c:pt>
                <c:pt idx="16">
                  <c:v>3.1768859649122808E-2</c:v>
                </c:pt>
                <c:pt idx="17">
                  <c:v>3.0282017543859653E-2</c:v>
                </c:pt>
                <c:pt idx="18">
                  <c:v>2.4879824561403509E-2</c:v>
                </c:pt>
                <c:pt idx="19">
                  <c:v>1.8040350877192982E-2</c:v>
                </c:pt>
                <c:pt idx="20">
                  <c:v>1.357982456140351E-2</c:v>
                </c:pt>
                <c:pt idx="21">
                  <c:v>1.0507017543859649E-2</c:v>
                </c:pt>
                <c:pt idx="22">
                  <c:v>7.2359649122807016E-3</c:v>
                </c:pt>
                <c:pt idx="23">
                  <c:v>4.9561403508771931E-3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F-4004-8022-014C3963EE71}"/>
            </c:ext>
          </c:extLst>
        </c:ser>
        <c:ser>
          <c:idx val="1"/>
          <c:order val="1"/>
          <c:tx>
            <c:strRef>
              <c:f>'PCS 34'!$C$4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34'!$C$5:$C$28</c:f>
              <c:numCache>
                <c:formatCode>0.00%</c:formatCode>
                <c:ptCount val="24"/>
                <c:pt idx="0">
                  <c:v>4.2368421052631578E-3</c:v>
                </c:pt>
                <c:pt idx="1">
                  <c:v>2.7236842105263157E-3</c:v>
                </c:pt>
                <c:pt idx="2">
                  <c:v>1.9671052631578946E-3</c:v>
                </c:pt>
                <c:pt idx="3">
                  <c:v>1.6644736842105264E-3</c:v>
                </c:pt>
                <c:pt idx="4">
                  <c:v>2.1688596491228071E-3</c:v>
                </c:pt>
                <c:pt idx="5">
                  <c:v>5.1951754385964914E-3</c:v>
                </c:pt>
                <c:pt idx="6">
                  <c:v>1.5686403508771929E-2</c:v>
                </c:pt>
                <c:pt idx="7">
                  <c:v>2.0982456140350877E-2</c:v>
                </c:pt>
                <c:pt idx="8">
                  <c:v>2.2192982456140348E-2</c:v>
                </c:pt>
                <c:pt idx="9">
                  <c:v>2.4361842105263161E-2</c:v>
                </c:pt>
                <c:pt idx="10">
                  <c:v>2.7640350877192986E-2</c:v>
                </c:pt>
                <c:pt idx="11">
                  <c:v>3.0616228070175437E-2</c:v>
                </c:pt>
                <c:pt idx="12">
                  <c:v>3.3390350877192977E-2</c:v>
                </c:pt>
                <c:pt idx="13">
                  <c:v>3.3793859649122807E-2</c:v>
                </c:pt>
                <c:pt idx="14">
                  <c:v>3.5861842105263157E-2</c:v>
                </c:pt>
                <c:pt idx="15">
                  <c:v>4.0855263157894735E-2</c:v>
                </c:pt>
                <c:pt idx="16">
                  <c:v>4.6655701754385964E-2</c:v>
                </c:pt>
                <c:pt idx="17">
                  <c:v>4.7967105263157901E-2</c:v>
                </c:pt>
                <c:pt idx="18">
                  <c:v>3.3188596491228066E-2</c:v>
                </c:pt>
                <c:pt idx="19">
                  <c:v>2.4260964912280702E-2</c:v>
                </c:pt>
                <c:pt idx="20">
                  <c:v>1.8561403508771928E-2</c:v>
                </c:pt>
                <c:pt idx="21">
                  <c:v>1.3719298245614034E-2</c:v>
                </c:pt>
                <c:pt idx="22">
                  <c:v>9.936403508771929E-3</c:v>
                </c:pt>
                <c:pt idx="23">
                  <c:v>6.7083333333333326E-3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F-4004-8022-014C3963EE71}"/>
            </c:ext>
          </c:extLst>
        </c:ser>
        <c:ser>
          <c:idx val="2"/>
          <c:order val="2"/>
          <c:tx>
            <c:strRef>
              <c:f>'PCS 34'!$D$4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34'!$D$5:$D$28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4.5999999999999999E-3</c:v>
                </c:pt>
                <c:pt idx="2">
                  <c:v>3.7000000000000002E-3</c:v>
                </c:pt>
                <c:pt idx="3">
                  <c:v>4.1999999999999997E-3</c:v>
                </c:pt>
                <c:pt idx="4">
                  <c:v>7.1000000000000004E-3</c:v>
                </c:pt>
                <c:pt idx="5">
                  <c:v>1.8200000000000001E-2</c:v>
                </c:pt>
                <c:pt idx="6">
                  <c:v>4.4900000000000002E-2</c:v>
                </c:pt>
                <c:pt idx="7">
                  <c:v>6.0499999999999998E-2</c:v>
                </c:pt>
                <c:pt idx="8">
                  <c:v>5.6399999999999999E-2</c:v>
                </c:pt>
                <c:pt idx="9">
                  <c:v>5.4399999999999997E-2</c:v>
                </c:pt>
                <c:pt idx="10">
                  <c:v>5.7799999999999997E-2</c:v>
                </c:pt>
                <c:pt idx="11">
                  <c:v>6.1600000000000002E-2</c:v>
                </c:pt>
                <c:pt idx="12">
                  <c:v>6.5500000000000003E-2</c:v>
                </c:pt>
                <c:pt idx="13">
                  <c:v>6.5299999999999997E-2</c:v>
                </c:pt>
                <c:pt idx="14">
                  <c:v>6.7799999999999999E-2</c:v>
                </c:pt>
                <c:pt idx="15">
                  <c:v>7.3700000000000002E-2</c:v>
                </c:pt>
                <c:pt idx="16">
                  <c:v>7.9600000000000004E-2</c:v>
                </c:pt>
                <c:pt idx="17">
                  <c:v>7.9699999999999993E-2</c:v>
                </c:pt>
                <c:pt idx="18">
                  <c:v>5.8700000000000002E-2</c:v>
                </c:pt>
                <c:pt idx="19">
                  <c:v>4.2799999999999998E-2</c:v>
                </c:pt>
                <c:pt idx="20">
                  <c:v>3.2500000000000001E-2</c:v>
                </c:pt>
                <c:pt idx="21">
                  <c:v>2.4500000000000001E-2</c:v>
                </c:pt>
                <c:pt idx="22">
                  <c:v>1.7399999999999999E-2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F-4004-8022-014C3963E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5A-4160-B6F3-A17C12A4C5B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34'!$H$5:$H$16</c:f>
              <c:numCache>
                <c:formatCode>0.00</c:formatCode>
                <c:ptCount val="12"/>
                <c:pt idx="3">
                  <c:v>0.88</c:v>
                </c:pt>
                <c:pt idx="4">
                  <c:v>1.06</c:v>
                </c:pt>
                <c:pt idx="5">
                  <c:v>0.98</c:v>
                </c:pt>
                <c:pt idx="6">
                  <c:v>0.96</c:v>
                </c:pt>
                <c:pt idx="7">
                  <c:v>0.96</c:v>
                </c:pt>
                <c:pt idx="8">
                  <c:v>0.98</c:v>
                </c:pt>
                <c:pt idx="9">
                  <c:v>1.04</c:v>
                </c:pt>
                <c:pt idx="10">
                  <c:v>0.98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A-4160-B6F3-A17C12A4C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35'!$B$5:$B$28</c:f>
              <c:numCache>
                <c:formatCode>0.00%</c:formatCode>
                <c:ptCount val="24"/>
                <c:pt idx="0">
                  <c:v>3.2221374045801527E-3</c:v>
                </c:pt>
                <c:pt idx="1">
                  <c:v>2.0458015267175575E-3</c:v>
                </c:pt>
                <c:pt idx="2">
                  <c:v>1.5343511450381681E-3</c:v>
                </c:pt>
                <c:pt idx="3">
                  <c:v>1.3809160305343511E-3</c:v>
                </c:pt>
                <c:pt idx="4">
                  <c:v>1.6877862595419846E-3</c:v>
                </c:pt>
                <c:pt idx="5">
                  <c:v>3.7335877862595423E-3</c:v>
                </c:pt>
                <c:pt idx="6">
                  <c:v>1.0945038167938931E-2</c:v>
                </c:pt>
                <c:pt idx="7">
                  <c:v>2.5419083969465649E-2</c:v>
                </c:pt>
                <c:pt idx="8">
                  <c:v>2.7618320610687024E-2</c:v>
                </c:pt>
                <c:pt idx="9">
                  <c:v>2.7822900763358777E-2</c:v>
                </c:pt>
                <c:pt idx="10">
                  <c:v>3.0993893129770991E-2</c:v>
                </c:pt>
                <c:pt idx="11">
                  <c:v>3.3551145038167939E-2</c:v>
                </c:pt>
                <c:pt idx="12">
                  <c:v>3.6568702290076333E-2</c:v>
                </c:pt>
                <c:pt idx="13">
                  <c:v>3.7080152671755719E-2</c:v>
                </c:pt>
                <c:pt idx="14">
                  <c:v>3.9432824427480917E-2</c:v>
                </c:pt>
                <c:pt idx="15">
                  <c:v>4.2450381679389318E-2</c:v>
                </c:pt>
                <c:pt idx="16">
                  <c:v>4.6030534351145042E-2</c:v>
                </c:pt>
                <c:pt idx="17">
                  <c:v>4.3626717557251907E-2</c:v>
                </c:pt>
                <c:pt idx="18">
                  <c:v>2.9561832061068702E-2</c:v>
                </c:pt>
                <c:pt idx="19">
                  <c:v>2.1480916030534352E-2</c:v>
                </c:pt>
                <c:pt idx="20">
                  <c:v>1.6417557251908393E-2</c:v>
                </c:pt>
                <c:pt idx="21">
                  <c:v>1.2172519083969466E-2</c:v>
                </c:pt>
                <c:pt idx="22">
                  <c:v>9.9221374045801516E-3</c:v>
                </c:pt>
                <c:pt idx="23">
                  <c:v>6.7000000000000011E-3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C-4B40-A142-31B338BA2359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35'!$C$5:$C$28</c:f>
              <c:numCache>
                <c:formatCode>0.00%</c:formatCode>
                <c:ptCount val="24"/>
                <c:pt idx="0">
                  <c:v>2.4427480916030535E-3</c:v>
                </c:pt>
                <c:pt idx="1">
                  <c:v>1.6122137404580154E-3</c:v>
                </c:pt>
                <c:pt idx="2">
                  <c:v>1.319083969465649E-3</c:v>
                </c:pt>
                <c:pt idx="3">
                  <c:v>1.465648854961832E-3</c:v>
                </c:pt>
                <c:pt idx="4">
                  <c:v>2.247328244274809E-3</c:v>
                </c:pt>
                <c:pt idx="5">
                  <c:v>6.8885496183206099E-3</c:v>
                </c:pt>
                <c:pt idx="6">
                  <c:v>2.0519083969465651E-2</c:v>
                </c:pt>
                <c:pt idx="7">
                  <c:v>3.268396946564886E-2</c:v>
                </c:pt>
                <c:pt idx="8">
                  <c:v>3.3563358778625957E-2</c:v>
                </c:pt>
                <c:pt idx="9">
                  <c:v>3.2097709923664119E-2</c:v>
                </c:pt>
                <c:pt idx="10">
                  <c:v>3.2732824427480919E-2</c:v>
                </c:pt>
                <c:pt idx="11">
                  <c:v>3.2781679389312979E-2</c:v>
                </c:pt>
                <c:pt idx="12">
                  <c:v>3.5322137404580158E-2</c:v>
                </c:pt>
                <c:pt idx="13">
                  <c:v>3.4931297709923662E-2</c:v>
                </c:pt>
                <c:pt idx="14">
                  <c:v>3.566412213740458E-2</c:v>
                </c:pt>
                <c:pt idx="15">
                  <c:v>3.4735877862595417E-2</c:v>
                </c:pt>
                <c:pt idx="16">
                  <c:v>3.419847328244275E-2</c:v>
                </c:pt>
                <c:pt idx="17">
                  <c:v>3.4882442748091609E-2</c:v>
                </c:pt>
                <c:pt idx="18">
                  <c:v>2.5795419847328246E-2</c:v>
                </c:pt>
                <c:pt idx="19">
                  <c:v>1.783206106870229E-2</c:v>
                </c:pt>
                <c:pt idx="20">
                  <c:v>1.328854961832061E-2</c:v>
                </c:pt>
                <c:pt idx="21">
                  <c:v>1.0161832061068703E-2</c:v>
                </c:pt>
                <c:pt idx="22">
                  <c:v>7.0839694656488561E-3</c:v>
                </c:pt>
                <c:pt idx="23">
                  <c:v>4.201526717557252E-3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C-4B40-A142-31B338BA2359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35'!$D$5:$D$28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2.8999999999999998E-3</c:v>
                </c:pt>
                <c:pt idx="3">
                  <c:v>2.8999999999999998E-3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3.15E-2</c:v>
                </c:pt>
                <c:pt idx="7">
                  <c:v>5.8099999999999999E-2</c:v>
                </c:pt>
                <c:pt idx="8">
                  <c:v>6.1199999999999997E-2</c:v>
                </c:pt>
                <c:pt idx="9">
                  <c:v>5.9900000000000002E-2</c:v>
                </c:pt>
                <c:pt idx="10">
                  <c:v>6.3700000000000007E-2</c:v>
                </c:pt>
                <c:pt idx="11">
                  <c:v>6.6299999999999998E-2</c:v>
                </c:pt>
                <c:pt idx="12">
                  <c:v>7.1900000000000006E-2</c:v>
                </c:pt>
                <c:pt idx="13">
                  <c:v>7.1999999999999995E-2</c:v>
                </c:pt>
                <c:pt idx="14">
                  <c:v>7.51E-2</c:v>
                </c:pt>
                <c:pt idx="15">
                  <c:v>7.7200000000000005E-2</c:v>
                </c:pt>
                <c:pt idx="16">
                  <c:v>8.0199999999999994E-2</c:v>
                </c:pt>
                <c:pt idx="17">
                  <c:v>7.85E-2</c:v>
                </c:pt>
                <c:pt idx="18">
                  <c:v>5.5300000000000002E-2</c:v>
                </c:pt>
                <c:pt idx="19">
                  <c:v>3.9300000000000002E-2</c:v>
                </c:pt>
                <c:pt idx="20">
                  <c:v>2.9700000000000001E-2</c:v>
                </c:pt>
                <c:pt idx="21">
                  <c:v>2.23E-2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C-4B40-A142-31B338BA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D05-4E77-99D3-299134B6BD26}"/>
            </c:ext>
          </c:extLst>
        </c:ser>
        <c:ser>
          <c:idx val="1"/>
          <c:order val="1"/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1.01</c:v>
                </c:pt>
                <c:pt idx="3">
                  <c:v>0.68</c:v>
                </c:pt>
                <c:pt idx="4">
                  <c:v>0.89</c:v>
                </c:pt>
                <c:pt idx="5">
                  <c:v>1.01</c:v>
                </c:pt>
                <c:pt idx="6">
                  <c:v>0.94</c:v>
                </c:pt>
                <c:pt idx="7">
                  <c:v>0.97</c:v>
                </c:pt>
                <c:pt idx="8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E77-99D3-299134B6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0D3-4855-88BD-6946978909C9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1.29</c:v>
                </c:pt>
                <c:pt idx="1">
                  <c:v>1.34</c:v>
                </c:pt>
                <c:pt idx="2" formatCode="General">
                  <c:v>0.93</c:v>
                </c:pt>
                <c:pt idx="3" formatCode="General">
                  <c:v>0.62</c:v>
                </c:pt>
                <c:pt idx="4" formatCode="General">
                  <c:v>0.8</c:v>
                </c:pt>
                <c:pt idx="5" formatCode="General">
                  <c:v>0.96</c:v>
                </c:pt>
                <c:pt idx="6" formatCode="General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3-4855-88BD-69469789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37'!$B$5:$B$28</c:f>
              <c:numCache>
                <c:formatCode>0.00%</c:formatCode>
                <c:ptCount val="24"/>
                <c:pt idx="0">
                  <c:v>3.8725490196078439E-3</c:v>
                </c:pt>
                <c:pt idx="1">
                  <c:v>2.352941176470588E-3</c:v>
                </c:pt>
                <c:pt idx="2">
                  <c:v>1.7647058823529412E-3</c:v>
                </c:pt>
                <c:pt idx="3">
                  <c:v>1.1274509803921569E-3</c:v>
                </c:pt>
                <c:pt idx="4">
                  <c:v>1.3725490196078432E-3</c:v>
                </c:pt>
                <c:pt idx="5">
                  <c:v>3.2843137254901962E-3</c:v>
                </c:pt>
                <c:pt idx="6">
                  <c:v>8.6764705882352942E-3</c:v>
                </c:pt>
                <c:pt idx="7">
                  <c:v>1.5980392156862745E-2</c:v>
                </c:pt>
                <c:pt idx="8">
                  <c:v>1.9019607843137255E-2</c:v>
                </c:pt>
                <c:pt idx="9">
                  <c:v>2.3333333333333334E-2</c:v>
                </c:pt>
                <c:pt idx="10">
                  <c:v>2.8480392156862745E-2</c:v>
                </c:pt>
                <c:pt idx="11">
                  <c:v>3.1666666666666669E-2</c:v>
                </c:pt>
                <c:pt idx="12">
                  <c:v>3.4852941176470587E-2</c:v>
                </c:pt>
                <c:pt idx="13">
                  <c:v>3.6323529411764706E-2</c:v>
                </c:pt>
                <c:pt idx="14">
                  <c:v>3.995098039215686E-2</c:v>
                </c:pt>
                <c:pt idx="15">
                  <c:v>4.4852941176470588E-2</c:v>
                </c:pt>
                <c:pt idx="16">
                  <c:v>4.504901960784314E-2</c:v>
                </c:pt>
                <c:pt idx="17">
                  <c:v>3.950980392156863E-2</c:v>
                </c:pt>
                <c:pt idx="18">
                  <c:v>3.0147058823529412E-2</c:v>
                </c:pt>
                <c:pt idx="19">
                  <c:v>2.2598039215686275E-2</c:v>
                </c:pt>
                <c:pt idx="20">
                  <c:v>1.9019607843137255E-2</c:v>
                </c:pt>
                <c:pt idx="21">
                  <c:v>1.6323529411764709E-2</c:v>
                </c:pt>
                <c:pt idx="22">
                  <c:v>1.2941176470588235E-2</c:v>
                </c:pt>
                <c:pt idx="23">
                  <c:v>7.5490196078431375E-3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F-4FDE-9BC7-A640345DB9F9}"/>
            </c:ext>
          </c:extLst>
        </c:ser>
        <c:ser>
          <c:idx val="1"/>
          <c:order val="1"/>
          <c:tx>
            <c:strRef>
              <c:f>'PCS 37'!$C$4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37'!$C$5:$C$28</c:f>
              <c:numCache>
                <c:formatCode>0.00%</c:formatCode>
                <c:ptCount val="24"/>
                <c:pt idx="0">
                  <c:v>2.4470588235294116E-3</c:v>
                </c:pt>
                <c:pt idx="1">
                  <c:v>1.4784313725490195E-3</c:v>
                </c:pt>
                <c:pt idx="2">
                  <c:v>1.1725490196078431E-3</c:v>
                </c:pt>
                <c:pt idx="3">
                  <c:v>1.2745098039215687E-3</c:v>
                </c:pt>
                <c:pt idx="4">
                  <c:v>2.6000000000000003E-3</c:v>
                </c:pt>
                <c:pt idx="5">
                  <c:v>9.4313725490196079E-3</c:v>
                </c:pt>
                <c:pt idx="6">
                  <c:v>2.4368627450980392E-2</c:v>
                </c:pt>
                <c:pt idx="7">
                  <c:v>3.359607843137255E-2</c:v>
                </c:pt>
                <c:pt idx="8">
                  <c:v>3.6603921568627455E-2</c:v>
                </c:pt>
                <c:pt idx="9">
                  <c:v>3.7215686274509802E-2</c:v>
                </c:pt>
                <c:pt idx="10">
                  <c:v>3.7827450980392155E-2</c:v>
                </c:pt>
                <c:pt idx="11">
                  <c:v>3.8898039215686277E-2</c:v>
                </c:pt>
                <c:pt idx="12">
                  <c:v>3.8439215686274508E-2</c:v>
                </c:pt>
                <c:pt idx="13">
                  <c:v>3.6909803921568632E-2</c:v>
                </c:pt>
                <c:pt idx="14">
                  <c:v>3.5941176470588233E-2</c:v>
                </c:pt>
                <c:pt idx="15">
                  <c:v>3.410588235294118E-2</c:v>
                </c:pt>
                <c:pt idx="16">
                  <c:v>3.1403921568627452E-2</c:v>
                </c:pt>
                <c:pt idx="17">
                  <c:v>2.9007843137254904E-2</c:v>
                </c:pt>
                <c:pt idx="18">
                  <c:v>2.3705882352941177E-2</c:v>
                </c:pt>
                <c:pt idx="19">
                  <c:v>1.8098039215686271E-2</c:v>
                </c:pt>
                <c:pt idx="20">
                  <c:v>1.3509803921568628E-2</c:v>
                </c:pt>
                <c:pt idx="21">
                  <c:v>1.0501960784313726E-2</c:v>
                </c:pt>
                <c:pt idx="22">
                  <c:v>7.290196078431373E-3</c:v>
                </c:pt>
                <c:pt idx="23">
                  <c:v>4.0274509803921573E-3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F-4FDE-9BC7-A640345DB9F9}"/>
            </c:ext>
          </c:extLst>
        </c:ser>
        <c:ser>
          <c:idx val="2"/>
          <c:order val="2"/>
          <c:tx>
            <c:strRef>
              <c:f>'PCS 37'!$D$4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37'!$D$5:$D$28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2.8999999999999998E-3</c:v>
                </c:pt>
                <c:pt idx="3">
                  <c:v>2.3999999999999998E-3</c:v>
                </c:pt>
                <c:pt idx="4">
                  <c:v>4.0000000000000001E-3</c:v>
                </c:pt>
                <c:pt idx="5">
                  <c:v>1.2699999999999999E-2</c:v>
                </c:pt>
                <c:pt idx="6">
                  <c:v>3.3000000000000002E-2</c:v>
                </c:pt>
                <c:pt idx="7">
                  <c:v>4.9599999999999998E-2</c:v>
                </c:pt>
                <c:pt idx="8">
                  <c:v>5.5599999999999997E-2</c:v>
                </c:pt>
                <c:pt idx="9">
                  <c:v>6.0499999999999998E-2</c:v>
                </c:pt>
                <c:pt idx="10">
                  <c:v>6.6299999999999998E-2</c:v>
                </c:pt>
                <c:pt idx="11">
                  <c:v>7.0599999999999996E-2</c:v>
                </c:pt>
                <c:pt idx="12">
                  <c:v>7.3300000000000004E-2</c:v>
                </c:pt>
                <c:pt idx="13">
                  <c:v>7.3200000000000001E-2</c:v>
                </c:pt>
                <c:pt idx="14">
                  <c:v>7.5899999999999995E-2</c:v>
                </c:pt>
                <c:pt idx="15">
                  <c:v>7.9000000000000001E-2</c:v>
                </c:pt>
                <c:pt idx="16">
                  <c:v>7.6499999999999999E-2</c:v>
                </c:pt>
                <c:pt idx="17">
                  <c:v>6.8500000000000005E-2</c:v>
                </c:pt>
                <c:pt idx="18">
                  <c:v>5.3900000000000003E-2</c:v>
                </c:pt>
                <c:pt idx="19">
                  <c:v>4.07E-2</c:v>
                </c:pt>
                <c:pt idx="20">
                  <c:v>3.2500000000000001E-2</c:v>
                </c:pt>
                <c:pt idx="21">
                  <c:v>2.69E-2</c:v>
                </c:pt>
                <c:pt idx="22">
                  <c:v>2.0199999999999999E-2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E-4A2F-9318-92EFF037E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388-4BFF-8924-A5283D84CD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37'!$H$5:$H$16</c:f>
              <c:numCache>
                <c:formatCode>General</c:formatCode>
                <c:ptCount val="12"/>
                <c:pt idx="0">
                  <c:v>1.21</c:v>
                </c:pt>
                <c:pt idx="1">
                  <c:v>1.23</c:v>
                </c:pt>
                <c:pt idx="2">
                  <c:v>0.99</c:v>
                </c:pt>
                <c:pt idx="3">
                  <c:v>0.62</c:v>
                </c:pt>
                <c:pt idx="4">
                  <c:v>0.94</c:v>
                </c:pt>
                <c:pt idx="5">
                  <c:v>1.02</c:v>
                </c:pt>
                <c:pt idx="6">
                  <c:v>0.98</c:v>
                </c:pt>
                <c:pt idx="7">
                  <c:v>0.95</c:v>
                </c:pt>
                <c:pt idx="8">
                  <c:v>0.96</c:v>
                </c:pt>
                <c:pt idx="9">
                  <c:v>0.98</c:v>
                </c:pt>
                <c:pt idx="10">
                  <c:v>1.01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8-4BFF-8924-A5283D84C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38'!$B$5:$B$28</c:f>
              <c:numCache>
                <c:formatCode>0.00%</c:formatCode>
                <c:ptCount val="24"/>
                <c:pt idx="0">
                  <c:v>2.696078431372549E-3</c:v>
                </c:pt>
                <c:pt idx="1">
                  <c:v>1.8137254901960784E-3</c:v>
                </c:pt>
                <c:pt idx="2">
                  <c:v>1.2254901960784314E-3</c:v>
                </c:pt>
                <c:pt idx="3">
                  <c:v>5.8823529411764701E-4</c:v>
                </c:pt>
                <c:pt idx="4">
                  <c:v>1.0294117647058822E-3</c:v>
                </c:pt>
                <c:pt idx="5">
                  <c:v>2.5000000000000001E-3</c:v>
                </c:pt>
                <c:pt idx="6">
                  <c:v>7.6470588235294122E-3</c:v>
                </c:pt>
                <c:pt idx="7">
                  <c:v>1.6274509803921568E-2</c:v>
                </c:pt>
                <c:pt idx="8">
                  <c:v>2.0049019607843138E-2</c:v>
                </c:pt>
                <c:pt idx="9">
                  <c:v>2.4215686274509804E-2</c:v>
                </c:pt>
                <c:pt idx="10">
                  <c:v>2.9509803921568628E-2</c:v>
                </c:pt>
                <c:pt idx="11">
                  <c:v>3.2843137254901962E-2</c:v>
                </c:pt>
                <c:pt idx="12">
                  <c:v>3.6421568627450981E-2</c:v>
                </c:pt>
                <c:pt idx="13">
                  <c:v>3.8137254901960786E-2</c:v>
                </c:pt>
                <c:pt idx="14">
                  <c:v>4.2156862745098042E-2</c:v>
                </c:pt>
                <c:pt idx="15">
                  <c:v>4.8627450980392159E-2</c:v>
                </c:pt>
                <c:pt idx="16">
                  <c:v>4.7892156862745096E-2</c:v>
                </c:pt>
                <c:pt idx="17">
                  <c:v>3.9411764705882354E-2</c:v>
                </c:pt>
                <c:pt idx="18">
                  <c:v>2.8627450980392159E-2</c:v>
                </c:pt>
                <c:pt idx="19">
                  <c:v>2.073529411764706E-2</c:v>
                </c:pt>
                <c:pt idx="20">
                  <c:v>1.6029411764705882E-2</c:v>
                </c:pt>
                <c:pt idx="21">
                  <c:v>1.4068627450980392E-2</c:v>
                </c:pt>
                <c:pt idx="22">
                  <c:v>1.142156862745098E-2</c:v>
                </c:pt>
                <c:pt idx="23">
                  <c:v>6.3235294117647061E-3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F-43FC-8D6C-60E13876CE72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38'!$C$5:$C$28</c:f>
              <c:numCache>
                <c:formatCode>0.00%</c:formatCode>
                <c:ptCount val="24"/>
                <c:pt idx="0">
                  <c:v>1.8862745098039218E-3</c:v>
                </c:pt>
                <c:pt idx="1">
                  <c:v>1.1215686274509804E-3</c:v>
                </c:pt>
                <c:pt idx="2">
                  <c:v>8.1568627450980392E-4</c:v>
                </c:pt>
                <c:pt idx="3">
                  <c:v>7.6470588235294122E-4</c:v>
                </c:pt>
                <c:pt idx="4">
                  <c:v>2.3960784313725491E-3</c:v>
                </c:pt>
                <c:pt idx="5">
                  <c:v>9.5333333333333346E-3</c:v>
                </c:pt>
                <c:pt idx="6">
                  <c:v>2.86E-2</c:v>
                </c:pt>
                <c:pt idx="7">
                  <c:v>3.8235294117647062E-2</c:v>
                </c:pt>
                <c:pt idx="8">
                  <c:v>4.0478431372549015E-2</c:v>
                </c:pt>
                <c:pt idx="9">
                  <c:v>3.7827450980392155E-2</c:v>
                </c:pt>
                <c:pt idx="10">
                  <c:v>3.8745098039215685E-2</c:v>
                </c:pt>
                <c:pt idx="11">
                  <c:v>3.8184313725490193E-2</c:v>
                </c:pt>
                <c:pt idx="12">
                  <c:v>3.7878431372549023E-2</c:v>
                </c:pt>
                <c:pt idx="13">
                  <c:v>3.7725490196078425E-2</c:v>
                </c:pt>
                <c:pt idx="14">
                  <c:v>3.6501960784313725E-2</c:v>
                </c:pt>
                <c:pt idx="15">
                  <c:v>3.4360784313725495E-2</c:v>
                </c:pt>
                <c:pt idx="16">
                  <c:v>3.125098039215686E-2</c:v>
                </c:pt>
                <c:pt idx="17">
                  <c:v>2.6917647058823529E-2</c:v>
                </c:pt>
                <c:pt idx="18">
                  <c:v>2.1615686274509806E-2</c:v>
                </c:pt>
                <c:pt idx="19">
                  <c:v>1.5752941176470588E-2</c:v>
                </c:pt>
                <c:pt idx="20">
                  <c:v>1.1266666666666668E-2</c:v>
                </c:pt>
                <c:pt idx="21">
                  <c:v>8.4627450980392146E-3</c:v>
                </c:pt>
                <c:pt idx="22">
                  <c:v>6.1176470588235297E-3</c:v>
                </c:pt>
                <c:pt idx="23">
                  <c:v>3.4156862745098045E-3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F-43FC-8D6C-60E13876CE72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38'!$D$5:$D$28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1.4E-3</c:v>
                </c:pt>
                <c:pt idx="4">
                  <c:v>3.3999999999999998E-3</c:v>
                </c:pt>
                <c:pt idx="5">
                  <c:v>1.2E-2</c:v>
                </c:pt>
                <c:pt idx="6">
                  <c:v>3.6200000000000003E-2</c:v>
                </c:pt>
                <c:pt idx="7">
                  <c:v>5.4399999999999997E-2</c:v>
                </c:pt>
                <c:pt idx="8">
                  <c:v>6.0400000000000002E-2</c:v>
                </c:pt>
                <c:pt idx="9">
                  <c:v>6.2E-2</c:v>
                </c:pt>
                <c:pt idx="10">
                  <c:v>6.83E-2</c:v>
                </c:pt>
                <c:pt idx="11">
                  <c:v>7.0999999999999994E-2</c:v>
                </c:pt>
                <c:pt idx="12">
                  <c:v>7.4300000000000005E-2</c:v>
                </c:pt>
                <c:pt idx="13">
                  <c:v>7.5899999999999995E-2</c:v>
                </c:pt>
                <c:pt idx="14">
                  <c:v>7.8700000000000006E-2</c:v>
                </c:pt>
                <c:pt idx="15">
                  <c:v>8.3099999999999993E-2</c:v>
                </c:pt>
                <c:pt idx="16">
                  <c:v>7.9200000000000007E-2</c:v>
                </c:pt>
                <c:pt idx="17">
                  <c:v>6.6400000000000001E-2</c:v>
                </c:pt>
                <c:pt idx="18">
                  <c:v>5.0299999999999997E-2</c:v>
                </c:pt>
                <c:pt idx="19">
                  <c:v>3.6499999999999998E-2</c:v>
                </c:pt>
                <c:pt idx="20">
                  <c:v>2.7300000000000001E-2</c:v>
                </c:pt>
                <c:pt idx="21">
                  <c:v>2.2599999999999999E-2</c:v>
                </c:pt>
                <c:pt idx="22">
                  <c:v>1.7500000000000002E-2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F-43FC-8D6C-60E13876C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989-4008-A8B8-A8E682A6F529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1.36</c:v>
                </c:pt>
                <c:pt idx="2">
                  <c:v>1.1299999999999999</c:v>
                </c:pt>
                <c:pt idx="3">
                  <c:v>0.82</c:v>
                </c:pt>
                <c:pt idx="4">
                  <c:v>0.89</c:v>
                </c:pt>
                <c:pt idx="5">
                  <c:v>0.97</c:v>
                </c:pt>
                <c:pt idx="6">
                  <c:v>0.93</c:v>
                </c:pt>
                <c:pt idx="7">
                  <c:v>0.91</c:v>
                </c:pt>
                <c:pt idx="8">
                  <c:v>0.9</c:v>
                </c:pt>
                <c:pt idx="9">
                  <c:v>0.95</c:v>
                </c:pt>
                <c:pt idx="10">
                  <c:v>0.99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008-A8B8-A8E682A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39'!$B$5:$B$28</c:f>
              <c:numCache>
                <c:formatCode>0.00%</c:formatCode>
                <c:ptCount val="24"/>
                <c:pt idx="0">
                  <c:v>1.9499999999999999E-3</c:v>
                </c:pt>
                <c:pt idx="1">
                  <c:v>1.4E-3</c:v>
                </c:pt>
                <c:pt idx="2">
                  <c:v>1.1000000000000001E-3</c:v>
                </c:pt>
                <c:pt idx="3">
                  <c:v>1.15E-3</c:v>
                </c:pt>
                <c:pt idx="4">
                  <c:v>2.3999999999999998E-3</c:v>
                </c:pt>
                <c:pt idx="5">
                  <c:v>6.7000000000000002E-3</c:v>
                </c:pt>
                <c:pt idx="6">
                  <c:v>2.3400000000000001E-2</c:v>
                </c:pt>
                <c:pt idx="7">
                  <c:v>3.2899999999999999E-2</c:v>
                </c:pt>
                <c:pt idx="8">
                  <c:v>3.0300000000000004E-2</c:v>
                </c:pt>
                <c:pt idx="9">
                  <c:v>3.2000000000000001E-2</c:v>
                </c:pt>
                <c:pt idx="10">
                  <c:v>3.5200000000000002E-2</c:v>
                </c:pt>
                <c:pt idx="11">
                  <c:v>3.61E-2</c:v>
                </c:pt>
                <c:pt idx="12">
                  <c:v>3.7199999999999997E-2</c:v>
                </c:pt>
                <c:pt idx="13">
                  <c:v>3.6600000000000001E-2</c:v>
                </c:pt>
                <c:pt idx="14">
                  <c:v>3.8300000000000001E-2</c:v>
                </c:pt>
                <c:pt idx="15">
                  <c:v>3.6700000000000003E-2</c:v>
                </c:pt>
                <c:pt idx="16">
                  <c:v>3.6850000000000001E-2</c:v>
                </c:pt>
                <c:pt idx="17">
                  <c:v>3.3500000000000002E-2</c:v>
                </c:pt>
                <c:pt idx="18">
                  <c:v>2.7E-2</c:v>
                </c:pt>
                <c:pt idx="19">
                  <c:v>1.72E-2</c:v>
                </c:pt>
                <c:pt idx="20">
                  <c:v>1.26E-2</c:v>
                </c:pt>
                <c:pt idx="21">
                  <c:v>9.4000000000000004E-3</c:v>
                </c:pt>
                <c:pt idx="22">
                  <c:v>6.5500000000000003E-3</c:v>
                </c:pt>
                <c:pt idx="23">
                  <c:v>3.5000000000000001E-3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8-491E-A927-4CB99AF5D181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39'!$C$5:$C$28</c:f>
              <c:numCache>
                <c:formatCode>0.00%</c:formatCode>
                <c:ptCount val="24"/>
                <c:pt idx="0">
                  <c:v>2.5500000000000002E-3</c:v>
                </c:pt>
                <c:pt idx="1">
                  <c:v>1.65E-3</c:v>
                </c:pt>
                <c:pt idx="2">
                  <c:v>1.1999999999999999E-3</c:v>
                </c:pt>
                <c:pt idx="3">
                  <c:v>9.4999999999999989E-4</c:v>
                </c:pt>
                <c:pt idx="4">
                  <c:v>1.3500000000000001E-3</c:v>
                </c:pt>
                <c:pt idx="5">
                  <c:v>2.9499999999999999E-3</c:v>
                </c:pt>
                <c:pt idx="6">
                  <c:v>1.21E-2</c:v>
                </c:pt>
                <c:pt idx="7">
                  <c:v>2.6849999999999999E-2</c:v>
                </c:pt>
                <c:pt idx="8">
                  <c:v>2.5850000000000001E-2</c:v>
                </c:pt>
                <c:pt idx="9">
                  <c:v>2.8799999999999999E-2</c:v>
                </c:pt>
                <c:pt idx="10">
                  <c:v>3.2649999999999998E-2</c:v>
                </c:pt>
                <c:pt idx="11">
                  <c:v>3.5999999999999997E-2</c:v>
                </c:pt>
                <c:pt idx="12">
                  <c:v>3.7499999999999999E-2</c:v>
                </c:pt>
                <c:pt idx="13">
                  <c:v>3.7900000000000003E-2</c:v>
                </c:pt>
                <c:pt idx="14">
                  <c:v>3.8699999999999998E-2</c:v>
                </c:pt>
                <c:pt idx="15">
                  <c:v>0.04</c:v>
                </c:pt>
                <c:pt idx="16">
                  <c:v>4.2200000000000001E-2</c:v>
                </c:pt>
                <c:pt idx="17">
                  <c:v>3.95E-2</c:v>
                </c:pt>
                <c:pt idx="18">
                  <c:v>2.8549999999999999E-2</c:v>
                </c:pt>
                <c:pt idx="19">
                  <c:v>2.4850000000000001E-2</c:v>
                </c:pt>
                <c:pt idx="20">
                  <c:v>1.5100000000000001E-2</c:v>
                </c:pt>
                <c:pt idx="21">
                  <c:v>1.065E-2</c:v>
                </c:pt>
                <c:pt idx="22">
                  <c:v>7.1499999999999992E-3</c:v>
                </c:pt>
                <c:pt idx="23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8-491E-A927-4CB99AF5D181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39'!$D$5:$D$28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3.8E-3</c:v>
                </c:pt>
                <c:pt idx="5">
                  <c:v>9.7000000000000003E-3</c:v>
                </c:pt>
                <c:pt idx="6">
                  <c:v>3.5499999999999997E-2</c:v>
                </c:pt>
                <c:pt idx="7">
                  <c:v>5.9700000000000003E-2</c:v>
                </c:pt>
                <c:pt idx="8">
                  <c:v>5.6099999999999997E-2</c:v>
                </c:pt>
                <c:pt idx="9">
                  <c:v>6.08E-2</c:v>
                </c:pt>
                <c:pt idx="10">
                  <c:v>6.7799999999999999E-2</c:v>
                </c:pt>
                <c:pt idx="11">
                  <c:v>7.2099999999999997E-2</c:v>
                </c:pt>
                <c:pt idx="12">
                  <c:v>7.4700000000000003E-2</c:v>
                </c:pt>
                <c:pt idx="13">
                  <c:v>7.4499999999999997E-2</c:v>
                </c:pt>
                <c:pt idx="14">
                  <c:v>7.6999999999999999E-2</c:v>
                </c:pt>
                <c:pt idx="15">
                  <c:v>7.6700000000000004E-2</c:v>
                </c:pt>
                <c:pt idx="16">
                  <c:v>7.9100000000000004E-2</c:v>
                </c:pt>
                <c:pt idx="17">
                  <c:v>7.2999999999999995E-2</c:v>
                </c:pt>
                <c:pt idx="18">
                  <c:v>5.5500000000000001E-2</c:v>
                </c:pt>
                <c:pt idx="19">
                  <c:v>4.2099999999999999E-2</c:v>
                </c:pt>
                <c:pt idx="20">
                  <c:v>2.7699999999999999E-2</c:v>
                </c:pt>
                <c:pt idx="21">
                  <c:v>0.02</c:v>
                </c:pt>
                <c:pt idx="22">
                  <c:v>1.37E-2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8-491E-A927-4CB99AF5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432-46CE-B32A-74BF19E213D6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1.3</c:v>
                </c:pt>
                <c:pt idx="1">
                  <c:v>1.37</c:v>
                </c:pt>
                <c:pt idx="2">
                  <c:v>1.08</c:v>
                </c:pt>
                <c:pt idx="3">
                  <c:v>0.68</c:v>
                </c:pt>
                <c:pt idx="4">
                  <c:v>0.84</c:v>
                </c:pt>
                <c:pt idx="5">
                  <c:v>0.92</c:v>
                </c:pt>
                <c:pt idx="6">
                  <c:v>0.87</c:v>
                </c:pt>
                <c:pt idx="7">
                  <c:v>0.89</c:v>
                </c:pt>
                <c:pt idx="8">
                  <c:v>0.96</c:v>
                </c:pt>
                <c:pt idx="9">
                  <c:v>1.02</c:v>
                </c:pt>
                <c:pt idx="10">
                  <c:v>1.01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2-46CE-B32A-74BF19E2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40'!$B$5:$B$28</c:f>
              <c:numCache>
                <c:formatCode>0.00%</c:formatCode>
                <c:ptCount val="24"/>
                <c:pt idx="0">
                  <c:v>3.3831683168316826E-3</c:v>
                </c:pt>
                <c:pt idx="1">
                  <c:v>2.0398514851485152E-3</c:v>
                </c:pt>
                <c:pt idx="2">
                  <c:v>1.6915841584158413E-3</c:v>
                </c:pt>
                <c:pt idx="3">
                  <c:v>1.3930693069306931E-3</c:v>
                </c:pt>
                <c:pt idx="4">
                  <c:v>1.6418316831683167E-3</c:v>
                </c:pt>
                <c:pt idx="5">
                  <c:v>3.9304455445544556E-3</c:v>
                </c:pt>
                <c:pt idx="6">
                  <c:v>1.0448019801980199E-2</c:v>
                </c:pt>
                <c:pt idx="7">
                  <c:v>1.9701980198019803E-2</c:v>
                </c:pt>
                <c:pt idx="8">
                  <c:v>2.3333910891089108E-2</c:v>
                </c:pt>
                <c:pt idx="9">
                  <c:v>2.8010643564356438E-2</c:v>
                </c:pt>
                <c:pt idx="10">
                  <c:v>3.2936138613861382E-2</c:v>
                </c:pt>
                <c:pt idx="11">
                  <c:v>3.5871534653465348E-2</c:v>
                </c:pt>
                <c:pt idx="12">
                  <c:v>3.840891089108911E-2</c:v>
                </c:pt>
                <c:pt idx="13">
                  <c:v>3.8309405940594059E-2</c:v>
                </c:pt>
                <c:pt idx="14">
                  <c:v>3.895618811881188E-2</c:v>
                </c:pt>
                <c:pt idx="15">
                  <c:v>3.9801980198019803E-2</c:v>
                </c:pt>
                <c:pt idx="16">
                  <c:v>3.9752227722772281E-2</c:v>
                </c:pt>
                <c:pt idx="17">
                  <c:v>3.9354207920792084E-2</c:v>
                </c:pt>
                <c:pt idx="18">
                  <c:v>3.0597772277227726E-2</c:v>
                </c:pt>
                <c:pt idx="19">
                  <c:v>2.3333910891089108E-2</c:v>
                </c:pt>
                <c:pt idx="20">
                  <c:v>1.7463118811881187E-2</c:v>
                </c:pt>
                <c:pt idx="21">
                  <c:v>1.2935643564356437E-2</c:v>
                </c:pt>
                <c:pt idx="22">
                  <c:v>8.80618811881188E-3</c:v>
                </c:pt>
                <c:pt idx="23">
                  <c:v>5.4727722772277224E-3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3-44B9-8B32-73158E40C47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40'!$C$5:$C$28</c:f>
              <c:numCache>
                <c:formatCode>0.00%</c:formatCode>
                <c:ptCount val="24"/>
                <c:pt idx="0">
                  <c:v>3.0650990099009906E-3</c:v>
                </c:pt>
                <c:pt idx="1">
                  <c:v>1.9596534653465347E-3</c:v>
                </c:pt>
                <c:pt idx="2">
                  <c:v>1.5074257425742575E-3</c:v>
                </c:pt>
                <c:pt idx="3">
                  <c:v>1.3566831683168318E-3</c:v>
                </c:pt>
                <c:pt idx="4">
                  <c:v>2.2108910891089112E-3</c:v>
                </c:pt>
                <c:pt idx="5">
                  <c:v>6.4819306930693071E-3</c:v>
                </c:pt>
                <c:pt idx="6">
                  <c:v>1.5978712871287132E-2</c:v>
                </c:pt>
                <c:pt idx="7">
                  <c:v>2.5575990099009901E-2</c:v>
                </c:pt>
                <c:pt idx="8">
                  <c:v>2.8289356435643568E-2</c:v>
                </c:pt>
                <c:pt idx="9">
                  <c:v>3.1555445544554452E-2</c:v>
                </c:pt>
                <c:pt idx="10">
                  <c:v>3.4268811881188119E-2</c:v>
                </c:pt>
                <c:pt idx="11">
                  <c:v>3.6379207920792078E-2</c:v>
                </c:pt>
                <c:pt idx="12">
                  <c:v>3.7786138613861389E-2</c:v>
                </c:pt>
                <c:pt idx="13">
                  <c:v>3.7384158415841584E-2</c:v>
                </c:pt>
                <c:pt idx="14">
                  <c:v>3.7233415841584155E-2</c:v>
                </c:pt>
                <c:pt idx="15">
                  <c:v>3.6781188118811883E-2</c:v>
                </c:pt>
                <c:pt idx="16">
                  <c:v>3.6630445544554462E-2</c:v>
                </c:pt>
                <c:pt idx="17">
                  <c:v>3.4218564356435638E-2</c:v>
                </c:pt>
                <c:pt idx="18">
                  <c:v>2.8842079207920791E-2</c:v>
                </c:pt>
                <c:pt idx="19">
                  <c:v>2.2812376237623763E-2</c:v>
                </c:pt>
                <c:pt idx="20">
                  <c:v>1.7134405940594059E-2</c:v>
                </c:pt>
                <c:pt idx="21">
                  <c:v>1.1858415841584159E-2</c:v>
                </c:pt>
                <c:pt idx="22">
                  <c:v>7.9893564356435659E-3</c:v>
                </c:pt>
                <c:pt idx="23">
                  <c:v>5.1754950495049509E-3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3-44B9-8B32-73158E40C47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40'!$D$5:$D$28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3.8E-3</c:v>
                </c:pt>
                <c:pt idx="5">
                  <c:v>1.04E-2</c:v>
                </c:pt>
                <c:pt idx="6">
                  <c:v>2.64E-2</c:v>
                </c:pt>
                <c:pt idx="7">
                  <c:v>4.53E-2</c:v>
                </c:pt>
                <c:pt idx="8">
                  <c:v>5.16E-2</c:v>
                </c:pt>
                <c:pt idx="9">
                  <c:v>5.96E-2</c:v>
                </c:pt>
                <c:pt idx="10">
                  <c:v>6.7199999999999996E-2</c:v>
                </c:pt>
                <c:pt idx="11">
                  <c:v>7.22E-2</c:v>
                </c:pt>
                <c:pt idx="12">
                  <c:v>7.6200000000000004E-2</c:v>
                </c:pt>
                <c:pt idx="13">
                  <c:v>7.5700000000000003E-2</c:v>
                </c:pt>
                <c:pt idx="14">
                  <c:v>7.6200000000000004E-2</c:v>
                </c:pt>
                <c:pt idx="15">
                  <c:v>7.6600000000000001E-2</c:v>
                </c:pt>
                <c:pt idx="16">
                  <c:v>7.6399999999999996E-2</c:v>
                </c:pt>
                <c:pt idx="17">
                  <c:v>7.3499999999999996E-2</c:v>
                </c:pt>
                <c:pt idx="18">
                  <c:v>5.9400000000000001E-2</c:v>
                </c:pt>
                <c:pt idx="19">
                  <c:v>4.6100000000000002E-2</c:v>
                </c:pt>
                <c:pt idx="20">
                  <c:v>3.4599999999999999E-2</c:v>
                </c:pt>
                <c:pt idx="21">
                  <c:v>2.4799999999999999E-2</c:v>
                </c:pt>
                <c:pt idx="22">
                  <c:v>1.6799999999999999E-2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3-44B9-8B32-73158E40C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442-4A2D-B9B3-46C0C615A76E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1.1599999999999999</c:v>
                </c:pt>
                <c:pt idx="1">
                  <c:v>1.2</c:v>
                </c:pt>
                <c:pt idx="2">
                  <c:v>0.99</c:v>
                </c:pt>
                <c:pt idx="3">
                  <c:v>0.66</c:v>
                </c:pt>
                <c:pt idx="4">
                  <c:v>0.86</c:v>
                </c:pt>
                <c:pt idx="5">
                  <c:v>0.96</c:v>
                </c:pt>
                <c:pt idx="6">
                  <c:v>0.97</c:v>
                </c:pt>
                <c:pt idx="7">
                  <c:v>1</c:v>
                </c:pt>
                <c:pt idx="8">
                  <c:v>1.02</c:v>
                </c:pt>
                <c:pt idx="9">
                  <c:v>1.0900000000000001</c:v>
                </c:pt>
                <c:pt idx="10">
                  <c:v>1.04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2-4A2D-B9B3-46C0C615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ax val="1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41'!$B$4:$B$4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41'!$B$5:$B$27</c:f>
              <c:numCache>
                <c:formatCode>0.00%</c:formatCode>
                <c:ptCount val="23"/>
                <c:pt idx="0">
                  <c:v>3.873134328358209E-3</c:v>
                </c:pt>
                <c:pt idx="1">
                  <c:v>2.5304477611940296E-3</c:v>
                </c:pt>
                <c:pt idx="2">
                  <c:v>2.065671641791045E-3</c:v>
                </c:pt>
                <c:pt idx="3">
                  <c:v>1.9623880597014923E-3</c:v>
                </c:pt>
                <c:pt idx="4">
                  <c:v>2.6337313432835824E-3</c:v>
                </c:pt>
                <c:pt idx="5">
                  <c:v>6.6617910447761188E-3</c:v>
                </c:pt>
                <c:pt idx="6">
                  <c:v>1.7713134328358207E-2</c:v>
                </c:pt>
                <c:pt idx="7">
                  <c:v>2.3755223880597014E-2</c:v>
                </c:pt>
                <c:pt idx="8">
                  <c:v>2.3548656716417909E-2</c:v>
                </c:pt>
                <c:pt idx="9">
                  <c:v>2.463313432835821E-2</c:v>
                </c:pt>
                <c:pt idx="10">
                  <c:v>2.6388955223880597E-2</c:v>
                </c:pt>
                <c:pt idx="11">
                  <c:v>2.9229253731343281E-2</c:v>
                </c:pt>
                <c:pt idx="12">
                  <c:v>3.2224477611940298E-2</c:v>
                </c:pt>
                <c:pt idx="13">
                  <c:v>3.3257313432835819E-2</c:v>
                </c:pt>
                <c:pt idx="14">
                  <c:v>3.682059701492537E-2</c:v>
                </c:pt>
                <c:pt idx="15">
                  <c:v>4.4463582089552235E-2</c:v>
                </c:pt>
                <c:pt idx="16">
                  <c:v>5.2313134328358206E-2</c:v>
                </c:pt>
                <c:pt idx="17">
                  <c:v>5.3500895522388056E-2</c:v>
                </c:pt>
                <c:pt idx="18">
                  <c:v>3.2740895522388055E-2</c:v>
                </c:pt>
                <c:pt idx="19">
                  <c:v>2.2154328358208953E-2</c:v>
                </c:pt>
                <c:pt idx="20">
                  <c:v>1.6370447761194028E-2</c:v>
                </c:pt>
                <c:pt idx="21">
                  <c:v>1.2600597014925373E-2</c:v>
                </c:pt>
                <c:pt idx="22">
                  <c:v>9.0373134328358227E-3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5-43D6-9E56-0243E8BB4835}"/>
            </c:ext>
          </c:extLst>
        </c:ser>
        <c:ser>
          <c:idx val="1"/>
          <c:order val="1"/>
          <c:tx>
            <c:strRef>
              <c:f>'PCS 41'!$C$4:$C$4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41'!$C$5:$C$27</c:f>
              <c:numCache>
                <c:formatCode>0.00%</c:formatCode>
                <c:ptCount val="23"/>
                <c:pt idx="0">
                  <c:v>2.9014925373134328E-3</c:v>
                </c:pt>
                <c:pt idx="1">
                  <c:v>1.9826865671641793E-3</c:v>
                </c:pt>
                <c:pt idx="2">
                  <c:v>1.8376119402985075E-3</c:v>
                </c:pt>
                <c:pt idx="3">
                  <c:v>2.8531343283582089E-3</c:v>
                </c:pt>
                <c:pt idx="4">
                  <c:v>6.1414925373134326E-3</c:v>
                </c:pt>
                <c:pt idx="5">
                  <c:v>1.5813134328358208E-2</c:v>
                </c:pt>
                <c:pt idx="6">
                  <c:v>3.6220298507462681E-2</c:v>
                </c:pt>
                <c:pt idx="7">
                  <c:v>4.9905671641791043E-2</c:v>
                </c:pt>
                <c:pt idx="8">
                  <c:v>3.7139104477611935E-2</c:v>
                </c:pt>
                <c:pt idx="9">
                  <c:v>2.9014925373134329E-2</c:v>
                </c:pt>
                <c:pt idx="10">
                  <c:v>2.7951044776119399E-2</c:v>
                </c:pt>
                <c:pt idx="11">
                  <c:v>2.780597014925373E-2</c:v>
                </c:pt>
                <c:pt idx="12">
                  <c:v>2.8531343283582089E-2</c:v>
                </c:pt>
                <c:pt idx="13">
                  <c:v>2.8531343283582089E-2</c:v>
                </c:pt>
                <c:pt idx="14">
                  <c:v>2.8821492537313434E-2</c:v>
                </c:pt>
                <c:pt idx="15">
                  <c:v>2.9305074626865671E-2</c:v>
                </c:pt>
                <c:pt idx="16">
                  <c:v>2.9160000000000002E-2</c:v>
                </c:pt>
                <c:pt idx="17">
                  <c:v>2.8144477611940298E-2</c:v>
                </c:pt>
                <c:pt idx="18">
                  <c:v>2.2293134328358211E-2</c:v>
                </c:pt>
                <c:pt idx="19">
                  <c:v>1.60065671641791E-2</c:v>
                </c:pt>
                <c:pt idx="20">
                  <c:v>1.2573134328358208E-2</c:v>
                </c:pt>
                <c:pt idx="21">
                  <c:v>9.3331343283582103E-3</c:v>
                </c:pt>
                <c:pt idx="22">
                  <c:v>6.6250746268656712E-3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5-43D6-9E56-0243E8BB4835}"/>
            </c:ext>
          </c:extLst>
        </c:ser>
        <c:ser>
          <c:idx val="2"/>
          <c:order val="2"/>
          <c:tx>
            <c:strRef>
              <c:f>'PCS 41'!$D$4:$D$4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41'!$D$5:$D$27</c:f>
              <c:numCache>
                <c:formatCode>0.00%</c:formatCode>
                <c:ptCount val="23"/>
                <c:pt idx="0">
                  <c:v>6.7999999999999996E-3</c:v>
                </c:pt>
                <c:pt idx="1">
                  <c:v>4.4999999999999997E-3</c:v>
                </c:pt>
                <c:pt idx="2">
                  <c:v>3.8999999999999998E-3</c:v>
                </c:pt>
                <c:pt idx="3">
                  <c:v>4.7999999999999996E-3</c:v>
                </c:pt>
                <c:pt idx="4">
                  <c:v>8.8000000000000005E-3</c:v>
                </c:pt>
                <c:pt idx="5">
                  <c:v>2.2499999999999999E-2</c:v>
                </c:pt>
                <c:pt idx="6">
                  <c:v>5.3999999999999999E-2</c:v>
                </c:pt>
                <c:pt idx="7">
                  <c:v>7.3800000000000004E-2</c:v>
                </c:pt>
                <c:pt idx="8">
                  <c:v>6.0699999999999997E-2</c:v>
                </c:pt>
                <c:pt idx="9">
                  <c:v>5.3699999999999998E-2</c:v>
                </c:pt>
                <c:pt idx="10">
                  <c:v>5.4300000000000001E-2</c:v>
                </c:pt>
                <c:pt idx="11">
                  <c:v>5.7099999999999998E-2</c:v>
                </c:pt>
                <c:pt idx="12">
                  <c:v>6.08E-2</c:v>
                </c:pt>
                <c:pt idx="13">
                  <c:v>6.1800000000000001E-2</c:v>
                </c:pt>
                <c:pt idx="14">
                  <c:v>6.5600000000000006E-2</c:v>
                </c:pt>
                <c:pt idx="15">
                  <c:v>7.3800000000000004E-2</c:v>
                </c:pt>
                <c:pt idx="16">
                  <c:v>8.14E-2</c:v>
                </c:pt>
                <c:pt idx="17">
                  <c:v>8.1600000000000006E-2</c:v>
                </c:pt>
                <c:pt idx="18">
                  <c:v>5.5E-2</c:v>
                </c:pt>
                <c:pt idx="19">
                  <c:v>3.8199999999999998E-2</c:v>
                </c:pt>
                <c:pt idx="20">
                  <c:v>2.8899999999999999E-2</c:v>
                </c:pt>
                <c:pt idx="21">
                  <c:v>2.1999999999999999E-2</c:v>
                </c:pt>
                <c:pt idx="22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5-43D6-9E56-0243E8BB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3'!$B$5:$B$28</c:f>
              <c:numCache>
                <c:formatCode>0.00%</c:formatCode>
                <c:ptCount val="24"/>
                <c:pt idx="0">
                  <c:v>1.3876106194690265E-3</c:v>
                </c:pt>
                <c:pt idx="1">
                  <c:v>7.9292035398230095E-4</c:v>
                </c:pt>
                <c:pt idx="2">
                  <c:v>6.4424778761061944E-4</c:v>
                </c:pt>
                <c:pt idx="3">
                  <c:v>1.1398230088495575E-3</c:v>
                </c:pt>
                <c:pt idx="4">
                  <c:v>2.6265486725663718E-3</c:v>
                </c:pt>
                <c:pt idx="5">
                  <c:v>8.0778761061946897E-3</c:v>
                </c:pt>
                <c:pt idx="6">
                  <c:v>2.0516814159292036E-2</c:v>
                </c:pt>
                <c:pt idx="7">
                  <c:v>2.591858407079646E-2</c:v>
                </c:pt>
                <c:pt idx="8">
                  <c:v>3.0031858407079646E-2</c:v>
                </c:pt>
                <c:pt idx="9">
                  <c:v>3.6920353982300883E-2</c:v>
                </c:pt>
                <c:pt idx="10">
                  <c:v>3.9695575221238941E-2</c:v>
                </c:pt>
                <c:pt idx="11">
                  <c:v>3.9299115044247789E-2</c:v>
                </c:pt>
                <c:pt idx="12">
                  <c:v>3.9794690265486724E-2</c:v>
                </c:pt>
                <c:pt idx="13">
                  <c:v>3.825840707964602E-2</c:v>
                </c:pt>
                <c:pt idx="14">
                  <c:v>3.8357522123893803E-2</c:v>
                </c:pt>
                <c:pt idx="15">
                  <c:v>3.8060176991150441E-2</c:v>
                </c:pt>
                <c:pt idx="16">
                  <c:v>3.6474336283185839E-2</c:v>
                </c:pt>
                <c:pt idx="17">
                  <c:v>3.5433628318584071E-2</c:v>
                </c:pt>
                <c:pt idx="18">
                  <c:v>2.2399999999999996E-2</c:v>
                </c:pt>
                <c:pt idx="19">
                  <c:v>1.5015929203539823E-2</c:v>
                </c:pt>
                <c:pt idx="20">
                  <c:v>1.1199999999999998E-2</c:v>
                </c:pt>
                <c:pt idx="21">
                  <c:v>7.1362831858407076E-3</c:v>
                </c:pt>
                <c:pt idx="22">
                  <c:v>4.2123893805309735E-3</c:v>
                </c:pt>
                <c:pt idx="23">
                  <c:v>2.329203539823009E-3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890-A1DC-E4F378C2D9B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3'!$C$5:$C$28</c:f>
              <c:numCache>
                <c:formatCode>0.00%</c:formatCode>
                <c:ptCount val="24"/>
                <c:pt idx="0">
                  <c:v>1.9168141592920355E-3</c:v>
                </c:pt>
                <c:pt idx="1">
                  <c:v>1.2106194690265485E-3</c:v>
                </c:pt>
                <c:pt idx="2">
                  <c:v>9.079646017699115E-4</c:v>
                </c:pt>
                <c:pt idx="3">
                  <c:v>7.5663716814159299E-4</c:v>
                </c:pt>
                <c:pt idx="4">
                  <c:v>1.3619469026548672E-3</c:v>
                </c:pt>
                <c:pt idx="5">
                  <c:v>5.5486725663716806E-3</c:v>
                </c:pt>
                <c:pt idx="6">
                  <c:v>1.7049557522123893E-2</c:v>
                </c:pt>
                <c:pt idx="7">
                  <c:v>2.628053097345133E-2</c:v>
                </c:pt>
                <c:pt idx="8">
                  <c:v>2.8449557522123897E-2</c:v>
                </c:pt>
                <c:pt idx="9">
                  <c:v>3.0870796460176989E-2</c:v>
                </c:pt>
                <c:pt idx="10">
                  <c:v>3.4653982300884956E-2</c:v>
                </c:pt>
                <c:pt idx="11">
                  <c:v>3.8538053097345128E-2</c:v>
                </c:pt>
                <c:pt idx="12">
                  <c:v>4.0858407079646018E-2</c:v>
                </c:pt>
                <c:pt idx="13">
                  <c:v>4.0555752212389377E-2</c:v>
                </c:pt>
                <c:pt idx="14">
                  <c:v>4.1161061946902659E-2</c:v>
                </c:pt>
                <c:pt idx="15">
                  <c:v>3.969823008849558E-2</c:v>
                </c:pt>
                <c:pt idx="16">
                  <c:v>3.8689380530973448E-2</c:v>
                </c:pt>
                <c:pt idx="17">
                  <c:v>3.5763716814159296E-2</c:v>
                </c:pt>
                <c:pt idx="18">
                  <c:v>2.7592035398230089E-2</c:v>
                </c:pt>
                <c:pt idx="19">
                  <c:v>1.9521238938053097E-2</c:v>
                </c:pt>
                <c:pt idx="20">
                  <c:v>1.4275221238938053E-2</c:v>
                </c:pt>
                <c:pt idx="21">
                  <c:v>9.5840707964601774E-3</c:v>
                </c:pt>
                <c:pt idx="22">
                  <c:v>5.8513274336283181E-3</c:v>
                </c:pt>
                <c:pt idx="23">
                  <c:v>3.3796460176991156E-3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890-A1DC-E4F378C2D9B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3'!$D$5:$D$28</c:f>
              <c:numCache>
                <c:formatCode>0.00%</c:formatCode>
                <c:ptCount val="24"/>
                <c:pt idx="0">
                  <c:v>3.3E-3</c:v>
                </c:pt>
                <c:pt idx="1">
                  <c:v>2E-3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4.0000000000000001E-3</c:v>
                </c:pt>
                <c:pt idx="5">
                  <c:v>1.3599999999999999E-2</c:v>
                </c:pt>
                <c:pt idx="6">
                  <c:v>3.7600000000000001E-2</c:v>
                </c:pt>
                <c:pt idx="7">
                  <c:v>5.2200000000000003E-2</c:v>
                </c:pt>
                <c:pt idx="8">
                  <c:v>5.8500000000000003E-2</c:v>
                </c:pt>
                <c:pt idx="9">
                  <c:v>6.7799999999999999E-2</c:v>
                </c:pt>
                <c:pt idx="10">
                  <c:v>7.4399999999999994E-2</c:v>
                </c:pt>
                <c:pt idx="11">
                  <c:v>7.7799999999999994E-2</c:v>
                </c:pt>
                <c:pt idx="12">
                  <c:v>8.0600000000000005E-2</c:v>
                </c:pt>
                <c:pt idx="13">
                  <c:v>7.8799999999999995E-2</c:v>
                </c:pt>
                <c:pt idx="14">
                  <c:v>7.9500000000000001E-2</c:v>
                </c:pt>
                <c:pt idx="15">
                  <c:v>7.7700000000000005E-2</c:v>
                </c:pt>
                <c:pt idx="16">
                  <c:v>7.51E-2</c:v>
                </c:pt>
                <c:pt idx="17">
                  <c:v>7.1199999999999999E-2</c:v>
                </c:pt>
                <c:pt idx="18">
                  <c:v>4.99E-2</c:v>
                </c:pt>
                <c:pt idx="19">
                  <c:v>3.4500000000000003E-2</c:v>
                </c:pt>
                <c:pt idx="20">
                  <c:v>2.5399999999999999E-2</c:v>
                </c:pt>
                <c:pt idx="21">
                  <c:v>1.67E-2</c:v>
                </c:pt>
                <c:pt idx="22">
                  <c:v>1.01E-2</c:v>
                </c:pt>
                <c:pt idx="23">
                  <c:v>5.7000000000000002E-3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1-4890-A1DC-E4F378C2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A48-4F26-BA9D-9418B38DCD9A}"/>
            </c:ext>
          </c:extLst>
        </c:ser>
        <c:ser>
          <c:idx val="1"/>
          <c:order val="1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1.19</c:v>
                </c:pt>
                <c:pt idx="2">
                  <c:v>1.03</c:v>
                </c:pt>
                <c:pt idx="3">
                  <c:v>0.76</c:v>
                </c:pt>
                <c:pt idx="4">
                  <c:v>0.89</c:v>
                </c:pt>
                <c:pt idx="5">
                  <c:v>0.98</c:v>
                </c:pt>
                <c:pt idx="6">
                  <c:v>0.95</c:v>
                </c:pt>
                <c:pt idx="7">
                  <c:v>0.98</c:v>
                </c:pt>
                <c:pt idx="8">
                  <c:v>1.01</c:v>
                </c:pt>
                <c:pt idx="9">
                  <c:v>1.05</c:v>
                </c:pt>
                <c:pt idx="10">
                  <c:v>0.99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8-4F26-BA9D-9418B38D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42'!$B$5:$B$28</c:f>
              <c:numCache>
                <c:formatCode>0.00%</c:formatCode>
                <c:ptCount val="24"/>
                <c:pt idx="0">
                  <c:v>2.2941952506596308E-3</c:v>
                </c:pt>
                <c:pt idx="1">
                  <c:v>1.5620052770448549E-3</c:v>
                </c:pt>
                <c:pt idx="2">
                  <c:v>1.1715039577836412E-3</c:v>
                </c:pt>
                <c:pt idx="3">
                  <c:v>1.3179419525065964E-3</c:v>
                </c:pt>
                <c:pt idx="4">
                  <c:v>2.3430079155672824E-3</c:v>
                </c:pt>
                <c:pt idx="5">
                  <c:v>6.4920844327176781E-3</c:v>
                </c:pt>
                <c:pt idx="6">
                  <c:v>1.6059366754617412E-2</c:v>
                </c:pt>
                <c:pt idx="7">
                  <c:v>2.3918205804749341E-2</c:v>
                </c:pt>
                <c:pt idx="8">
                  <c:v>2.582189973614776E-2</c:v>
                </c:pt>
                <c:pt idx="9">
                  <c:v>2.7335092348284962E-2</c:v>
                </c:pt>
                <c:pt idx="10">
                  <c:v>3.0654353562005274E-2</c:v>
                </c:pt>
                <c:pt idx="11">
                  <c:v>3.3729551451187334E-2</c:v>
                </c:pt>
                <c:pt idx="12">
                  <c:v>3.5437994722955141E-2</c:v>
                </c:pt>
                <c:pt idx="13">
                  <c:v>3.6170184696569921E-2</c:v>
                </c:pt>
                <c:pt idx="14">
                  <c:v>3.7292875989445903E-2</c:v>
                </c:pt>
                <c:pt idx="15">
                  <c:v>4.1002638522427443E-2</c:v>
                </c:pt>
                <c:pt idx="16">
                  <c:v>4.1344327176781007E-2</c:v>
                </c:pt>
                <c:pt idx="17">
                  <c:v>3.8903693931398413E-2</c:v>
                </c:pt>
                <c:pt idx="18">
                  <c:v>2.7627968337730867E-2</c:v>
                </c:pt>
                <c:pt idx="19">
                  <c:v>1.9476253298153032E-2</c:v>
                </c:pt>
                <c:pt idx="20">
                  <c:v>1.4936675461741425E-2</c:v>
                </c:pt>
                <c:pt idx="21">
                  <c:v>1.1324538258575198E-2</c:v>
                </c:pt>
                <c:pt idx="22">
                  <c:v>7.5171503957783652E-3</c:v>
                </c:pt>
                <c:pt idx="23">
                  <c:v>4.2467018469656993E-3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2-4DAE-A660-0CFD01BD6414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42'!$C$5:$C$28</c:f>
              <c:numCache>
                <c:formatCode>0.00%</c:formatCode>
                <c:ptCount val="24"/>
                <c:pt idx="0">
                  <c:v>2.3546174142480211E-3</c:v>
                </c:pt>
                <c:pt idx="1">
                  <c:v>1.433245382585752E-3</c:v>
                </c:pt>
                <c:pt idx="2">
                  <c:v>1.0749340369393138E-3</c:v>
                </c:pt>
                <c:pt idx="3">
                  <c:v>1.0237467018469658E-3</c:v>
                </c:pt>
                <c:pt idx="4">
                  <c:v>2.1498680738786277E-3</c:v>
                </c:pt>
                <c:pt idx="5">
                  <c:v>7.012664907651716E-3</c:v>
                </c:pt>
                <c:pt idx="6">
                  <c:v>2.1140369393139843E-2</c:v>
                </c:pt>
                <c:pt idx="7">
                  <c:v>3.4244327176781005E-2</c:v>
                </c:pt>
                <c:pt idx="8">
                  <c:v>3.7469129287598942E-2</c:v>
                </c:pt>
                <c:pt idx="9">
                  <c:v>3.5984696569920843E-2</c:v>
                </c:pt>
                <c:pt idx="10">
                  <c:v>3.6291820580474934E-2</c:v>
                </c:pt>
                <c:pt idx="11">
                  <c:v>3.8544063324538261E-2</c:v>
                </c:pt>
                <c:pt idx="12">
                  <c:v>3.8748812664907657E-2</c:v>
                </c:pt>
                <c:pt idx="13">
                  <c:v>3.828812664907652E-2</c:v>
                </c:pt>
                <c:pt idx="14">
                  <c:v>3.665013192612137E-2</c:v>
                </c:pt>
                <c:pt idx="15">
                  <c:v>3.5626385224274408E-2</c:v>
                </c:pt>
                <c:pt idx="16">
                  <c:v>3.4602638522427433E-2</c:v>
                </c:pt>
                <c:pt idx="17">
                  <c:v>3.2913456464379945E-2</c:v>
                </c:pt>
                <c:pt idx="18">
                  <c:v>2.5286543535620053E-2</c:v>
                </c:pt>
                <c:pt idx="19">
                  <c:v>1.7915567282321902E-2</c:v>
                </c:pt>
                <c:pt idx="20">
                  <c:v>1.2694459102902374E-2</c:v>
                </c:pt>
                <c:pt idx="21">
                  <c:v>9.5720316622691301E-3</c:v>
                </c:pt>
                <c:pt idx="22">
                  <c:v>6.8079155672823213E-3</c:v>
                </c:pt>
                <c:pt idx="23">
                  <c:v>3.9926121372031659E-3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2-4DAE-A660-0CFD01BD6414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42'!$D$5:$D$28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2.3E-3</c:v>
                </c:pt>
                <c:pt idx="4">
                  <c:v>4.4999999999999997E-3</c:v>
                </c:pt>
                <c:pt idx="5">
                  <c:v>1.35E-2</c:v>
                </c:pt>
                <c:pt idx="6">
                  <c:v>3.7199999999999997E-2</c:v>
                </c:pt>
                <c:pt idx="7">
                  <c:v>5.8200000000000002E-2</c:v>
                </c:pt>
                <c:pt idx="8">
                  <c:v>6.3299999999999995E-2</c:v>
                </c:pt>
                <c:pt idx="9">
                  <c:v>6.3299999999999995E-2</c:v>
                </c:pt>
                <c:pt idx="10">
                  <c:v>6.7000000000000004E-2</c:v>
                </c:pt>
                <c:pt idx="11">
                  <c:v>7.2300000000000003E-2</c:v>
                </c:pt>
                <c:pt idx="12">
                  <c:v>7.4200000000000002E-2</c:v>
                </c:pt>
                <c:pt idx="13">
                  <c:v>7.4499999999999997E-2</c:v>
                </c:pt>
                <c:pt idx="14">
                  <c:v>7.3899999999999993E-2</c:v>
                </c:pt>
                <c:pt idx="15">
                  <c:v>7.6600000000000001E-2</c:v>
                </c:pt>
                <c:pt idx="16">
                  <c:v>7.5899999999999995E-2</c:v>
                </c:pt>
                <c:pt idx="17">
                  <c:v>7.1800000000000003E-2</c:v>
                </c:pt>
                <c:pt idx="18">
                  <c:v>5.2900000000000003E-2</c:v>
                </c:pt>
                <c:pt idx="19">
                  <c:v>3.7400000000000003E-2</c:v>
                </c:pt>
                <c:pt idx="20">
                  <c:v>2.7699999999999999E-2</c:v>
                </c:pt>
                <c:pt idx="21">
                  <c:v>2.0899999999999998E-2</c:v>
                </c:pt>
                <c:pt idx="22">
                  <c:v>1.43E-2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2-4DAE-A660-0CFD01BD6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654-4271-AA76-1B097FDCAFE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1.24</c:v>
                </c:pt>
                <c:pt idx="1">
                  <c:v>1.31</c:v>
                </c:pt>
                <c:pt idx="2">
                  <c:v>1.05</c:v>
                </c:pt>
                <c:pt idx="3">
                  <c:v>0.68</c:v>
                </c:pt>
                <c:pt idx="4">
                  <c:v>0.84</c:v>
                </c:pt>
                <c:pt idx="5">
                  <c:v>0.92</c:v>
                </c:pt>
                <c:pt idx="6">
                  <c:v>0.89</c:v>
                </c:pt>
                <c:pt idx="7">
                  <c:v>0.89</c:v>
                </c:pt>
                <c:pt idx="8">
                  <c:v>0.95</c:v>
                </c:pt>
                <c:pt idx="9">
                  <c:v>1.03</c:v>
                </c:pt>
                <c:pt idx="10">
                  <c:v>1.08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4-4271-AA76-1B097FD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44'!$B$4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44'!$B$5:$B$28</c:f>
              <c:numCache>
                <c:formatCode>0.00%</c:formatCode>
                <c:ptCount val="24"/>
                <c:pt idx="0">
                  <c:v>2.6219298245614034E-3</c:v>
                </c:pt>
                <c:pt idx="1">
                  <c:v>1.4982456140350876E-3</c:v>
                </c:pt>
                <c:pt idx="2">
                  <c:v>1.0166666666666666E-3</c:v>
                </c:pt>
                <c:pt idx="3">
                  <c:v>9.0964912280701749E-4</c:v>
                </c:pt>
                <c:pt idx="4">
                  <c:v>1.337719298245614E-3</c:v>
                </c:pt>
                <c:pt idx="5">
                  <c:v>3.1570175438596494E-3</c:v>
                </c:pt>
                <c:pt idx="6">
                  <c:v>8.2938596491228065E-3</c:v>
                </c:pt>
                <c:pt idx="7">
                  <c:v>1.7978947368421049E-2</c:v>
                </c:pt>
                <c:pt idx="8">
                  <c:v>2.7610526315789474E-2</c:v>
                </c:pt>
                <c:pt idx="9">
                  <c:v>3.4887719298245613E-2</c:v>
                </c:pt>
                <c:pt idx="10">
                  <c:v>3.9971052631578949E-2</c:v>
                </c:pt>
                <c:pt idx="11">
                  <c:v>4.3288596491228071E-2</c:v>
                </c:pt>
                <c:pt idx="12">
                  <c:v>4.382368421052632E-2</c:v>
                </c:pt>
                <c:pt idx="13">
                  <c:v>4.109473684210526E-2</c:v>
                </c:pt>
                <c:pt idx="14">
                  <c:v>4.2592982456140349E-2</c:v>
                </c:pt>
                <c:pt idx="15">
                  <c:v>4.3609649122807022E-2</c:v>
                </c:pt>
                <c:pt idx="16">
                  <c:v>4.1683333333333336E-2</c:v>
                </c:pt>
                <c:pt idx="17">
                  <c:v>3.8793859649122804E-2</c:v>
                </c:pt>
                <c:pt idx="18">
                  <c:v>3.2372807017543859E-2</c:v>
                </c:pt>
                <c:pt idx="19">
                  <c:v>2.4292982456140352E-2</c:v>
                </c:pt>
                <c:pt idx="20">
                  <c:v>1.7764912280701754E-2</c:v>
                </c:pt>
                <c:pt idx="21">
                  <c:v>1.2949122807017543E-2</c:v>
                </c:pt>
                <c:pt idx="22">
                  <c:v>8.9894736842105246E-3</c:v>
                </c:pt>
                <c:pt idx="23">
                  <c:v>4.6017543859649124E-3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E-4C72-BA27-E79DE16399A9}"/>
            </c:ext>
          </c:extLst>
        </c:ser>
        <c:ser>
          <c:idx val="1"/>
          <c:order val="1"/>
          <c:tx>
            <c:strRef>
              <c:f>'PCS 44'!$C$4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44'!$C$5:$C$28</c:f>
              <c:numCache>
                <c:formatCode>0.00%</c:formatCode>
                <c:ptCount val="24"/>
                <c:pt idx="0">
                  <c:v>2.9289473684210527E-3</c:v>
                </c:pt>
                <c:pt idx="1">
                  <c:v>1.7201754385964912E-3</c:v>
                </c:pt>
                <c:pt idx="2">
                  <c:v>1.1622807017543861E-3</c:v>
                </c:pt>
                <c:pt idx="3">
                  <c:v>6.5087719298245609E-4</c:v>
                </c:pt>
                <c:pt idx="4">
                  <c:v>1.3017543859649122E-3</c:v>
                </c:pt>
                <c:pt idx="5">
                  <c:v>3.6263157894736841E-3</c:v>
                </c:pt>
                <c:pt idx="6">
                  <c:v>1.0274561403508773E-2</c:v>
                </c:pt>
                <c:pt idx="7">
                  <c:v>2.3571052631578951E-2</c:v>
                </c:pt>
                <c:pt idx="8">
                  <c:v>2.966140350877193E-2</c:v>
                </c:pt>
                <c:pt idx="9">
                  <c:v>3.2032456140350878E-2</c:v>
                </c:pt>
                <c:pt idx="10">
                  <c:v>3.4450000000000001E-2</c:v>
                </c:pt>
                <c:pt idx="11">
                  <c:v>3.4403508771929825E-2</c:v>
                </c:pt>
                <c:pt idx="12">
                  <c:v>3.4124561403508773E-2</c:v>
                </c:pt>
                <c:pt idx="13">
                  <c:v>3.384561403508772E-2</c:v>
                </c:pt>
                <c:pt idx="14">
                  <c:v>3.3659649122807021E-2</c:v>
                </c:pt>
                <c:pt idx="15">
                  <c:v>3.231140350877193E-2</c:v>
                </c:pt>
                <c:pt idx="16">
                  <c:v>3.1614035087719303E-2</c:v>
                </c:pt>
                <c:pt idx="17">
                  <c:v>2.8778070175438597E-2</c:v>
                </c:pt>
                <c:pt idx="18">
                  <c:v>2.4826315789473686E-2</c:v>
                </c:pt>
                <c:pt idx="19">
                  <c:v>2.1897368421052634E-2</c:v>
                </c:pt>
                <c:pt idx="20">
                  <c:v>1.8921929824561406E-2</c:v>
                </c:pt>
                <c:pt idx="21">
                  <c:v>1.4737719298245614E-2</c:v>
                </c:pt>
                <c:pt idx="22">
                  <c:v>9.3912280701754381E-3</c:v>
                </c:pt>
                <c:pt idx="23">
                  <c:v>4.9745614035087713E-3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E-4C72-BA27-E79DE16399A9}"/>
            </c:ext>
          </c:extLst>
        </c:ser>
        <c:ser>
          <c:idx val="2"/>
          <c:order val="2"/>
          <c:tx>
            <c:strRef>
              <c:f>'PCS 44'!$D$4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44'!$D$5:$D$28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2.2000000000000001E-3</c:v>
                </c:pt>
                <c:pt idx="3">
                  <c:v>1.6000000000000001E-3</c:v>
                </c:pt>
                <c:pt idx="4">
                  <c:v>2.7000000000000001E-3</c:v>
                </c:pt>
                <c:pt idx="5">
                  <c:v>6.7999999999999996E-3</c:v>
                </c:pt>
                <c:pt idx="6">
                  <c:v>1.8599999999999998E-2</c:v>
                </c:pt>
                <c:pt idx="7">
                  <c:v>4.1599999999999998E-2</c:v>
                </c:pt>
                <c:pt idx="8">
                  <c:v>5.7299999999999997E-2</c:v>
                </c:pt>
                <c:pt idx="9">
                  <c:v>6.7000000000000004E-2</c:v>
                </c:pt>
                <c:pt idx="10">
                  <c:v>7.4399999999999994E-2</c:v>
                </c:pt>
                <c:pt idx="11">
                  <c:v>7.7600000000000002E-2</c:v>
                </c:pt>
                <c:pt idx="12">
                  <c:v>7.7899999999999997E-2</c:v>
                </c:pt>
                <c:pt idx="13">
                  <c:v>7.4899999999999994E-2</c:v>
                </c:pt>
                <c:pt idx="14">
                  <c:v>7.6200000000000004E-2</c:v>
                </c:pt>
                <c:pt idx="15">
                  <c:v>7.5899999999999995E-2</c:v>
                </c:pt>
                <c:pt idx="16">
                  <c:v>7.3200000000000001E-2</c:v>
                </c:pt>
                <c:pt idx="17">
                  <c:v>6.7500000000000004E-2</c:v>
                </c:pt>
                <c:pt idx="18">
                  <c:v>5.7200000000000001E-2</c:v>
                </c:pt>
                <c:pt idx="19">
                  <c:v>4.6199999999999998E-2</c:v>
                </c:pt>
                <c:pt idx="20">
                  <c:v>3.6700000000000003E-2</c:v>
                </c:pt>
                <c:pt idx="21">
                  <c:v>2.7699999999999999E-2</c:v>
                </c:pt>
                <c:pt idx="22">
                  <c:v>1.84E-2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E-4C72-BA27-E79DE1639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A69-49F5-9DD7-F74E41D571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44'!$H$5:$H$16</c:f>
              <c:numCache>
                <c:formatCode>General</c:formatCode>
                <c:ptCount val="12"/>
                <c:pt idx="0">
                  <c:v>1.22</c:v>
                </c:pt>
                <c:pt idx="1">
                  <c:v>1.31</c:v>
                </c:pt>
                <c:pt idx="2">
                  <c:v>1.03</c:v>
                </c:pt>
                <c:pt idx="3">
                  <c:v>0.59</c:v>
                </c:pt>
                <c:pt idx="4">
                  <c:v>0.89</c:v>
                </c:pt>
                <c:pt idx="5">
                  <c:v>1.01</c:v>
                </c:pt>
                <c:pt idx="6">
                  <c:v>1.02</c:v>
                </c:pt>
                <c:pt idx="7">
                  <c:v>0.89</c:v>
                </c:pt>
                <c:pt idx="8">
                  <c:v>0.88</c:v>
                </c:pt>
                <c:pt idx="9">
                  <c:v>1.02</c:v>
                </c:pt>
                <c:pt idx="10">
                  <c:v>1.04</c:v>
                </c:pt>
                <c:pt idx="11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9-49F5-9DD7-F74E41D57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45'!$B$5:$B$28</c:f>
              <c:numCache>
                <c:formatCode>0.00%</c:formatCode>
                <c:ptCount val="24"/>
                <c:pt idx="0">
                  <c:v>2.205128205128205E-3</c:v>
                </c:pt>
                <c:pt idx="1">
                  <c:v>1.2820512820512821E-3</c:v>
                </c:pt>
                <c:pt idx="2">
                  <c:v>1.0256410256410256E-3</c:v>
                </c:pt>
                <c:pt idx="3">
                  <c:v>1.1282051282051283E-3</c:v>
                </c:pt>
                <c:pt idx="4">
                  <c:v>1.8461538461538459E-3</c:v>
                </c:pt>
                <c:pt idx="5">
                  <c:v>4.9743589743589745E-3</c:v>
                </c:pt>
                <c:pt idx="6">
                  <c:v>1.6205128205128209E-2</c:v>
                </c:pt>
                <c:pt idx="7">
                  <c:v>3.1230769230769232E-2</c:v>
                </c:pt>
                <c:pt idx="8">
                  <c:v>3.1282051282051283E-2</c:v>
                </c:pt>
                <c:pt idx="9">
                  <c:v>2.9641025641025644E-2</c:v>
                </c:pt>
                <c:pt idx="10">
                  <c:v>3.1948717948717953E-2</c:v>
                </c:pt>
                <c:pt idx="11">
                  <c:v>3.5076923076923082E-2</c:v>
                </c:pt>
                <c:pt idx="12">
                  <c:v>3.8051282051282054E-2</c:v>
                </c:pt>
                <c:pt idx="13">
                  <c:v>3.8256410256410259E-2</c:v>
                </c:pt>
                <c:pt idx="14">
                  <c:v>4.1128205128205128E-2</c:v>
                </c:pt>
                <c:pt idx="15">
                  <c:v>4.6205128205128204E-2</c:v>
                </c:pt>
                <c:pt idx="16">
                  <c:v>4.7794871794871796E-2</c:v>
                </c:pt>
                <c:pt idx="17">
                  <c:v>4.0717948717948718E-2</c:v>
                </c:pt>
                <c:pt idx="18">
                  <c:v>2.523076923076923E-2</c:v>
                </c:pt>
                <c:pt idx="19">
                  <c:v>1.7179487179487179E-2</c:v>
                </c:pt>
                <c:pt idx="20">
                  <c:v>1.1641025641025643E-2</c:v>
                </c:pt>
                <c:pt idx="21">
                  <c:v>8.1538461538461539E-3</c:v>
                </c:pt>
                <c:pt idx="22">
                  <c:v>6.3076923076923076E-3</c:v>
                </c:pt>
                <c:pt idx="23">
                  <c:v>4.3589743589743596E-3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3A1-849B-951A23E0CC22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45'!$C$5:$C$28</c:f>
              <c:numCache>
                <c:formatCode>0.00%</c:formatCode>
                <c:ptCount val="24"/>
                <c:pt idx="0">
                  <c:v>1.7538461538461538E-3</c:v>
                </c:pt>
                <c:pt idx="1">
                  <c:v>1.169230769230769E-3</c:v>
                </c:pt>
                <c:pt idx="2">
                  <c:v>1.1205128205128204E-3</c:v>
                </c:pt>
                <c:pt idx="3">
                  <c:v>1.3153846153846154E-3</c:v>
                </c:pt>
                <c:pt idx="4">
                  <c:v>3.7025641025641024E-3</c:v>
                </c:pt>
                <c:pt idx="5">
                  <c:v>1.2812820512820513E-2</c:v>
                </c:pt>
                <c:pt idx="6">
                  <c:v>3.3030769230769232E-2</c:v>
                </c:pt>
                <c:pt idx="7">
                  <c:v>4.2384615384615382E-2</c:v>
                </c:pt>
                <c:pt idx="8">
                  <c:v>3.7415384615384607E-2</c:v>
                </c:pt>
                <c:pt idx="9">
                  <c:v>3.3225641025641024E-2</c:v>
                </c:pt>
                <c:pt idx="10">
                  <c:v>3.2884615384615387E-2</c:v>
                </c:pt>
                <c:pt idx="11">
                  <c:v>3.4297435897435898E-2</c:v>
                </c:pt>
                <c:pt idx="12">
                  <c:v>3.5515384615384615E-2</c:v>
                </c:pt>
                <c:pt idx="13">
                  <c:v>3.4005128205128209E-2</c:v>
                </c:pt>
                <c:pt idx="14">
                  <c:v>3.3274358974358972E-2</c:v>
                </c:pt>
                <c:pt idx="15">
                  <c:v>3.3030769230769232E-2</c:v>
                </c:pt>
                <c:pt idx="16">
                  <c:v>3.2884615384615387E-2</c:v>
                </c:pt>
                <c:pt idx="17">
                  <c:v>2.9035897435897438E-2</c:v>
                </c:pt>
                <c:pt idx="18">
                  <c:v>1.9974358974358977E-2</c:v>
                </c:pt>
                <c:pt idx="19">
                  <c:v>1.2228205128205128E-2</c:v>
                </c:pt>
                <c:pt idx="20">
                  <c:v>8.4769230769230763E-3</c:v>
                </c:pt>
                <c:pt idx="21">
                  <c:v>6.6743589743589746E-3</c:v>
                </c:pt>
                <c:pt idx="22">
                  <c:v>4.2384615384615382E-3</c:v>
                </c:pt>
                <c:pt idx="23">
                  <c:v>2.728205128205128E-3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3A1-849B-951A23E0CC22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45'!$D$5:$D$28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5.7000000000000002E-3</c:v>
                </c:pt>
                <c:pt idx="5">
                  <c:v>1.83E-2</c:v>
                </c:pt>
                <c:pt idx="6">
                  <c:v>5.0900000000000001E-2</c:v>
                </c:pt>
                <c:pt idx="7">
                  <c:v>7.2400000000000006E-2</c:v>
                </c:pt>
                <c:pt idx="8">
                  <c:v>6.9599999999999995E-2</c:v>
                </c:pt>
                <c:pt idx="9">
                  <c:v>6.1400000000000003E-2</c:v>
                </c:pt>
                <c:pt idx="10">
                  <c:v>6.2399999999999997E-2</c:v>
                </c:pt>
                <c:pt idx="11">
                  <c:v>6.6600000000000006E-2</c:v>
                </c:pt>
                <c:pt idx="12">
                  <c:v>7.1099999999999997E-2</c:v>
                </c:pt>
                <c:pt idx="13">
                  <c:v>6.9599999999999995E-2</c:v>
                </c:pt>
                <c:pt idx="14">
                  <c:v>7.1599999999999997E-2</c:v>
                </c:pt>
                <c:pt idx="15">
                  <c:v>7.7799999999999994E-2</c:v>
                </c:pt>
                <c:pt idx="16">
                  <c:v>8.2199999999999995E-2</c:v>
                </c:pt>
                <c:pt idx="17">
                  <c:v>7.3599999999999999E-2</c:v>
                </c:pt>
                <c:pt idx="18">
                  <c:v>4.6600000000000003E-2</c:v>
                </c:pt>
                <c:pt idx="19">
                  <c:v>3.0800000000000001E-2</c:v>
                </c:pt>
                <c:pt idx="20">
                  <c:v>2.18E-2</c:v>
                </c:pt>
                <c:pt idx="21">
                  <c:v>1.66E-2</c:v>
                </c:pt>
                <c:pt idx="22">
                  <c:v>1.1599999999999999E-2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8-43A1-849B-951A23E0C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5FB-4284-B8A7-BD10648EC542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1.24</c:v>
                </c:pt>
                <c:pt idx="1">
                  <c:v>1.22</c:v>
                </c:pt>
                <c:pt idx="2">
                  <c:v>1</c:v>
                </c:pt>
                <c:pt idx="3">
                  <c:v>0.73</c:v>
                </c:pt>
                <c:pt idx="4">
                  <c:v>0.82</c:v>
                </c:pt>
                <c:pt idx="5">
                  <c:v>0.96</c:v>
                </c:pt>
                <c:pt idx="6">
                  <c:v>0.96</c:v>
                </c:pt>
                <c:pt idx="7">
                  <c:v>0.95</c:v>
                </c:pt>
                <c:pt idx="8">
                  <c:v>1.01</c:v>
                </c:pt>
                <c:pt idx="9">
                  <c:v>1.05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B-4284-B8A7-BD10648E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46'!$B$5:$B$28</c:f>
              <c:numCache>
                <c:formatCode>0.00%</c:formatCode>
                <c:ptCount val="24"/>
                <c:pt idx="0">
                  <c:v>2.5594871794871795E-3</c:v>
                </c:pt>
                <c:pt idx="1">
                  <c:v>1.7248717948717947E-3</c:v>
                </c:pt>
                <c:pt idx="2">
                  <c:v>1.2241025641025641E-3</c:v>
                </c:pt>
                <c:pt idx="3">
                  <c:v>1.5579487179487178E-3</c:v>
                </c:pt>
                <c:pt idx="4">
                  <c:v>2.8933333333333333E-3</c:v>
                </c:pt>
                <c:pt idx="5">
                  <c:v>7.1776923076923077E-3</c:v>
                </c:pt>
                <c:pt idx="6">
                  <c:v>1.7860769230769229E-2</c:v>
                </c:pt>
                <c:pt idx="7">
                  <c:v>3.182666666666667E-2</c:v>
                </c:pt>
                <c:pt idx="8">
                  <c:v>3.2605641025641022E-2</c:v>
                </c:pt>
                <c:pt idx="9">
                  <c:v>3.5999743589743581E-2</c:v>
                </c:pt>
                <c:pt idx="10">
                  <c:v>3.9560769230769226E-2</c:v>
                </c:pt>
                <c:pt idx="11">
                  <c:v>4.1063076923076924E-2</c:v>
                </c:pt>
                <c:pt idx="12">
                  <c:v>4.1007435897435898E-2</c:v>
                </c:pt>
                <c:pt idx="13">
                  <c:v>4.0117179487179487E-2</c:v>
                </c:pt>
                <c:pt idx="14">
                  <c:v>4.1953333333333329E-2</c:v>
                </c:pt>
                <c:pt idx="15">
                  <c:v>4.4624102564102562E-2</c:v>
                </c:pt>
                <c:pt idx="16">
                  <c:v>4.417897435897436E-2</c:v>
                </c:pt>
                <c:pt idx="17">
                  <c:v>3.8392307692307698E-2</c:v>
                </c:pt>
                <c:pt idx="18">
                  <c:v>2.7152820512820513E-2</c:v>
                </c:pt>
                <c:pt idx="19">
                  <c:v>2.2312051282051281E-2</c:v>
                </c:pt>
                <c:pt idx="20">
                  <c:v>1.5468205128205128E-2</c:v>
                </c:pt>
                <c:pt idx="21">
                  <c:v>1.1183846153846154E-2</c:v>
                </c:pt>
                <c:pt idx="22">
                  <c:v>8.1235897435897441E-3</c:v>
                </c:pt>
                <c:pt idx="23">
                  <c:v>5.8423076923076927E-3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1-4874-BCF9-6F443E0B912C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46'!$C$5:$C$28</c:f>
              <c:numCache>
                <c:formatCode>0.00%</c:formatCode>
                <c:ptCount val="24"/>
                <c:pt idx="0">
                  <c:v>2.1735897435897437E-3</c:v>
                </c:pt>
                <c:pt idx="1">
                  <c:v>1.4194871794871796E-3</c:v>
                </c:pt>
                <c:pt idx="2">
                  <c:v>1.0646153846153846E-3</c:v>
                </c:pt>
                <c:pt idx="3">
                  <c:v>1.1089743589743589E-3</c:v>
                </c:pt>
                <c:pt idx="4">
                  <c:v>2.1292307692307691E-3</c:v>
                </c:pt>
                <c:pt idx="5">
                  <c:v>6.4764102564102569E-3</c:v>
                </c:pt>
                <c:pt idx="6">
                  <c:v>2.0405128205128204E-2</c:v>
                </c:pt>
                <c:pt idx="7">
                  <c:v>2.7413846153846157E-2</c:v>
                </c:pt>
                <c:pt idx="8">
                  <c:v>2.8389743589743589E-2</c:v>
                </c:pt>
                <c:pt idx="9">
                  <c:v>2.7014615384615383E-2</c:v>
                </c:pt>
                <c:pt idx="10">
                  <c:v>2.8655897435897439E-2</c:v>
                </c:pt>
                <c:pt idx="11">
                  <c:v>3.0696410256410251E-2</c:v>
                </c:pt>
                <c:pt idx="12">
                  <c:v>3.2027179487179487E-2</c:v>
                </c:pt>
                <c:pt idx="13">
                  <c:v>3.273692307692308E-2</c:v>
                </c:pt>
                <c:pt idx="14">
                  <c:v>3.3091794871794873E-2</c:v>
                </c:pt>
                <c:pt idx="15">
                  <c:v>3.2293333333333334E-2</c:v>
                </c:pt>
                <c:pt idx="16">
                  <c:v>3.2115897435897441E-2</c:v>
                </c:pt>
                <c:pt idx="17">
                  <c:v>3.1140000000000001E-2</c:v>
                </c:pt>
                <c:pt idx="18">
                  <c:v>2.5151538461538461E-2</c:v>
                </c:pt>
                <c:pt idx="19">
                  <c:v>1.6590256410256413E-2</c:v>
                </c:pt>
                <c:pt idx="20">
                  <c:v>1.2243076923076924E-2</c:v>
                </c:pt>
                <c:pt idx="21">
                  <c:v>9.0492307692307695E-3</c:v>
                </c:pt>
                <c:pt idx="22">
                  <c:v>6.4764102564102569E-3</c:v>
                </c:pt>
                <c:pt idx="23">
                  <c:v>3.7261538461538461E-3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1-4874-BCF9-6F443E0B912C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46'!$D$5:$D$28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2.8999999999999998E-3</c:v>
                </c:pt>
                <c:pt idx="4">
                  <c:v>6.3E-3</c:v>
                </c:pt>
                <c:pt idx="5">
                  <c:v>1.3899999999999999E-2</c:v>
                </c:pt>
                <c:pt idx="6">
                  <c:v>3.8899999999999997E-2</c:v>
                </c:pt>
                <c:pt idx="7">
                  <c:v>6.0400000000000002E-2</c:v>
                </c:pt>
                <c:pt idx="8">
                  <c:v>6.0699999999999997E-2</c:v>
                </c:pt>
                <c:pt idx="9">
                  <c:v>6.2100000000000002E-2</c:v>
                </c:pt>
                <c:pt idx="10">
                  <c:v>6.6500000000000004E-2</c:v>
                </c:pt>
                <c:pt idx="11">
                  <c:v>6.9400000000000003E-2</c:v>
                </c:pt>
                <c:pt idx="12">
                  <c:v>7.0099999999999996E-2</c:v>
                </c:pt>
                <c:pt idx="13">
                  <c:v>6.9599999999999995E-2</c:v>
                </c:pt>
                <c:pt idx="14">
                  <c:v>7.1300000000000002E-2</c:v>
                </c:pt>
                <c:pt idx="15">
                  <c:v>7.3800000000000004E-2</c:v>
                </c:pt>
                <c:pt idx="16">
                  <c:v>7.4499999999999997E-2</c:v>
                </c:pt>
                <c:pt idx="17">
                  <c:v>7.0400000000000004E-2</c:v>
                </c:pt>
                <c:pt idx="18">
                  <c:v>5.4100000000000002E-2</c:v>
                </c:pt>
                <c:pt idx="19">
                  <c:v>4.0500000000000001E-2</c:v>
                </c:pt>
                <c:pt idx="20">
                  <c:v>3.0599999999999999E-2</c:v>
                </c:pt>
                <c:pt idx="21">
                  <c:v>2.41E-2</c:v>
                </c:pt>
                <c:pt idx="22">
                  <c:v>1.7500000000000002E-2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1-4874-BCF9-6F443E0B9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1CD-4D8D-B237-615B92F6E489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1.36</c:v>
                </c:pt>
                <c:pt idx="2">
                  <c:v>1.0900000000000001</c:v>
                </c:pt>
                <c:pt idx="3">
                  <c:v>0.63</c:v>
                </c:pt>
                <c:pt idx="4">
                  <c:v>0.83</c:v>
                </c:pt>
                <c:pt idx="5">
                  <c:v>0.95</c:v>
                </c:pt>
                <c:pt idx="6">
                  <c:v>0.93</c:v>
                </c:pt>
                <c:pt idx="7">
                  <c:v>0.91</c:v>
                </c:pt>
                <c:pt idx="8">
                  <c:v>0.94</c:v>
                </c:pt>
                <c:pt idx="9">
                  <c:v>1.05</c:v>
                </c:pt>
                <c:pt idx="10">
                  <c:v>1.04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D-4D8D-B237-615B92F6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47'!$B$5:$B$28</c:f>
              <c:numCache>
                <c:formatCode>0.00%</c:formatCode>
                <c:ptCount val="24"/>
                <c:pt idx="0">
                  <c:v>3.0818181818181817E-3</c:v>
                </c:pt>
                <c:pt idx="1">
                  <c:v>1.7977272727272729E-3</c:v>
                </c:pt>
                <c:pt idx="2">
                  <c:v>1.2327272727272727E-3</c:v>
                </c:pt>
                <c:pt idx="3">
                  <c:v>9.7590909090909087E-4</c:v>
                </c:pt>
                <c:pt idx="4">
                  <c:v>1.284090909090909E-3</c:v>
                </c:pt>
                <c:pt idx="5">
                  <c:v>2.568181818181818E-3</c:v>
                </c:pt>
                <c:pt idx="6">
                  <c:v>8.8859090909090901E-3</c:v>
                </c:pt>
                <c:pt idx="7">
                  <c:v>2.1778181818181818E-2</c:v>
                </c:pt>
                <c:pt idx="8">
                  <c:v>2.5014090909090913E-2</c:v>
                </c:pt>
                <c:pt idx="9">
                  <c:v>2.8969090909090906E-2</c:v>
                </c:pt>
                <c:pt idx="10">
                  <c:v>3.3335000000000004E-2</c:v>
                </c:pt>
                <c:pt idx="11">
                  <c:v>3.6108636363636364E-2</c:v>
                </c:pt>
                <c:pt idx="12">
                  <c:v>3.7906363636363641E-2</c:v>
                </c:pt>
                <c:pt idx="13">
                  <c:v>3.8676818181818187E-2</c:v>
                </c:pt>
                <c:pt idx="14">
                  <c:v>4.1399090909090913E-2</c:v>
                </c:pt>
                <c:pt idx="15">
                  <c:v>4.514863636363637E-2</c:v>
                </c:pt>
                <c:pt idx="16">
                  <c:v>4.8333181818181817E-2</c:v>
                </c:pt>
                <c:pt idx="17">
                  <c:v>4.2631818181818187E-2</c:v>
                </c:pt>
                <c:pt idx="18">
                  <c:v>2.979090909090909E-2</c:v>
                </c:pt>
                <c:pt idx="19">
                  <c:v>2.1932272727272731E-2</c:v>
                </c:pt>
                <c:pt idx="20">
                  <c:v>1.5460454545454545E-2</c:v>
                </c:pt>
                <c:pt idx="21">
                  <c:v>1.1967727272727274E-2</c:v>
                </c:pt>
                <c:pt idx="22">
                  <c:v>9.091363636363637E-3</c:v>
                </c:pt>
                <c:pt idx="23">
                  <c:v>6.1636363636363633E-3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2-401C-9ED8-A561DC9C792A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47'!$C$5:$C$28</c:f>
              <c:numCache>
                <c:formatCode>0.00%</c:formatCode>
                <c:ptCount val="24"/>
                <c:pt idx="0">
                  <c:v>1.9940909090909093E-3</c:v>
                </c:pt>
                <c:pt idx="1">
                  <c:v>1.3131818181818182E-3</c:v>
                </c:pt>
                <c:pt idx="2">
                  <c:v>1.0213636363636362E-3</c:v>
                </c:pt>
                <c:pt idx="3">
                  <c:v>1.1186363636363635E-3</c:v>
                </c:pt>
                <c:pt idx="4">
                  <c:v>2.0427272727272724E-3</c:v>
                </c:pt>
                <c:pt idx="5">
                  <c:v>6.0309090909090911E-3</c:v>
                </c:pt>
                <c:pt idx="6">
                  <c:v>1.9940909090909092E-2</c:v>
                </c:pt>
                <c:pt idx="7">
                  <c:v>3.2294545454545458E-2</c:v>
                </c:pt>
                <c:pt idx="8">
                  <c:v>3.4094090909090907E-2</c:v>
                </c:pt>
                <c:pt idx="9">
                  <c:v>3.175954545454545E-2</c:v>
                </c:pt>
                <c:pt idx="10">
                  <c:v>3.234318181818182E-2</c:v>
                </c:pt>
                <c:pt idx="11">
                  <c:v>3.4288636363636361E-2</c:v>
                </c:pt>
                <c:pt idx="12">
                  <c:v>3.5650454545454548E-2</c:v>
                </c:pt>
                <c:pt idx="13">
                  <c:v>3.5747727272727271E-2</c:v>
                </c:pt>
                <c:pt idx="14">
                  <c:v>3.7255454545454543E-2</c:v>
                </c:pt>
                <c:pt idx="15">
                  <c:v>3.6380000000000003E-2</c:v>
                </c:pt>
                <c:pt idx="16">
                  <c:v>3.3850909090909084E-2</c:v>
                </c:pt>
                <c:pt idx="17">
                  <c:v>3.2586363636363642E-2</c:v>
                </c:pt>
                <c:pt idx="18">
                  <c:v>2.6166363636363633E-2</c:v>
                </c:pt>
                <c:pt idx="19">
                  <c:v>1.833590909090909E-2</c:v>
                </c:pt>
                <c:pt idx="20">
                  <c:v>1.2791363636363637E-2</c:v>
                </c:pt>
                <c:pt idx="21">
                  <c:v>9.1436363636363642E-3</c:v>
                </c:pt>
                <c:pt idx="22">
                  <c:v>6.5659090909090901E-3</c:v>
                </c:pt>
                <c:pt idx="23">
                  <c:v>3.6477272727272725E-3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2-401C-9ED8-A561DC9C792A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47'!$D$5:$D$28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2.0999999999999999E-3</c:v>
                </c:pt>
                <c:pt idx="4">
                  <c:v>3.3999999999999998E-3</c:v>
                </c:pt>
                <c:pt idx="5">
                  <c:v>8.6E-3</c:v>
                </c:pt>
                <c:pt idx="6">
                  <c:v>2.8799999999999999E-2</c:v>
                </c:pt>
                <c:pt idx="7">
                  <c:v>5.4100000000000002E-2</c:v>
                </c:pt>
                <c:pt idx="8">
                  <c:v>5.91E-2</c:v>
                </c:pt>
                <c:pt idx="9">
                  <c:v>6.0699999999999997E-2</c:v>
                </c:pt>
                <c:pt idx="10">
                  <c:v>6.5699999999999995E-2</c:v>
                </c:pt>
                <c:pt idx="11">
                  <c:v>7.0400000000000004E-2</c:v>
                </c:pt>
                <c:pt idx="12">
                  <c:v>7.3599999999999999E-2</c:v>
                </c:pt>
                <c:pt idx="13">
                  <c:v>7.4399999999999994E-2</c:v>
                </c:pt>
                <c:pt idx="14">
                  <c:v>7.8700000000000006E-2</c:v>
                </c:pt>
                <c:pt idx="15">
                  <c:v>8.1500000000000003E-2</c:v>
                </c:pt>
                <c:pt idx="16">
                  <c:v>8.2199999999999995E-2</c:v>
                </c:pt>
                <c:pt idx="17">
                  <c:v>7.5200000000000003E-2</c:v>
                </c:pt>
                <c:pt idx="18">
                  <c:v>5.6000000000000001E-2</c:v>
                </c:pt>
                <c:pt idx="19">
                  <c:v>4.02E-2</c:v>
                </c:pt>
                <c:pt idx="20">
                  <c:v>2.8299999999999999E-2</c:v>
                </c:pt>
                <c:pt idx="21">
                  <c:v>2.1100000000000001E-2</c:v>
                </c:pt>
                <c:pt idx="22">
                  <c:v>1.5699999999999999E-2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2-401C-9ED8-A561DC9C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1B-49CE-B852-F5B40E36A769}"/>
            </c:ext>
          </c:extLst>
        </c:ser>
        <c:ser>
          <c:idx val="1"/>
          <c:order val="1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1.22</c:v>
                </c:pt>
                <c:pt idx="1">
                  <c:v>1.29</c:v>
                </c:pt>
                <c:pt idx="2">
                  <c:v>1.1000000000000001</c:v>
                </c:pt>
                <c:pt idx="3">
                  <c:v>0.77</c:v>
                </c:pt>
                <c:pt idx="4">
                  <c:v>0.92</c:v>
                </c:pt>
                <c:pt idx="5">
                  <c:v>0.96</c:v>
                </c:pt>
                <c:pt idx="6">
                  <c:v>0.92</c:v>
                </c:pt>
                <c:pt idx="7">
                  <c:v>0.89</c:v>
                </c:pt>
                <c:pt idx="8">
                  <c:v>0.9</c:v>
                </c:pt>
                <c:pt idx="9">
                  <c:v>0.97</c:v>
                </c:pt>
                <c:pt idx="10">
                  <c:v>0.98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9CE-B852-F5B40E36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AF1-4FF5-89FB-0FB2FA722A8F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1.35</c:v>
                </c:pt>
                <c:pt idx="1">
                  <c:v>1.37</c:v>
                </c:pt>
                <c:pt idx="2">
                  <c:v>1.06</c:v>
                </c:pt>
                <c:pt idx="3">
                  <c:v>0.63</c:v>
                </c:pt>
                <c:pt idx="4">
                  <c:v>0.85</c:v>
                </c:pt>
                <c:pt idx="5">
                  <c:v>0.94</c:v>
                </c:pt>
                <c:pt idx="6">
                  <c:v>0.91</c:v>
                </c:pt>
                <c:pt idx="7">
                  <c:v>0.9</c:v>
                </c:pt>
                <c:pt idx="8">
                  <c:v>0.94</c:v>
                </c:pt>
                <c:pt idx="9">
                  <c:v>1.05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1-4FF5-89FB-0FB2FA72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48'!$B$5:$B$28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1.8E-3</c:v>
                </c:pt>
                <c:pt idx="4">
                  <c:v>2.4499999999999999E-3</c:v>
                </c:pt>
                <c:pt idx="5">
                  <c:v>4.4999999999999997E-3</c:v>
                </c:pt>
                <c:pt idx="6">
                  <c:v>1.18E-2</c:v>
                </c:pt>
                <c:pt idx="7">
                  <c:v>1.9949999999999999E-2</c:v>
                </c:pt>
                <c:pt idx="8">
                  <c:v>2.0049999999999998E-2</c:v>
                </c:pt>
                <c:pt idx="9">
                  <c:v>1.7500000000000002E-2</c:v>
                </c:pt>
                <c:pt idx="10">
                  <c:v>1.975E-2</c:v>
                </c:pt>
                <c:pt idx="11">
                  <c:v>2.3099999999999999E-2</c:v>
                </c:pt>
                <c:pt idx="12">
                  <c:v>2.7650000000000004E-2</c:v>
                </c:pt>
                <c:pt idx="13">
                  <c:v>2.9399999999999996E-2</c:v>
                </c:pt>
                <c:pt idx="14">
                  <c:v>3.5299999999999998E-2</c:v>
                </c:pt>
                <c:pt idx="15">
                  <c:v>4.3400000000000001E-2</c:v>
                </c:pt>
                <c:pt idx="16">
                  <c:v>4.99E-2</c:v>
                </c:pt>
                <c:pt idx="17">
                  <c:v>5.2299999999999999E-2</c:v>
                </c:pt>
                <c:pt idx="18">
                  <c:v>3.8550000000000001E-2</c:v>
                </c:pt>
                <c:pt idx="19">
                  <c:v>2.8500000000000004E-2</c:v>
                </c:pt>
                <c:pt idx="20">
                  <c:v>2.205E-2</c:v>
                </c:pt>
                <c:pt idx="21">
                  <c:v>1.7149999999999999E-2</c:v>
                </c:pt>
                <c:pt idx="22">
                  <c:v>1.435E-2</c:v>
                </c:pt>
                <c:pt idx="23">
                  <c:v>1.005E-2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1-47AF-A494-5BDFC62D52BD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48'!$C$5:$C$28</c:f>
              <c:numCache>
                <c:formatCode>0.00%</c:formatCode>
                <c:ptCount val="24"/>
                <c:pt idx="0">
                  <c:v>2.0500000000000002E-3</c:v>
                </c:pt>
                <c:pt idx="1">
                  <c:v>1.5499999999999999E-3</c:v>
                </c:pt>
                <c:pt idx="2">
                  <c:v>1.75E-3</c:v>
                </c:pt>
                <c:pt idx="3">
                  <c:v>3.0500000000000002E-3</c:v>
                </c:pt>
                <c:pt idx="4">
                  <c:v>7.2500000000000004E-3</c:v>
                </c:pt>
                <c:pt idx="5">
                  <c:v>2.3E-2</c:v>
                </c:pt>
                <c:pt idx="6">
                  <c:v>4.4749999999999998E-2</c:v>
                </c:pt>
                <c:pt idx="7">
                  <c:v>4.65E-2</c:v>
                </c:pt>
                <c:pt idx="8">
                  <c:v>3.875E-2</c:v>
                </c:pt>
                <c:pt idx="9">
                  <c:v>3.2099999999999997E-2</c:v>
                </c:pt>
                <c:pt idx="10">
                  <c:v>2.9699999999999997E-2</c:v>
                </c:pt>
                <c:pt idx="11">
                  <c:v>2.86E-2</c:v>
                </c:pt>
                <c:pt idx="12">
                  <c:v>2.87E-2</c:v>
                </c:pt>
                <c:pt idx="13">
                  <c:v>2.8049999999999999E-2</c:v>
                </c:pt>
                <c:pt idx="14">
                  <c:v>2.86E-2</c:v>
                </c:pt>
                <c:pt idx="15">
                  <c:v>2.9149999999999999E-2</c:v>
                </c:pt>
                <c:pt idx="16">
                  <c:v>2.9800000000000004E-2</c:v>
                </c:pt>
                <c:pt idx="17">
                  <c:v>2.9050000000000003E-2</c:v>
                </c:pt>
                <c:pt idx="18">
                  <c:v>2.265E-2</c:v>
                </c:pt>
                <c:pt idx="19">
                  <c:v>1.515E-2</c:v>
                </c:pt>
                <c:pt idx="20">
                  <c:v>1.0699999999999999E-2</c:v>
                </c:pt>
                <c:pt idx="21">
                  <c:v>9.1500000000000001E-3</c:v>
                </c:pt>
                <c:pt idx="22">
                  <c:v>6.45E-3</c:v>
                </c:pt>
                <c:pt idx="23">
                  <c:v>3.5000000000000001E-3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1-47AF-A494-5BDFC62D52BD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48'!$D$5:$D$28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4.5999999999999999E-3</c:v>
                </c:pt>
                <c:pt idx="2">
                  <c:v>4.0000000000000001E-3</c:v>
                </c:pt>
                <c:pt idx="3">
                  <c:v>4.8999999999999998E-3</c:v>
                </c:pt>
                <c:pt idx="4">
                  <c:v>9.7000000000000003E-3</c:v>
                </c:pt>
                <c:pt idx="5">
                  <c:v>2.75E-2</c:v>
                </c:pt>
                <c:pt idx="6">
                  <c:v>5.67E-2</c:v>
                </c:pt>
                <c:pt idx="7">
                  <c:v>6.6500000000000004E-2</c:v>
                </c:pt>
                <c:pt idx="8">
                  <c:v>5.8900000000000001E-2</c:v>
                </c:pt>
                <c:pt idx="9">
                  <c:v>4.9700000000000001E-2</c:v>
                </c:pt>
                <c:pt idx="10">
                  <c:v>4.9500000000000002E-2</c:v>
                </c:pt>
                <c:pt idx="11">
                  <c:v>5.1700000000000003E-2</c:v>
                </c:pt>
                <c:pt idx="12">
                  <c:v>5.6399999999999999E-2</c:v>
                </c:pt>
                <c:pt idx="13">
                  <c:v>5.74E-2</c:v>
                </c:pt>
                <c:pt idx="14">
                  <c:v>6.3799999999999996E-2</c:v>
                </c:pt>
                <c:pt idx="15">
                  <c:v>7.2499999999999995E-2</c:v>
                </c:pt>
                <c:pt idx="16">
                  <c:v>7.9600000000000004E-2</c:v>
                </c:pt>
                <c:pt idx="17">
                  <c:v>8.1299999999999997E-2</c:v>
                </c:pt>
                <c:pt idx="18">
                  <c:v>6.1199999999999997E-2</c:v>
                </c:pt>
                <c:pt idx="19">
                  <c:v>4.36E-2</c:v>
                </c:pt>
                <c:pt idx="20">
                  <c:v>3.27E-2</c:v>
                </c:pt>
                <c:pt idx="21">
                  <c:v>2.63E-2</c:v>
                </c:pt>
                <c:pt idx="22">
                  <c:v>2.0799999999999999E-2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1-47AF-A494-5BDFC62D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E3B-4EB6-B81F-0E502DC2AFC7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1.21</c:v>
                </c:pt>
                <c:pt idx="2">
                  <c:v>0.99</c:v>
                </c:pt>
                <c:pt idx="3">
                  <c:v>0.69</c:v>
                </c:pt>
                <c:pt idx="4">
                  <c:v>0.85</c:v>
                </c:pt>
                <c:pt idx="5">
                  <c:v>0.96</c:v>
                </c:pt>
                <c:pt idx="6">
                  <c:v>0.98</c:v>
                </c:pt>
                <c:pt idx="7">
                  <c:v>1.02</c:v>
                </c:pt>
                <c:pt idx="8">
                  <c:v>1.07</c:v>
                </c:pt>
                <c:pt idx="9">
                  <c:v>1.03</c:v>
                </c:pt>
                <c:pt idx="10">
                  <c:v>1.07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B-4EB6-B81F-0E502DC2A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49'!$B$5:$B$28</c:f>
              <c:numCache>
                <c:formatCode>0.00%</c:formatCode>
                <c:ptCount val="24"/>
                <c:pt idx="0">
                  <c:v>2.1186131386861312E-3</c:v>
                </c:pt>
                <c:pt idx="1">
                  <c:v>1.4594890510948905E-3</c:v>
                </c:pt>
                <c:pt idx="2">
                  <c:v>1.3653284671532844E-3</c:v>
                </c:pt>
                <c:pt idx="3">
                  <c:v>2.2127737226277375E-3</c:v>
                </c:pt>
                <c:pt idx="4">
                  <c:v>3.9547445255474455E-3</c:v>
                </c:pt>
                <c:pt idx="5">
                  <c:v>9.7927007299270074E-3</c:v>
                </c:pt>
                <c:pt idx="6">
                  <c:v>2.2739781021897811E-2</c:v>
                </c:pt>
                <c:pt idx="7">
                  <c:v>2.8624817518248177E-2</c:v>
                </c:pt>
                <c:pt idx="8">
                  <c:v>2.6929927007299272E-2</c:v>
                </c:pt>
                <c:pt idx="9">
                  <c:v>2.8577737226277371E-2</c:v>
                </c:pt>
                <c:pt idx="10">
                  <c:v>3.1873357664233576E-2</c:v>
                </c:pt>
                <c:pt idx="11">
                  <c:v>3.38978102189781E-2</c:v>
                </c:pt>
                <c:pt idx="12">
                  <c:v>3.54514598540146E-2</c:v>
                </c:pt>
                <c:pt idx="13">
                  <c:v>3.5121897810218981E-2</c:v>
                </c:pt>
                <c:pt idx="14">
                  <c:v>3.465109489051095E-2</c:v>
                </c:pt>
                <c:pt idx="15">
                  <c:v>3.3991970802919706E-2</c:v>
                </c:pt>
                <c:pt idx="16">
                  <c:v>3.3003284671532844E-2</c:v>
                </c:pt>
                <c:pt idx="17">
                  <c:v>3.0225547445255473E-2</c:v>
                </c:pt>
                <c:pt idx="18">
                  <c:v>2.3728467153284669E-2</c:v>
                </c:pt>
                <c:pt idx="19">
                  <c:v>1.8267153284671534E-2</c:v>
                </c:pt>
                <c:pt idx="20">
                  <c:v>1.355912408759124E-2</c:v>
                </c:pt>
                <c:pt idx="21">
                  <c:v>9.7456204379562025E-3</c:v>
                </c:pt>
                <c:pt idx="22">
                  <c:v>5.8850364963503651E-3</c:v>
                </c:pt>
                <c:pt idx="23">
                  <c:v>3.6251824817518249E-3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A-4B12-BDFA-1270182A14BC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49'!$C$5:$C$28</c:f>
              <c:numCache>
                <c:formatCode>0.00%</c:formatCode>
                <c:ptCount val="24"/>
                <c:pt idx="0">
                  <c:v>2.5930656934306569E-3</c:v>
                </c:pt>
                <c:pt idx="1">
                  <c:v>1.6405109489051094E-3</c:v>
                </c:pt>
                <c:pt idx="2">
                  <c:v>1.217153284671533E-3</c:v>
                </c:pt>
                <c:pt idx="3">
                  <c:v>1.217153284671533E-3</c:v>
                </c:pt>
                <c:pt idx="4">
                  <c:v>1.9580291970802922E-3</c:v>
                </c:pt>
                <c:pt idx="5">
                  <c:v>5.8740875912408766E-3</c:v>
                </c:pt>
                <c:pt idx="6">
                  <c:v>1.6140510948905111E-2</c:v>
                </c:pt>
                <c:pt idx="7">
                  <c:v>2.444890510948905E-2</c:v>
                </c:pt>
                <c:pt idx="8">
                  <c:v>2.6248175182481751E-2</c:v>
                </c:pt>
                <c:pt idx="9">
                  <c:v>3.0693430656934306E-2</c:v>
                </c:pt>
                <c:pt idx="10">
                  <c:v>3.5456204379562047E-2</c:v>
                </c:pt>
                <c:pt idx="11">
                  <c:v>3.9901459854014595E-2</c:v>
                </c:pt>
                <c:pt idx="12">
                  <c:v>4.212408759124088E-2</c:v>
                </c:pt>
                <c:pt idx="13">
                  <c:v>4.1806569343065696E-2</c:v>
                </c:pt>
                <c:pt idx="14">
                  <c:v>4.1489051094890511E-2</c:v>
                </c:pt>
                <c:pt idx="15">
                  <c:v>4.1647810218978107E-2</c:v>
                </c:pt>
                <c:pt idx="16">
                  <c:v>4.2441605839416051E-2</c:v>
                </c:pt>
                <c:pt idx="17">
                  <c:v>4.0007299270072995E-2</c:v>
                </c:pt>
                <c:pt idx="18">
                  <c:v>3.0799270072992699E-2</c:v>
                </c:pt>
                <c:pt idx="19">
                  <c:v>2.2755474452554745E-2</c:v>
                </c:pt>
                <c:pt idx="20">
                  <c:v>1.6563868613138688E-2</c:v>
                </c:pt>
                <c:pt idx="21">
                  <c:v>1.0954379562043795E-2</c:v>
                </c:pt>
                <c:pt idx="22">
                  <c:v>6.8795620437956204E-3</c:v>
                </c:pt>
                <c:pt idx="23">
                  <c:v>4.2335766423357664E-3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A-4B12-BDFA-1270182A14BC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49'!$D$5:$D$28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3.3999999999999998E-3</c:v>
                </c:pt>
                <c:pt idx="4">
                  <c:v>5.8999999999999999E-3</c:v>
                </c:pt>
                <c:pt idx="5">
                  <c:v>1.5699999999999999E-2</c:v>
                </c:pt>
                <c:pt idx="6">
                  <c:v>3.8800000000000001E-2</c:v>
                </c:pt>
                <c:pt idx="7">
                  <c:v>5.2999999999999999E-2</c:v>
                </c:pt>
                <c:pt idx="8">
                  <c:v>5.3100000000000001E-2</c:v>
                </c:pt>
                <c:pt idx="9">
                  <c:v>5.9299999999999999E-2</c:v>
                </c:pt>
                <c:pt idx="10">
                  <c:v>6.7400000000000002E-2</c:v>
                </c:pt>
                <c:pt idx="11">
                  <c:v>7.3800000000000004E-2</c:v>
                </c:pt>
                <c:pt idx="12">
                  <c:v>7.7600000000000002E-2</c:v>
                </c:pt>
                <c:pt idx="13">
                  <c:v>7.6899999999999996E-2</c:v>
                </c:pt>
                <c:pt idx="14">
                  <c:v>7.6100000000000001E-2</c:v>
                </c:pt>
                <c:pt idx="15">
                  <c:v>7.5600000000000001E-2</c:v>
                </c:pt>
                <c:pt idx="16">
                  <c:v>7.5499999999999998E-2</c:v>
                </c:pt>
                <c:pt idx="17">
                  <c:v>7.0300000000000001E-2</c:v>
                </c:pt>
                <c:pt idx="18">
                  <c:v>5.4600000000000003E-2</c:v>
                </c:pt>
                <c:pt idx="19">
                  <c:v>4.1000000000000002E-2</c:v>
                </c:pt>
                <c:pt idx="20">
                  <c:v>3.0099999999999998E-2</c:v>
                </c:pt>
                <c:pt idx="21">
                  <c:v>2.07E-2</c:v>
                </c:pt>
                <c:pt idx="22">
                  <c:v>1.2800000000000001E-2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A-4B12-BDFA-1270182A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FF-4121-B503-E7FEB24B8773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1.1299999999999999</c:v>
                </c:pt>
                <c:pt idx="1">
                  <c:v>1.1599999999999999</c:v>
                </c:pt>
                <c:pt idx="2">
                  <c:v>1</c:v>
                </c:pt>
                <c:pt idx="3">
                  <c:v>0.77</c:v>
                </c:pt>
                <c:pt idx="4">
                  <c:v>0.92</c:v>
                </c:pt>
                <c:pt idx="5">
                  <c:v>0.98</c:v>
                </c:pt>
                <c:pt idx="6">
                  <c:v>0.94</c:v>
                </c:pt>
                <c:pt idx="7">
                  <c:v>0.96</c:v>
                </c:pt>
                <c:pt idx="8">
                  <c:v>0.99</c:v>
                </c:pt>
                <c:pt idx="9">
                  <c:v>1.05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F-4121-B503-E7FEB24B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50'!$B$5:$B$28</c:f>
              <c:numCache>
                <c:formatCode>0.00%</c:formatCode>
                <c:ptCount val="24"/>
                <c:pt idx="0">
                  <c:v>2.1846473029045643E-3</c:v>
                </c:pt>
                <c:pt idx="1">
                  <c:v>1.5049792531120331E-3</c:v>
                </c:pt>
                <c:pt idx="2">
                  <c:v>1.4078838174273859E-3</c:v>
                </c:pt>
                <c:pt idx="3">
                  <c:v>1.9419087136929463E-3</c:v>
                </c:pt>
                <c:pt idx="4">
                  <c:v>4.709128630705395E-3</c:v>
                </c:pt>
                <c:pt idx="5">
                  <c:v>1.2573858921161824E-2</c:v>
                </c:pt>
                <c:pt idx="6">
                  <c:v>3.0827800829875521E-2</c:v>
                </c:pt>
                <c:pt idx="7">
                  <c:v>3.6265145228215771E-2</c:v>
                </c:pt>
                <c:pt idx="8">
                  <c:v>3.5342738589211616E-2</c:v>
                </c:pt>
                <c:pt idx="9">
                  <c:v>3.3400829875518671E-2</c:v>
                </c:pt>
                <c:pt idx="10">
                  <c:v>3.3692116182572618E-2</c:v>
                </c:pt>
                <c:pt idx="11">
                  <c:v>3.2769709543568462E-2</c:v>
                </c:pt>
                <c:pt idx="12">
                  <c:v>3.2769709543568462E-2</c:v>
                </c:pt>
                <c:pt idx="13">
                  <c:v>3.2429875518672199E-2</c:v>
                </c:pt>
                <c:pt idx="14">
                  <c:v>3.2478423236514523E-2</c:v>
                </c:pt>
                <c:pt idx="15">
                  <c:v>3.0779253112033195E-2</c:v>
                </c:pt>
                <c:pt idx="16">
                  <c:v>2.9322821576763487E-2</c:v>
                </c:pt>
                <c:pt idx="17">
                  <c:v>2.7623651452282159E-2</c:v>
                </c:pt>
                <c:pt idx="18">
                  <c:v>2.3934024896265556E-2</c:v>
                </c:pt>
                <c:pt idx="19">
                  <c:v>1.7137344398340248E-2</c:v>
                </c:pt>
                <c:pt idx="20">
                  <c:v>1.2768049792531119E-2</c:v>
                </c:pt>
                <c:pt idx="21">
                  <c:v>9.4182572614107899E-3</c:v>
                </c:pt>
                <c:pt idx="22">
                  <c:v>6.408298755186722E-3</c:v>
                </c:pt>
                <c:pt idx="23">
                  <c:v>3.8838174273858926E-3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0-4716-AE7A-EC5E6C6337FF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50'!$C$5:$C$28</c:f>
              <c:numCache>
                <c:formatCode>0.00%</c:formatCode>
                <c:ptCount val="24"/>
                <c:pt idx="0">
                  <c:v>3.7045643153526971E-3</c:v>
                </c:pt>
                <c:pt idx="1">
                  <c:v>2.212448132780083E-3</c:v>
                </c:pt>
                <c:pt idx="2">
                  <c:v>1.7493775933609956E-3</c:v>
                </c:pt>
                <c:pt idx="3">
                  <c:v>1.1834024896265559E-3</c:v>
                </c:pt>
                <c:pt idx="4">
                  <c:v>1.5435684647302906E-3</c:v>
                </c:pt>
                <c:pt idx="5">
                  <c:v>3.395850622406639E-3</c:v>
                </c:pt>
                <c:pt idx="6">
                  <c:v>1.0496265560165976E-2</c:v>
                </c:pt>
                <c:pt idx="7">
                  <c:v>1.8934439834024895E-2</c:v>
                </c:pt>
                <c:pt idx="8">
                  <c:v>2.1918672199170125E-2</c:v>
                </c:pt>
                <c:pt idx="9">
                  <c:v>2.4079668049792533E-2</c:v>
                </c:pt>
                <c:pt idx="10">
                  <c:v>2.7578423236514521E-2</c:v>
                </c:pt>
                <c:pt idx="11">
                  <c:v>3.200331950207469E-2</c:v>
                </c:pt>
                <c:pt idx="12">
                  <c:v>3.4833195020746881E-2</c:v>
                </c:pt>
                <c:pt idx="13">
                  <c:v>3.596514522821577E-2</c:v>
                </c:pt>
                <c:pt idx="14">
                  <c:v>3.8486307053941911E-2</c:v>
                </c:pt>
                <c:pt idx="15">
                  <c:v>4.3374273858921161E-2</c:v>
                </c:pt>
                <c:pt idx="16">
                  <c:v>4.7953526970954362E-2</c:v>
                </c:pt>
                <c:pt idx="17">
                  <c:v>4.9548547717842319E-2</c:v>
                </c:pt>
                <c:pt idx="18">
                  <c:v>3.7097095435684645E-2</c:v>
                </c:pt>
                <c:pt idx="19">
                  <c:v>2.7269709543568461E-2</c:v>
                </c:pt>
                <c:pt idx="20">
                  <c:v>2.0375103734439834E-2</c:v>
                </c:pt>
                <c:pt idx="21">
                  <c:v>1.450954356846473E-2</c:v>
                </c:pt>
                <c:pt idx="22">
                  <c:v>9.7759336099585061E-3</c:v>
                </c:pt>
                <c:pt idx="23">
                  <c:v>6.4315352697095433E-3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0-4716-AE7A-EC5E6C6337FF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50'!$D$5:$D$28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3.2000000000000002E-3</c:v>
                </c:pt>
                <c:pt idx="4">
                  <c:v>6.1999999999999998E-3</c:v>
                </c:pt>
                <c:pt idx="5">
                  <c:v>1.5900000000000001E-2</c:v>
                </c:pt>
                <c:pt idx="6">
                  <c:v>4.1300000000000003E-2</c:v>
                </c:pt>
                <c:pt idx="7">
                  <c:v>5.5199999999999999E-2</c:v>
                </c:pt>
                <c:pt idx="8">
                  <c:v>5.7299999999999997E-2</c:v>
                </c:pt>
                <c:pt idx="9">
                  <c:v>5.7500000000000002E-2</c:v>
                </c:pt>
                <c:pt idx="10">
                  <c:v>6.13E-2</c:v>
                </c:pt>
                <c:pt idx="11">
                  <c:v>6.4799999999999996E-2</c:v>
                </c:pt>
                <c:pt idx="12">
                  <c:v>6.7599999999999993E-2</c:v>
                </c:pt>
                <c:pt idx="13">
                  <c:v>6.8400000000000002E-2</c:v>
                </c:pt>
                <c:pt idx="14">
                  <c:v>7.0900000000000005E-2</c:v>
                </c:pt>
                <c:pt idx="15">
                  <c:v>7.4200000000000002E-2</c:v>
                </c:pt>
                <c:pt idx="16">
                  <c:v>7.7299999999999994E-2</c:v>
                </c:pt>
                <c:pt idx="17">
                  <c:v>7.7200000000000005E-2</c:v>
                </c:pt>
                <c:pt idx="18">
                  <c:v>6.0999999999999999E-2</c:v>
                </c:pt>
                <c:pt idx="19">
                  <c:v>4.4400000000000002E-2</c:v>
                </c:pt>
                <c:pt idx="20">
                  <c:v>3.32E-2</c:v>
                </c:pt>
                <c:pt idx="21">
                  <c:v>2.3900000000000001E-2</c:v>
                </c:pt>
                <c:pt idx="22">
                  <c:v>1.6199999999999999E-2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0-4716-AE7A-EC5E6C633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E1-4863-9695-3306707DAFED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1.18</c:v>
                </c:pt>
                <c:pt idx="1">
                  <c:v>1.22</c:v>
                </c:pt>
                <c:pt idx="2">
                  <c:v>1</c:v>
                </c:pt>
                <c:pt idx="3">
                  <c:v>0.74</c:v>
                </c:pt>
                <c:pt idx="4">
                  <c:v>0.9</c:v>
                </c:pt>
                <c:pt idx="5">
                  <c:v>0.97</c:v>
                </c:pt>
                <c:pt idx="6">
                  <c:v>0.93</c:v>
                </c:pt>
                <c:pt idx="7">
                  <c:v>0.93</c:v>
                </c:pt>
                <c:pt idx="8">
                  <c:v>0.99</c:v>
                </c:pt>
                <c:pt idx="9">
                  <c:v>1.06</c:v>
                </c:pt>
                <c:pt idx="10">
                  <c:v>1.01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1-4863-9695-3306707D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53'!$B$4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53'!$B$5:$B$28</c:f>
              <c:numCache>
                <c:formatCode>0.00%</c:formatCode>
                <c:ptCount val="24"/>
                <c:pt idx="0">
                  <c:v>3.3143564356435647E-3</c:v>
                </c:pt>
                <c:pt idx="1">
                  <c:v>2.2435643564356436E-3</c:v>
                </c:pt>
                <c:pt idx="2">
                  <c:v>1.5297029702970298E-3</c:v>
                </c:pt>
                <c:pt idx="3">
                  <c:v>1.8866336633663367E-3</c:v>
                </c:pt>
                <c:pt idx="4">
                  <c:v>4.9970297029702966E-3</c:v>
                </c:pt>
                <c:pt idx="5">
                  <c:v>1.0707920792079209E-2</c:v>
                </c:pt>
                <c:pt idx="6">
                  <c:v>1.958019801980198E-2</c:v>
                </c:pt>
                <c:pt idx="7">
                  <c:v>2.8146534653465345E-2</c:v>
                </c:pt>
                <c:pt idx="8">
                  <c:v>2.9574257425742573E-2</c:v>
                </c:pt>
                <c:pt idx="9">
                  <c:v>2.809554455445545E-2</c:v>
                </c:pt>
                <c:pt idx="10">
                  <c:v>3.1154950495049506E-2</c:v>
                </c:pt>
                <c:pt idx="11">
                  <c:v>3.5234158415841578E-2</c:v>
                </c:pt>
                <c:pt idx="12">
                  <c:v>3.9058415841584163E-2</c:v>
                </c:pt>
                <c:pt idx="13">
                  <c:v>3.8446534653465342E-2</c:v>
                </c:pt>
                <c:pt idx="14">
                  <c:v>3.6049999999999999E-2</c:v>
                </c:pt>
                <c:pt idx="15">
                  <c:v>3.4724257425742575E-2</c:v>
                </c:pt>
                <c:pt idx="16">
                  <c:v>3.4520297029702968E-2</c:v>
                </c:pt>
                <c:pt idx="17">
                  <c:v>3.329653465346534E-2</c:v>
                </c:pt>
                <c:pt idx="18">
                  <c:v>2.789158415841584E-2</c:v>
                </c:pt>
                <c:pt idx="19">
                  <c:v>2.279257425742574E-2</c:v>
                </c:pt>
                <c:pt idx="20">
                  <c:v>1.8509405940594057E-2</c:v>
                </c:pt>
                <c:pt idx="21">
                  <c:v>1.3563366336633662E-2</c:v>
                </c:pt>
                <c:pt idx="22">
                  <c:v>9.076237623762376E-3</c:v>
                </c:pt>
                <c:pt idx="23">
                  <c:v>5.506930693069307E-3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F-4342-BC87-98440A86DCC6}"/>
            </c:ext>
          </c:extLst>
        </c:ser>
        <c:ser>
          <c:idx val="1"/>
          <c:order val="1"/>
          <c:tx>
            <c:strRef>
              <c:f>'PCS 53'!$C$4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53'!$C$5:$C$28</c:f>
              <c:numCache>
                <c:formatCode>0.00%</c:formatCode>
                <c:ptCount val="24"/>
                <c:pt idx="0">
                  <c:v>3.8227722772277229E-3</c:v>
                </c:pt>
                <c:pt idx="1">
                  <c:v>2.5975247524752474E-3</c:v>
                </c:pt>
                <c:pt idx="2">
                  <c:v>1.7643564356435643E-3</c:v>
                </c:pt>
                <c:pt idx="3">
                  <c:v>1.3232673267326732E-3</c:v>
                </c:pt>
                <c:pt idx="4">
                  <c:v>2.4504950495049505E-3</c:v>
                </c:pt>
                <c:pt idx="5">
                  <c:v>7.6945544554455434E-3</c:v>
                </c:pt>
                <c:pt idx="6">
                  <c:v>2.0976237623762373E-2</c:v>
                </c:pt>
                <c:pt idx="7">
                  <c:v>2.4210891089108909E-2</c:v>
                </c:pt>
                <c:pt idx="8">
                  <c:v>2.2054455445544553E-2</c:v>
                </c:pt>
                <c:pt idx="9">
                  <c:v>2.2397524752475244E-2</c:v>
                </c:pt>
                <c:pt idx="10">
                  <c:v>2.563217821782178E-2</c:v>
                </c:pt>
                <c:pt idx="11">
                  <c:v>3.0141089108910894E-2</c:v>
                </c:pt>
                <c:pt idx="12">
                  <c:v>3.5091089108910886E-2</c:v>
                </c:pt>
                <c:pt idx="13">
                  <c:v>3.5924257425742581E-2</c:v>
                </c:pt>
                <c:pt idx="14">
                  <c:v>3.5238118811881193E-2</c:v>
                </c:pt>
                <c:pt idx="15">
                  <c:v>3.5581188118811884E-2</c:v>
                </c:pt>
                <c:pt idx="16">
                  <c:v>3.6316336633663369E-2</c:v>
                </c:pt>
                <c:pt idx="17">
                  <c:v>3.7002475247524751E-2</c:v>
                </c:pt>
                <c:pt idx="18">
                  <c:v>3.0582178217821783E-2</c:v>
                </c:pt>
                <c:pt idx="19">
                  <c:v>2.612227722772277E-2</c:v>
                </c:pt>
                <c:pt idx="20">
                  <c:v>2.141732673267327E-2</c:v>
                </c:pt>
                <c:pt idx="21">
                  <c:v>1.5585148514851484E-2</c:v>
                </c:pt>
                <c:pt idx="22">
                  <c:v>1.0047029702970297E-2</c:v>
                </c:pt>
                <c:pt idx="23">
                  <c:v>6.1262376237623765E-3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F-4342-BC87-98440A86DCC6}"/>
            </c:ext>
          </c:extLst>
        </c:ser>
        <c:ser>
          <c:idx val="2"/>
          <c:order val="2"/>
          <c:tx>
            <c:strRef>
              <c:f>'PCS 53'!$D$4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53'!$D$5:$D$28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3.3E-3</c:v>
                </c:pt>
                <c:pt idx="3">
                  <c:v>3.2000000000000002E-3</c:v>
                </c:pt>
                <c:pt idx="4">
                  <c:v>7.4000000000000003E-3</c:v>
                </c:pt>
                <c:pt idx="5">
                  <c:v>1.84E-2</c:v>
                </c:pt>
                <c:pt idx="6">
                  <c:v>4.0599999999999997E-2</c:v>
                </c:pt>
                <c:pt idx="7">
                  <c:v>5.2299999999999999E-2</c:v>
                </c:pt>
                <c:pt idx="8">
                  <c:v>5.16E-2</c:v>
                </c:pt>
                <c:pt idx="9">
                  <c:v>5.0500000000000003E-2</c:v>
                </c:pt>
                <c:pt idx="10">
                  <c:v>5.67E-2</c:v>
                </c:pt>
                <c:pt idx="11">
                  <c:v>6.5299999999999997E-2</c:v>
                </c:pt>
                <c:pt idx="12">
                  <c:v>7.4099999999999999E-2</c:v>
                </c:pt>
                <c:pt idx="13">
                  <c:v>7.4300000000000005E-2</c:v>
                </c:pt>
                <c:pt idx="14">
                  <c:v>7.1300000000000002E-2</c:v>
                </c:pt>
                <c:pt idx="15">
                  <c:v>7.0300000000000001E-2</c:v>
                </c:pt>
                <c:pt idx="16">
                  <c:v>7.0800000000000002E-2</c:v>
                </c:pt>
                <c:pt idx="17">
                  <c:v>7.0400000000000004E-2</c:v>
                </c:pt>
                <c:pt idx="18">
                  <c:v>5.8500000000000003E-2</c:v>
                </c:pt>
                <c:pt idx="19">
                  <c:v>4.9000000000000002E-2</c:v>
                </c:pt>
                <c:pt idx="20">
                  <c:v>0.04</c:v>
                </c:pt>
                <c:pt idx="21">
                  <c:v>2.92E-2</c:v>
                </c:pt>
                <c:pt idx="22">
                  <c:v>1.9099999999999999E-2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F-4342-BC87-98440A86D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4F5-40C9-B1FE-9EBDF6D0E23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0.86</c:v>
                </c:pt>
                <c:pt idx="3">
                  <c:v>0.56000000000000005</c:v>
                </c:pt>
                <c:pt idx="4">
                  <c:v>0.8</c:v>
                </c:pt>
                <c:pt idx="5">
                  <c:v>0.85</c:v>
                </c:pt>
                <c:pt idx="6">
                  <c:v>0.91</c:v>
                </c:pt>
                <c:pt idx="7">
                  <c:v>1</c:v>
                </c:pt>
                <c:pt idx="8">
                  <c:v>1.1000000000000001</c:v>
                </c:pt>
                <c:pt idx="9">
                  <c:v>1.22</c:v>
                </c:pt>
                <c:pt idx="10">
                  <c:v>1.1599999999999999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5-40C9-B1FE-9EBDF6D0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55'!$B$5:$B$28</c:f>
              <c:numCache>
                <c:formatCode>0.00%</c:formatCode>
                <c:ptCount val="24"/>
                <c:pt idx="0">
                  <c:v>3.4736842105263159E-3</c:v>
                </c:pt>
                <c:pt idx="1">
                  <c:v>2.2979757085020243E-3</c:v>
                </c:pt>
                <c:pt idx="2">
                  <c:v>1.8704453441295548E-3</c:v>
                </c:pt>
                <c:pt idx="3">
                  <c:v>2.0307692307692305E-3</c:v>
                </c:pt>
                <c:pt idx="4">
                  <c:v>3.8477732793522263E-3</c:v>
                </c:pt>
                <c:pt idx="5">
                  <c:v>9.0850202429149807E-3</c:v>
                </c:pt>
                <c:pt idx="6">
                  <c:v>2.100242914979757E-2</c:v>
                </c:pt>
                <c:pt idx="7">
                  <c:v>3.0621862348178139E-2</c:v>
                </c:pt>
                <c:pt idx="8">
                  <c:v>3.1476923076923076E-2</c:v>
                </c:pt>
                <c:pt idx="9">
                  <c:v>3.2973279352226721E-2</c:v>
                </c:pt>
                <c:pt idx="10">
                  <c:v>3.5057489878542514E-2</c:v>
                </c:pt>
                <c:pt idx="11">
                  <c:v>3.6607287449392713E-2</c:v>
                </c:pt>
                <c:pt idx="12">
                  <c:v>3.7408906882591096E-2</c:v>
                </c:pt>
                <c:pt idx="13">
                  <c:v>3.6927935222672063E-2</c:v>
                </c:pt>
                <c:pt idx="14">
                  <c:v>3.8050202429149797E-2</c:v>
                </c:pt>
                <c:pt idx="15">
                  <c:v>3.7302024291497975E-2</c:v>
                </c:pt>
                <c:pt idx="16">
                  <c:v>3.7782995951417007E-2</c:v>
                </c:pt>
                <c:pt idx="17">
                  <c:v>3.687449392712551E-2</c:v>
                </c:pt>
                <c:pt idx="18">
                  <c:v>3.0301214574898788E-2</c:v>
                </c:pt>
                <c:pt idx="19">
                  <c:v>2.3300404858299595E-2</c:v>
                </c:pt>
                <c:pt idx="20">
                  <c:v>1.7635627530364375E-2</c:v>
                </c:pt>
                <c:pt idx="21">
                  <c:v>1.3413765182186234E-2</c:v>
                </c:pt>
                <c:pt idx="22">
                  <c:v>9.191902834008097E-3</c:v>
                </c:pt>
                <c:pt idx="23">
                  <c:v>5.8785425101214569E-3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9-4C05-8FC7-94547DB7F7C8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55'!$C$5:$C$28</c:f>
              <c:numCache>
                <c:formatCode>0.00%</c:formatCode>
                <c:ptCount val="24"/>
                <c:pt idx="0">
                  <c:v>3.352226720647773E-3</c:v>
                </c:pt>
                <c:pt idx="1">
                  <c:v>2.048582995951417E-3</c:v>
                </c:pt>
                <c:pt idx="2">
                  <c:v>1.7226720647773282E-3</c:v>
                </c:pt>
                <c:pt idx="3">
                  <c:v>1.2105263157894735E-3</c:v>
                </c:pt>
                <c:pt idx="4">
                  <c:v>1.7226720647773282E-3</c:v>
                </c:pt>
                <c:pt idx="5">
                  <c:v>5.1214574898785416E-3</c:v>
                </c:pt>
                <c:pt idx="6">
                  <c:v>1.3408906882591092E-2</c:v>
                </c:pt>
                <c:pt idx="7">
                  <c:v>2.1463562753036437E-2</c:v>
                </c:pt>
                <c:pt idx="8">
                  <c:v>2.3838056680161947E-2</c:v>
                </c:pt>
                <c:pt idx="9">
                  <c:v>2.523481781376518E-2</c:v>
                </c:pt>
                <c:pt idx="10">
                  <c:v>2.7376518218623479E-2</c:v>
                </c:pt>
                <c:pt idx="11">
                  <c:v>2.9983805668016197E-2</c:v>
                </c:pt>
                <c:pt idx="12">
                  <c:v>3.1939271255060728E-2</c:v>
                </c:pt>
                <c:pt idx="13">
                  <c:v>3.2684210526315788E-2</c:v>
                </c:pt>
                <c:pt idx="14">
                  <c:v>3.4313765182186234E-2</c:v>
                </c:pt>
                <c:pt idx="15">
                  <c:v>3.496558704453441E-2</c:v>
                </c:pt>
                <c:pt idx="16">
                  <c:v>3.6734817813765183E-2</c:v>
                </c:pt>
                <c:pt idx="17">
                  <c:v>3.7340080971659917E-2</c:v>
                </c:pt>
                <c:pt idx="18">
                  <c:v>3.0728744939271253E-2</c:v>
                </c:pt>
                <c:pt idx="19">
                  <c:v>2.3931174089068828E-2</c:v>
                </c:pt>
                <c:pt idx="20">
                  <c:v>1.8530364372469639E-2</c:v>
                </c:pt>
                <c:pt idx="21">
                  <c:v>1.3408906882591092E-2</c:v>
                </c:pt>
                <c:pt idx="22">
                  <c:v>8.7530364372469648E-3</c:v>
                </c:pt>
                <c:pt idx="23">
                  <c:v>5.7267206477732788E-3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9-4C05-8FC7-94547DB7F7C8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55'!$D$5:$D$28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3.5999999999999999E-3</c:v>
                </c:pt>
                <c:pt idx="4">
                  <c:v>5.1000000000000004E-3</c:v>
                </c:pt>
                <c:pt idx="5">
                  <c:v>1.2800000000000001E-2</c:v>
                </c:pt>
                <c:pt idx="6">
                  <c:v>3.6999999999999998E-2</c:v>
                </c:pt>
                <c:pt idx="7">
                  <c:v>5.6500000000000002E-2</c:v>
                </c:pt>
                <c:pt idx="8">
                  <c:v>5.7200000000000001E-2</c:v>
                </c:pt>
                <c:pt idx="9">
                  <c:v>5.7799999999999997E-2</c:v>
                </c:pt>
                <c:pt idx="10">
                  <c:v>5.9499999999999997E-2</c:v>
                </c:pt>
                <c:pt idx="11">
                  <c:v>6.2399999999999997E-2</c:v>
                </c:pt>
                <c:pt idx="12">
                  <c:v>6.5000000000000002E-2</c:v>
                </c:pt>
                <c:pt idx="13">
                  <c:v>6.5199999999999994E-2</c:v>
                </c:pt>
                <c:pt idx="14">
                  <c:v>6.9599999999999995E-2</c:v>
                </c:pt>
                <c:pt idx="15">
                  <c:v>6.9199999999999998E-2</c:v>
                </c:pt>
                <c:pt idx="16">
                  <c:v>7.2999999999999995E-2</c:v>
                </c:pt>
                <c:pt idx="17">
                  <c:v>7.5399999999999995E-2</c:v>
                </c:pt>
                <c:pt idx="18">
                  <c:v>6.25E-2</c:v>
                </c:pt>
                <c:pt idx="19">
                  <c:v>4.9099999999999998E-2</c:v>
                </c:pt>
                <c:pt idx="20">
                  <c:v>3.8800000000000001E-2</c:v>
                </c:pt>
                <c:pt idx="21">
                  <c:v>3.0499999999999999E-2</c:v>
                </c:pt>
                <c:pt idx="22">
                  <c:v>2.0400000000000001E-2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9-4C05-8FC7-94547DB7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5'!$B$5:$B$28</c:f>
              <c:numCache>
                <c:formatCode>0.00%</c:formatCode>
                <c:ptCount val="24"/>
                <c:pt idx="0">
                  <c:v>3.0817647058823529E-3</c:v>
                </c:pt>
                <c:pt idx="1">
                  <c:v>1.988235294117647E-3</c:v>
                </c:pt>
                <c:pt idx="2">
                  <c:v>1.7397058823529412E-3</c:v>
                </c:pt>
                <c:pt idx="3">
                  <c:v>1.8888235294117646E-3</c:v>
                </c:pt>
                <c:pt idx="4">
                  <c:v>2.9326470588235294E-3</c:v>
                </c:pt>
                <c:pt idx="5">
                  <c:v>6.6605882352941178E-3</c:v>
                </c:pt>
                <c:pt idx="6">
                  <c:v>1.4613529411764704E-2</c:v>
                </c:pt>
                <c:pt idx="7">
                  <c:v>1.9584117647058825E-2</c:v>
                </c:pt>
                <c:pt idx="8">
                  <c:v>2.2516764705882354E-2</c:v>
                </c:pt>
                <c:pt idx="9">
                  <c:v>2.4355882352941179E-2</c:v>
                </c:pt>
                <c:pt idx="10">
                  <c:v>2.7437647058823528E-2</c:v>
                </c:pt>
                <c:pt idx="11">
                  <c:v>3.0419999999999999E-2</c:v>
                </c:pt>
                <c:pt idx="12">
                  <c:v>3.3302941176470584E-2</c:v>
                </c:pt>
                <c:pt idx="13">
                  <c:v>3.4197647058823527E-2</c:v>
                </c:pt>
                <c:pt idx="14">
                  <c:v>3.6732647058823523E-2</c:v>
                </c:pt>
                <c:pt idx="15">
                  <c:v>4.2200294117647058E-2</c:v>
                </c:pt>
                <c:pt idx="16">
                  <c:v>4.7071470588235298E-2</c:v>
                </c:pt>
                <c:pt idx="17">
                  <c:v>4.8363823529411765E-2</c:v>
                </c:pt>
                <c:pt idx="18">
                  <c:v>3.2557352941176475E-2</c:v>
                </c:pt>
                <c:pt idx="19">
                  <c:v>2.2815000000000002E-2</c:v>
                </c:pt>
                <c:pt idx="20">
                  <c:v>1.7297647058823529E-2</c:v>
                </c:pt>
                <c:pt idx="21">
                  <c:v>1.227735294117647E-2</c:v>
                </c:pt>
                <c:pt idx="22">
                  <c:v>8.0523529411764706E-3</c:v>
                </c:pt>
                <c:pt idx="23">
                  <c:v>4.9705882352941173E-3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7C-9341-A2B2FA232115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5'!$C$5:$C$28</c:f>
              <c:numCache>
                <c:formatCode>0.00%</c:formatCode>
                <c:ptCount val="24"/>
                <c:pt idx="0">
                  <c:v>2.4141176470588235E-3</c:v>
                </c:pt>
                <c:pt idx="1">
                  <c:v>1.8608823529411766E-3</c:v>
                </c:pt>
                <c:pt idx="2">
                  <c:v>1.8105882352941174E-3</c:v>
                </c:pt>
                <c:pt idx="3">
                  <c:v>2.3135294117647056E-3</c:v>
                </c:pt>
                <c:pt idx="4">
                  <c:v>5.6832352941176469E-3</c:v>
                </c:pt>
                <c:pt idx="5">
                  <c:v>1.7301176470588236E-2</c:v>
                </c:pt>
                <c:pt idx="6">
                  <c:v>3.7368529411764703E-2</c:v>
                </c:pt>
                <c:pt idx="7">
                  <c:v>4.0486764705882354E-2</c:v>
                </c:pt>
                <c:pt idx="8">
                  <c:v>3.404911764705882E-2</c:v>
                </c:pt>
                <c:pt idx="9">
                  <c:v>3.2188235294117649E-2</c:v>
                </c:pt>
                <c:pt idx="10">
                  <c:v>3.289235294117647E-2</c:v>
                </c:pt>
                <c:pt idx="11">
                  <c:v>3.2791764705882347E-2</c:v>
                </c:pt>
                <c:pt idx="12">
                  <c:v>3.3998823529411762E-2</c:v>
                </c:pt>
                <c:pt idx="13">
                  <c:v>3.289235294117647E-2</c:v>
                </c:pt>
                <c:pt idx="14">
                  <c:v>3.2188235294117649E-2</c:v>
                </c:pt>
                <c:pt idx="15">
                  <c:v>3.1232647058823532E-2</c:v>
                </c:pt>
                <c:pt idx="16">
                  <c:v>3.0578823529411766E-2</c:v>
                </c:pt>
                <c:pt idx="17">
                  <c:v>2.9422058823529412E-2</c:v>
                </c:pt>
                <c:pt idx="18">
                  <c:v>2.383941176470588E-2</c:v>
                </c:pt>
                <c:pt idx="19">
                  <c:v>1.6597058823529413E-2</c:v>
                </c:pt>
                <c:pt idx="20">
                  <c:v>1.2171176470588236E-2</c:v>
                </c:pt>
                <c:pt idx="21">
                  <c:v>8.9523529411764703E-3</c:v>
                </c:pt>
                <c:pt idx="22">
                  <c:v>6.1861764705882357E-3</c:v>
                </c:pt>
                <c:pt idx="23">
                  <c:v>3.7217647058823532E-3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F7C-9341-A2B2FA232115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3.8E-3</c:v>
                </c:pt>
                <c:pt idx="2">
                  <c:v>3.5000000000000001E-3</c:v>
                </c:pt>
                <c:pt idx="3">
                  <c:v>4.1999999999999997E-3</c:v>
                </c:pt>
                <c:pt idx="4">
                  <c:v>8.6E-3</c:v>
                </c:pt>
                <c:pt idx="5">
                  <c:v>2.4E-2</c:v>
                </c:pt>
                <c:pt idx="6">
                  <c:v>5.1999999999999998E-2</c:v>
                </c:pt>
                <c:pt idx="7">
                  <c:v>6.0100000000000001E-2</c:v>
                </c:pt>
                <c:pt idx="8">
                  <c:v>5.6500000000000002E-2</c:v>
                </c:pt>
                <c:pt idx="9">
                  <c:v>5.6500000000000002E-2</c:v>
                </c:pt>
                <c:pt idx="10">
                  <c:v>6.0299999999999999E-2</c:v>
                </c:pt>
                <c:pt idx="11">
                  <c:v>6.3200000000000006E-2</c:v>
                </c:pt>
                <c:pt idx="12">
                  <c:v>6.7299999999999999E-2</c:v>
                </c:pt>
                <c:pt idx="13">
                  <c:v>6.7100000000000007E-2</c:v>
                </c:pt>
                <c:pt idx="14">
                  <c:v>6.8900000000000003E-2</c:v>
                </c:pt>
                <c:pt idx="15">
                  <c:v>7.3400000000000007E-2</c:v>
                </c:pt>
                <c:pt idx="16">
                  <c:v>7.7600000000000002E-2</c:v>
                </c:pt>
                <c:pt idx="17">
                  <c:v>7.7799999999999994E-2</c:v>
                </c:pt>
                <c:pt idx="18">
                  <c:v>5.6399999999999999E-2</c:v>
                </c:pt>
                <c:pt idx="19">
                  <c:v>3.9399999999999998E-2</c:v>
                </c:pt>
                <c:pt idx="20">
                  <c:v>2.9499999999999998E-2</c:v>
                </c:pt>
                <c:pt idx="21">
                  <c:v>2.12E-2</c:v>
                </c:pt>
                <c:pt idx="22">
                  <c:v>1.43E-2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F7C-9341-A2B2FA23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BA4-4C5E-9808-E63AB8278A5B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1.17</c:v>
                </c:pt>
                <c:pt idx="2">
                  <c:v>1</c:v>
                </c:pt>
                <c:pt idx="3">
                  <c:v>0.7</c:v>
                </c:pt>
                <c:pt idx="4">
                  <c:v>0.86</c:v>
                </c:pt>
                <c:pt idx="5">
                  <c:v>0.96</c:v>
                </c:pt>
                <c:pt idx="6">
                  <c:v>0.96</c:v>
                </c:pt>
                <c:pt idx="7">
                  <c:v>1</c:v>
                </c:pt>
                <c:pt idx="8">
                  <c:v>1.01</c:v>
                </c:pt>
                <c:pt idx="9">
                  <c:v>1.08</c:v>
                </c:pt>
                <c:pt idx="10">
                  <c:v>1.04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4-4C5E-9808-E63AB827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59'!$B$5:$B$28</c:f>
              <c:numCache>
                <c:formatCode>0.00%</c:formatCode>
                <c:ptCount val="24"/>
                <c:pt idx="0">
                  <c:v>2.1766304347826085E-3</c:v>
                </c:pt>
                <c:pt idx="1">
                  <c:v>5.8043478260869563E-4</c:v>
                </c:pt>
                <c:pt idx="2">
                  <c:v>9.6739130434782608E-4</c:v>
                </c:pt>
                <c:pt idx="3">
                  <c:v>3.9179347826086954E-3</c:v>
                </c:pt>
                <c:pt idx="4">
                  <c:v>1.0883152173913044E-2</c:v>
                </c:pt>
                <c:pt idx="5">
                  <c:v>1.8864130434782609E-2</c:v>
                </c:pt>
                <c:pt idx="6">
                  <c:v>1.934782608695652E-2</c:v>
                </c:pt>
                <c:pt idx="7">
                  <c:v>1.9009239130434785E-2</c:v>
                </c:pt>
                <c:pt idx="8">
                  <c:v>2.6941847826086957E-2</c:v>
                </c:pt>
                <c:pt idx="9">
                  <c:v>3.5164673913043475E-2</c:v>
                </c:pt>
                <c:pt idx="10">
                  <c:v>3.9421195652173911E-2</c:v>
                </c:pt>
                <c:pt idx="11">
                  <c:v>3.5986956521739132E-2</c:v>
                </c:pt>
                <c:pt idx="12">
                  <c:v>3.477771739130435E-2</c:v>
                </c:pt>
                <c:pt idx="13">
                  <c:v>3.0666304347826086E-2</c:v>
                </c:pt>
                <c:pt idx="14">
                  <c:v>3.0763043478260872E-2</c:v>
                </c:pt>
                <c:pt idx="15">
                  <c:v>3.216576086956522E-2</c:v>
                </c:pt>
                <c:pt idx="16">
                  <c:v>2.9602173913043477E-2</c:v>
                </c:pt>
                <c:pt idx="17">
                  <c:v>2.7425543478260869E-2</c:v>
                </c:pt>
                <c:pt idx="18">
                  <c:v>2.5926086956521741E-2</c:v>
                </c:pt>
                <c:pt idx="19">
                  <c:v>1.9492934782608697E-2</c:v>
                </c:pt>
                <c:pt idx="20">
                  <c:v>1.4365760869565217E-2</c:v>
                </c:pt>
                <c:pt idx="21">
                  <c:v>1.0641304347826086E-2</c:v>
                </c:pt>
                <c:pt idx="22">
                  <c:v>8.6581521739130442E-3</c:v>
                </c:pt>
                <c:pt idx="23">
                  <c:v>5.9010869565217401E-3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C-4E6D-9D76-024DD5154D2D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59'!$C$5:$C$28</c:f>
              <c:numCache>
                <c:formatCode>0.00%</c:formatCode>
                <c:ptCount val="24"/>
                <c:pt idx="0">
                  <c:v>7.9510869565217399E-3</c:v>
                </c:pt>
                <c:pt idx="1">
                  <c:v>2.2717391304347828E-3</c:v>
                </c:pt>
                <c:pt idx="2">
                  <c:v>9.293478260869564E-4</c:v>
                </c:pt>
                <c:pt idx="3">
                  <c:v>8.2608695652173917E-4</c:v>
                </c:pt>
                <c:pt idx="4">
                  <c:v>4.3369565217391305E-3</c:v>
                </c:pt>
                <c:pt idx="5">
                  <c:v>1.0790760869565217E-2</c:v>
                </c:pt>
                <c:pt idx="6">
                  <c:v>1.5385869565217392E-2</c:v>
                </c:pt>
                <c:pt idx="7">
                  <c:v>1.5127717391304349E-2</c:v>
                </c:pt>
                <c:pt idx="8">
                  <c:v>1.7554347826086957E-2</c:v>
                </c:pt>
                <c:pt idx="9">
                  <c:v>2.6434782608695653E-2</c:v>
                </c:pt>
                <c:pt idx="10">
                  <c:v>3.4592391304347825E-2</c:v>
                </c:pt>
                <c:pt idx="11">
                  <c:v>4.1614130434782612E-2</c:v>
                </c:pt>
                <c:pt idx="12">
                  <c:v>3.6554347826086957E-2</c:v>
                </c:pt>
                <c:pt idx="13">
                  <c:v>3.9445652173913041E-2</c:v>
                </c:pt>
                <c:pt idx="14">
                  <c:v>3.3249999999999995E-2</c:v>
                </c:pt>
                <c:pt idx="15">
                  <c:v>3.4489130434782612E-2</c:v>
                </c:pt>
                <c:pt idx="16">
                  <c:v>3.4644021739130434E-2</c:v>
                </c:pt>
                <c:pt idx="17">
                  <c:v>3.2527173913043481E-2</c:v>
                </c:pt>
                <c:pt idx="18">
                  <c:v>3.1184782608695658E-2</c:v>
                </c:pt>
                <c:pt idx="19">
                  <c:v>2.7622282608695651E-2</c:v>
                </c:pt>
                <c:pt idx="20">
                  <c:v>2.338858695652174E-2</c:v>
                </c:pt>
                <c:pt idx="21">
                  <c:v>1.7089673913043477E-2</c:v>
                </c:pt>
                <c:pt idx="22">
                  <c:v>1.6624999999999997E-2</c:v>
                </c:pt>
                <c:pt idx="23">
                  <c:v>1.1616847826086957E-2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C-4E6D-9D76-024DD5154D2D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59'!$D$5:$D$28</c:f>
              <c:numCache>
                <c:formatCode>0.00%</c:formatCode>
                <c:ptCount val="24"/>
                <c:pt idx="0">
                  <c:v>1.0200000000000001E-2</c:v>
                </c:pt>
                <c:pt idx="1">
                  <c:v>2.8999999999999998E-3</c:v>
                </c:pt>
                <c:pt idx="2">
                  <c:v>1.9E-3</c:v>
                </c:pt>
                <c:pt idx="3">
                  <c:v>4.7000000000000002E-3</c:v>
                </c:pt>
                <c:pt idx="4">
                  <c:v>1.52E-2</c:v>
                </c:pt>
                <c:pt idx="5">
                  <c:v>2.9600000000000001E-2</c:v>
                </c:pt>
                <c:pt idx="6">
                  <c:v>3.4799999999999998E-2</c:v>
                </c:pt>
                <c:pt idx="7">
                  <c:v>3.4200000000000001E-2</c:v>
                </c:pt>
                <c:pt idx="8">
                  <c:v>4.4400000000000002E-2</c:v>
                </c:pt>
                <c:pt idx="9">
                  <c:v>6.1600000000000002E-2</c:v>
                </c:pt>
                <c:pt idx="10">
                  <c:v>7.3999999999999996E-2</c:v>
                </c:pt>
                <c:pt idx="11">
                  <c:v>7.7600000000000002E-2</c:v>
                </c:pt>
                <c:pt idx="12">
                  <c:v>7.1400000000000005E-2</c:v>
                </c:pt>
                <c:pt idx="13">
                  <c:v>7.0099999999999996E-2</c:v>
                </c:pt>
                <c:pt idx="14">
                  <c:v>6.4100000000000004E-2</c:v>
                </c:pt>
                <c:pt idx="15">
                  <c:v>6.6600000000000006E-2</c:v>
                </c:pt>
                <c:pt idx="16">
                  <c:v>6.4199999999999993E-2</c:v>
                </c:pt>
                <c:pt idx="17">
                  <c:v>0.06</c:v>
                </c:pt>
                <c:pt idx="18">
                  <c:v>5.7099999999999998E-2</c:v>
                </c:pt>
                <c:pt idx="19">
                  <c:v>4.7100000000000003E-2</c:v>
                </c:pt>
                <c:pt idx="20">
                  <c:v>3.78E-2</c:v>
                </c:pt>
                <c:pt idx="21">
                  <c:v>2.7799999999999998E-2</c:v>
                </c:pt>
                <c:pt idx="22">
                  <c:v>2.53E-2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E6D-9D76-024DD515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32D-4AD1-9885-44D5758543B0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2.08</c:v>
                </c:pt>
                <c:pt idx="1">
                  <c:v>2.35</c:v>
                </c:pt>
                <c:pt idx="2">
                  <c:v>1.57</c:v>
                </c:pt>
                <c:pt idx="3">
                  <c:v>0.26</c:v>
                </c:pt>
                <c:pt idx="4">
                  <c:v>0.4</c:v>
                </c:pt>
                <c:pt idx="5">
                  <c:v>0.54</c:v>
                </c:pt>
                <c:pt idx="6">
                  <c:v>0.56000000000000005</c:v>
                </c:pt>
                <c:pt idx="7">
                  <c:v>0.55000000000000004</c:v>
                </c:pt>
                <c:pt idx="8">
                  <c:v>0.64</c:v>
                </c:pt>
                <c:pt idx="9">
                  <c:v>0.88</c:v>
                </c:pt>
                <c:pt idx="10">
                  <c:v>1.05</c:v>
                </c:pt>
                <c:pt idx="11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D-4AD1-9885-44D57585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61'!$B$5:$B$28</c:f>
              <c:numCache>
                <c:formatCode>0.00%</c:formatCode>
                <c:ptCount val="24"/>
                <c:pt idx="0">
                  <c:v>4.0438356164383569E-3</c:v>
                </c:pt>
                <c:pt idx="1">
                  <c:v>2.1205479452054794E-3</c:v>
                </c:pt>
                <c:pt idx="2">
                  <c:v>1.6273972602739728E-3</c:v>
                </c:pt>
                <c:pt idx="3">
                  <c:v>1.1342465753424657E-3</c:v>
                </c:pt>
                <c:pt idx="4">
                  <c:v>1.8246575342465753E-3</c:v>
                </c:pt>
                <c:pt idx="5">
                  <c:v>3.9945205479452054E-3</c:v>
                </c:pt>
                <c:pt idx="6">
                  <c:v>9.9123287671232883E-3</c:v>
                </c:pt>
                <c:pt idx="7">
                  <c:v>1.5435616438356165E-2</c:v>
                </c:pt>
                <c:pt idx="8">
                  <c:v>1.7013698630136988E-2</c:v>
                </c:pt>
                <c:pt idx="9">
                  <c:v>1.6915068493150682E-2</c:v>
                </c:pt>
                <c:pt idx="10">
                  <c:v>2.2832876712328767E-2</c:v>
                </c:pt>
                <c:pt idx="11">
                  <c:v>2.8504109589041093E-2</c:v>
                </c:pt>
                <c:pt idx="12">
                  <c:v>3.3336986301369859E-2</c:v>
                </c:pt>
                <c:pt idx="13">
                  <c:v>3.6345205479452053E-2</c:v>
                </c:pt>
                <c:pt idx="14">
                  <c:v>3.9402739726027397E-2</c:v>
                </c:pt>
                <c:pt idx="15">
                  <c:v>4.4136986301369863E-2</c:v>
                </c:pt>
                <c:pt idx="16">
                  <c:v>4.6800000000000001E-2</c:v>
                </c:pt>
                <c:pt idx="17">
                  <c:v>4.5369863013698629E-2</c:v>
                </c:pt>
                <c:pt idx="18">
                  <c:v>3.5260273972602736E-2</c:v>
                </c:pt>
                <c:pt idx="19">
                  <c:v>2.7912328767123285E-2</c:v>
                </c:pt>
                <c:pt idx="20">
                  <c:v>2.2389041095890412E-2</c:v>
                </c:pt>
                <c:pt idx="21">
                  <c:v>1.6816438356164382E-2</c:v>
                </c:pt>
                <c:pt idx="22">
                  <c:v>1.2723287671232876E-2</c:v>
                </c:pt>
                <c:pt idx="23">
                  <c:v>7.3972602739726025E-3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A-4191-B2FF-2B69D05AACED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61'!$C$5:$C$28</c:f>
              <c:numCache>
                <c:formatCode>0.00%</c:formatCode>
                <c:ptCount val="24"/>
                <c:pt idx="0">
                  <c:v>1.6726027397260272E-3</c:v>
                </c:pt>
                <c:pt idx="1">
                  <c:v>1.267123287671233E-3</c:v>
                </c:pt>
                <c:pt idx="2">
                  <c:v>1.4191780821917808E-3</c:v>
                </c:pt>
                <c:pt idx="3">
                  <c:v>3.0917808219178083E-3</c:v>
                </c:pt>
                <c:pt idx="4">
                  <c:v>6.3356164383561644E-3</c:v>
                </c:pt>
                <c:pt idx="5">
                  <c:v>1.8398630136986303E-2</c:v>
                </c:pt>
                <c:pt idx="6">
                  <c:v>3.5124657534246581E-2</c:v>
                </c:pt>
                <c:pt idx="7">
                  <c:v>4.2778082191780829E-2</c:v>
                </c:pt>
                <c:pt idx="8">
                  <c:v>4.0142465753424658E-2</c:v>
                </c:pt>
                <c:pt idx="9">
                  <c:v>3.5580821917808224E-2</c:v>
                </c:pt>
                <c:pt idx="10">
                  <c:v>3.4516438356164379E-2</c:v>
                </c:pt>
                <c:pt idx="11">
                  <c:v>3.5530136986301371E-2</c:v>
                </c:pt>
                <c:pt idx="12">
                  <c:v>3.5428767123287672E-2</c:v>
                </c:pt>
                <c:pt idx="13">
                  <c:v>3.1931506849315068E-2</c:v>
                </c:pt>
                <c:pt idx="14">
                  <c:v>3.0664383561643836E-2</c:v>
                </c:pt>
                <c:pt idx="15">
                  <c:v>3.0005479452054798E-2</c:v>
                </c:pt>
                <c:pt idx="16">
                  <c:v>3.0056164383561644E-2</c:v>
                </c:pt>
                <c:pt idx="17">
                  <c:v>2.9143835616438355E-2</c:v>
                </c:pt>
                <c:pt idx="18">
                  <c:v>2.2047945205479449E-2</c:v>
                </c:pt>
                <c:pt idx="19">
                  <c:v>1.5205479452054794E-2</c:v>
                </c:pt>
                <c:pt idx="20">
                  <c:v>1.0694520547945207E-2</c:v>
                </c:pt>
                <c:pt idx="21">
                  <c:v>7.5520547945205482E-3</c:v>
                </c:pt>
                <c:pt idx="22">
                  <c:v>5.1698630136986301E-3</c:v>
                </c:pt>
                <c:pt idx="23">
                  <c:v>3.0917808219178083E-3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A-4191-B2FF-2B69D05AACED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A-4191-B2FF-2B69D05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20A-495D-BA50-BE5EA1BABF11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1.6</c:v>
                </c:pt>
                <c:pt idx="1">
                  <c:v>1.75</c:v>
                </c:pt>
                <c:pt idx="2">
                  <c:v>1.5</c:v>
                </c:pt>
                <c:pt idx="3">
                  <c:v>0.71</c:v>
                </c:pt>
                <c:pt idx="4">
                  <c:v>0.85</c:v>
                </c:pt>
                <c:pt idx="5">
                  <c:v>0.98</c:v>
                </c:pt>
                <c:pt idx="6">
                  <c:v>0.96</c:v>
                </c:pt>
                <c:pt idx="7">
                  <c:v>0.89</c:v>
                </c:pt>
                <c:pt idx="8">
                  <c:v>0.91</c:v>
                </c:pt>
                <c:pt idx="9">
                  <c:v>0.88</c:v>
                </c:pt>
                <c:pt idx="10">
                  <c:v>0.77</c:v>
                </c:pt>
                <c:pt idx="11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A-495D-BA50-BE5EA1BAB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62'!$B$5:$B$28</c:f>
              <c:numCache>
                <c:formatCode>0.00%</c:formatCode>
                <c:ptCount val="24"/>
                <c:pt idx="0">
                  <c:v>1.9327586206896554E-3</c:v>
                </c:pt>
                <c:pt idx="1">
                  <c:v>1.2206896551724136E-3</c:v>
                </c:pt>
                <c:pt idx="2">
                  <c:v>1.017241379310345E-3</c:v>
                </c:pt>
                <c:pt idx="3">
                  <c:v>8.6465517241379308E-4</c:v>
                </c:pt>
                <c:pt idx="4">
                  <c:v>3.0008620689655173E-3</c:v>
                </c:pt>
                <c:pt idx="5">
                  <c:v>4.8318965517241373E-3</c:v>
                </c:pt>
                <c:pt idx="6">
                  <c:v>1.1901724137931035E-2</c:v>
                </c:pt>
                <c:pt idx="7">
                  <c:v>2.1768965517241379E-2</c:v>
                </c:pt>
                <c:pt idx="8">
                  <c:v>2.9042241379310343E-2</c:v>
                </c:pt>
                <c:pt idx="9">
                  <c:v>2.970344827586207E-2</c:v>
                </c:pt>
                <c:pt idx="10">
                  <c:v>3.4026724137931036E-2</c:v>
                </c:pt>
                <c:pt idx="11">
                  <c:v>3.6722413793103446E-2</c:v>
                </c:pt>
                <c:pt idx="12">
                  <c:v>3.8706034482758618E-2</c:v>
                </c:pt>
                <c:pt idx="13">
                  <c:v>3.9621551724137928E-2</c:v>
                </c:pt>
                <c:pt idx="14">
                  <c:v>4.063879310344827E-2</c:v>
                </c:pt>
                <c:pt idx="15">
                  <c:v>4.4911206896551724E-2</c:v>
                </c:pt>
                <c:pt idx="16">
                  <c:v>4.4199137931034485E-2</c:v>
                </c:pt>
                <c:pt idx="17">
                  <c:v>4.3487068965517246E-2</c:v>
                </c:pt>
                <c:pt idx="18">
                  <c:v>2.9194827586206899E-2</c:v>
                </c:pt>
                <c:pt idx="19">
                  <c:v>1.9632758620689656E-2</c:v>
                </c:pt>
                <c:pt idx="20">
                  <c:v>1.3631034482758621E-2</c:v>
                </c:pt>
                <c:pt idx="21">
                  <c:v>8.7482758620689664E-3</c:v>
                </c:pt>
                <c:pt idx="22">
                  <c:v>6.4086206896551727E-3</c:v>
                </c:pt>
                <c:pt idx="23">
                  <c:v>3.4586206896551723E-3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2-4440-B5EF-07125BA5887F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62'!$C$5:$C$28</c:f>
              <c:numCache>
                <c:formatCode>0.00%</c:formatCode>
                <c:ptCount val="24"/>
                <c:pt idx="0">
                  <c:v>1.3758620689655172E-3</c:v>
                </c:pt>
                <c:pt idx="1">
                  <c:v>7.3706896551724147E-4</c:v>
                </c:pt>
                <c:pt idx="2">
                  <c:v>7.8620689655172426E-4</c:v>
                </c:pt>
                <c:pt idx="3">
                  <c:v>1.0318965517241378E-3</c:v>
                </c:pt>
                <c:pt idx="4">
                  <c:v>3.5870689655172414E-3</c:v>
                </c:pt>
                <c:pt idx="5">
                  <c:v>1.0761206896551724E-2</c:v>
                </c:pt>
                <c:pt idx="6">
                  <c:v>2.2947413793103447E-2</c:v>
                </c:pt>
                <c:pt idx="7">
                  <c:v>3.9998275862068965E-2</c:v>
                </c:pt>
                <c:pt idx="8">
                  <c:v>3.5723275862068964E-2</c:v>
                </c:pt>
                <c:pt idx="9">
                  <c:v>2.8991379310344824E-2</c:v>
                </c:pt>
                <c:pt idx="10">
                  <c:v>3.1743103448275863E-2</c:v>
                </c:pt>
                <c:pt idx="11">
                  <c:v>3.4003448275862068E-2</c:v>
                </c:pt>
                <c:pt idx="12">
                  <c:v>3.5575862068965521E-2</c:v>
                </c:pt>
                <c:pt idx="13">
                  <c:v>3.5281034482758621E-2</c:v>
                </c:pt>
                <c:pt idx="14">
                  <c:v>3.5281034482758621E-2</c:v>
                </c:pt>
                <c:pt idx="15">
                  <c:v>3.4445689655172411E-2</c:v>
                </c:pt>
                <c:pt idx="16">
                  <c:v>3.3856034482758625E-2</c:v>
                </c:pt>
                <c:pt idx="17">
                  <c:v>3.3512068965517242E-2</c:v>
                </c:pt>
                <c:pt idx="18">
                  <c:v>2.456896551724138E-2</c:v>
                </c:pt>
                <c:pt idx="19">
                  <c:v>1.7149137931034484E-2</c:v>
                </c:pt>
                <c:pt idx="20">
                  <c:v>1.2431896551724138E-2</c:v>
                </c:pt>
                <c:pt idx="21">
                  <c:v>9.6310344827586214E-3</c:v>
                </c:pt>
                <c:pt idx="22">
                  <c:v>5.5034482758620686E-3</c:v>
                </c:pt>
                <c:pt idx="23">
                  <c:v>2.4568965517241378E-3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2-4440-B5EF-07125BA5887F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62'!$D$5:$D$28</c:f>
              <c:numCache>
                <c:formatCode>0.00%</c:formatCode>
                <c:ptCount val="24"/>
                <c:pt idx="0">
                  <c:v>3.3E-3</c:v>
                </c:pt>
                <c:pt idx="1">
                  <c:v>2E-3</c:v>
                </c:pt>
                <c:pt idx="2">
                  <c:v>1.8E-3</c:v>
                </c:pt>
                <c:pt idx="3">
                  <c:v>1.9E-3</c:v>
                </c:pt>
                <c:pt idx="4">
                  <c:v>6.6E-3</c:v>
                </c:pt>
                <c:pt idx="5">
                  <c:v>1.5599999999999999E-2</c:v>
                </c:pt>
                <c:pt idx="6">
                  <c:v>3.49E-2</c:v>
                </c:pt>
                <c:pt idx="7">
                  <c:v>6.1800000000000001E-2</c:v>
                </c:pt>
                <c:pt idx="8">
                  <c:v>6.4799999999999996E-2</c:v>
                </c:pt>
                <c:pt idx="9">
                  <c:v>5.8700000000000002E-2</c:v>
                </c:pt>
                <c:pt idx="10">
                  <c:v>6.5799999999999997E-2</c:v>
                </c:pt>
                <c:pt idx="11">
                  <c:v>7.0699999999999999E-2</c:v>
                </c:pt>
                <c:pt idx="12">
                  <c:v>7.4300000000000005E-2</c:v>
                </c:pt>
                <c:pt idx="13">
                  <c:v>7.4899999999999994E-2</c:v>
                </c:pt>
                <c:pt idx="14">
                  <c:v>7.5899999999999995E-2</c:v>
                </c:pt>
                <c:pt idx="15">
                  <c:v>7.9299999999999995E-2</c:v>
                </c:pt>
                <c:pt idx="16">
                  <c:v>7.8100000000000003E-2</c:v>
                </c:pt>
                <c:pt idx="17">
                  <c:v>7.6999999999999999E-2</c:v>
                </c:pt>
                <c:pt idx="18">
                  <c:v>5.3800000000000001E-2</c:v>
                </c:pt>
                <c:pt idx="19">
                  <c:v>3.6799999999999999E-2</c:v>
                </c:pt>
                <c:pt idx="20">
                  <c:v>2.6100000000000002E-2</c:v>
                </c:pt>
                <c:pt idx="21">
                  <c:v>1.84E-2</c:v>
                </c:pt>
                <c:pt idx="22">
                  <c:v>1.1900000000000001E-2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2-4440-B5EF-07125BA5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863-440A-9CD1-12B4EB97F800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1.3</c:v>
                </c:pt>
                <c:pt idx="1">
                  <c:v>1.4</c:v>
                </c:pt>
                <c:pt idx="2">
                  <c:v>1.07</c:v>
                </c:pt>
                <c:pt idx="3">
                  <c:v>0.68</c:v>
                </c:pt>
                <c:pt idx="4">
                  <c:v>0.84</c:v>
                </c:pt>
                <c:pt idx="5">
                  <c:v>0.88</c:v>
                </c:pt>
                <c:pt idx="6">
                  <c:v>0.84</c:v>
                </c:pt>
                <c:pt idx="7">
                  <c:v>0.89</c:v>
                </c:pt>
                <c:pt idx="8">
                  <c:v>0.95</c:v>
                </c:pt>
                <c:pt idx="9">
                  <c:v>1.03</c:v>
                </c:pt>
                <c:pt idx="10">
                  <c:v>1.03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3-440A-9CD1-12B4EB97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'PCS63'!$B$4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'PCS63'!$B$5:$B$28</c:f>
              <c:numCache>
                <c:formatCode>0.00%</c:formatCode>
                <c:ptCount val="24"/>
                <c:pt idx="0">
                  <c:v>1.7393162393162394E-3</c:v>
                </c:pt>
                <c:pt idx="1">
                  <c:v>9.4017094017094017E-4</c:v>
                </c:pt>
                <c:pt idx="2">
                  <c:v>7.0512820512820518E-4</c:v>
                </c:pt>
                <c:pt idx="3">
                  <c:v>7.5213675213675222E-4</c:v>
                </c:pt>
                <c:pt idx="4">
                  <c:v>1.5042735042735044E-3</c:v>
                </c:pt>
                <c:pt idx="5">
                  <c:v>4.7478632478632479E-3</c:v>
                </c:pt>
                <c:pt idx="6">
                  <c:v>1.1846153846153847E-2</c:v>
                </c:pt>
                <c:pt idx="7">
                  <c:v>2.2376068376068377E-2</c:v>
                </c:pt>
                <c:pt idx="8">
                  <c:v>2.5854700854700853E-2</c:v>
                </c:pt>
                <c:pt idx="9">
                  <c:v>2.6841880341880342E-2</c:v>
                </c:pt>
                <c:pt idx="10">
                  <c:v>2.8910256410256411E-2</c:v>
                </c:pt>
                <c:pt idx="11">
                  <c:v>3.1401709401709402E-2</c:v>
                </c:pt>
                <c:pt idx="12">
                  <c:v>3.3141025641025633E-2</c:v>
                </c:pt>
                <c:pt idx="13">
                  <c:v>3.3799145299145301E-2</c:v>
                </c:pt>
                <c:pt idx="14">
                  <c:v>3.4692307692307696E-2</c:v>
                </c:pt>
                <c:pt idx="15">
                  <c:v>3.7794871794871794E-2</c:v>
                </c:pt>
                <c:pt idx="16">
                  <c:v>4.3482905982905981E-2</c:v>
                </c:pt>
                <c:pt idx="17">
                  <c:v>4.3435897435897437E-2</c:v>
                </c:pt>
                <c:pt idx="18">
                  <c:v>3.3799145299145301E-2</c:v>
                </c:pt>
                <c:pt idx="19">
                  <c:v>2.0918803418803419E-2</c:v>
                </c:pt>
                <c:pt idx="20">
                  <c:v>1.255128205128205E-2</c:v>
                </c:pt>
                <c:pt idx="21">
                  <c:v>9.1666666666666667E-3</c:v>
                </c:pt>
                <c:pt idx="22">
                  <c:v>6.2051282051282042E-3</c:v>
                </c:pt>
                <c:pt idx="23">
                  <c:v>3.5256410256410257E-3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8-4D1A-AB4F-593A5589A1D9}"/>
            </c:ext>
          </c:extLst>
        </c:ser>
        <c:ser>
          <c:idx val="1"/>
          <c:order val="1"/>
          <c:tx>
            <c:strRef>
              <c:f>'PCS63'!$C$4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'PCS63'!$C$5:$C$28</c:f>
              <c:numCache>
                <c:formatCode>0.00%</c:formatCode>
                <c:ptCount val="24"/>
                <c:pt idx="0">
                  <c:v>2.3316239316239318E-3</c:v>
                </c:pt>
                <c:pt idx="1">
                  <c:v>1.2717948717948717E-3</c:v>
                </c:pt>
                <c:pt idx="2">
                  <c:v>7.4188034188034185E-4</c:v>
                </c:pt>
                <c:pt idx="3">
                  <c:v>7.4188034188034185E-4</c:v>
                </c:pt>
                <c:pt idx="4">
                  <c:v>1.3777777777777779E-3</c:v>
                </c:pt>
                <c:pt idx="5">
                  <c:v>6.888888888888888E-3</c:v>
                </c:pt>
                <c:pt idx="6">
                  <c:v>2.0242735042735039E-2</c:v>
                </c:pt>
                <c:pt idx="7">
                  <c:v>3.4974358974358979E-2</c:v>
                </c:pt>
                <c:pt idx="8">
                  <c:v>3.5716239316239316E-2</c:v>
                </c:pt>
                <c:pt idx="9">
                  <c:v>3.2165811965811961E-2</c:v>
                </c:pt>
                <c:pt idx="10">
                  <c:v>3.0947008547008544E-2</c:v>
                </c:pt>
                <c:pt idx="11">
                  <c:v>3.28017094017094E-2</c:v>
                </c:pt>
                <c:pt idx="12">
                  <c:v>3.5345299145299144E-2</c:v>
                </c:pt>
                <c:pt idx="13">
                  <c:v>3.7252991452991456E-2</c:v>
                </c:pt>
                <c:pt idx="14">
                  <c:v>3.9266666666666665E-2</c:v>
                </c:pt>
                <c:pt idx="15">
                  <c:v>3.97965811965812E-2</c:v>
                </c:pt>
                <c:pt idx="16">
                  <c:v>4.1439316239316244E-2</c:v>
                </c:pt>
                <c:pt idx="17">
                  <c:v>3.97965811965812E-2</c:v>
                </c:pt>
                <c:pt idx="18">
                  <c:v>3.1953846153846152E-2</c:v>
                </c:pt>
                <c:pt idx="19">
                  <c:v>2.3051282051282051E-2</c:v>
                </c:pt>
                <c:pt idx="20">
                  <c:v>1.6586324786324786E-2</c:v>
                </c:pt>
                <c:pt idx="21">
                  <c:v>1.2135042735042734E-2</c:v>
                </c:pt>
                <c:pt idx="22">
                  <c:v>8.4256410256410268E-3</c:v>
                </c:pt>
                <c:pt idx="23">
                  <c:v>4.6102564102564096E-3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8-4D1A-AB4F-593A5589A1D9}"/>
            </c:ext>
          </c:extLst>
        </c:ser>
        <c:ser>
          <c:idx val="2"/>
          <c:order val="2"/>
          <c:tx>
            <c:strRef>
              <c:f>'PCS63'!$D$4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'PCS63'!$D$5:$D$28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2.2000000000000001E-3</c:v>
                </c:pt>
                <c:pt idx="2">
                  <c:v>1.4E-3</c:v>
                </c:pt>
                <c:pt idx="3">
                  <c:v>1.5E-3</c:v>
                </c:pt>
                <c:pt idx="4">
                  <c:v>2.8999999999999998E-3</c:v>
                </c:pt>
                <c:pt idx="5">
                  <c:v>1.1599999999999999E-2</c:v>
                </c:pt>
                <c:pt idx="6">
                  <c:v>3.2000000000000001E-2</c:v>
                </c:pt>
                <c:pt idx="7">
                  <c:v>5.7500000000000002E-2</c:v>
                </c:pt>
                <c:pt idx="8">
                  <c:v>6.1899999999999997E-2</c:v>
                </c:pt>
                <c:pt idx="9">
                  <c:v>5.9200000000000003E-2</c:v>
                </c:pt>
                <c:pt idx="10">
                  <c:v>5.9799999999999999E-2</c:v>
                </c:pt>
                <c:pt idx="11">
                  <c:v>6.4100000000000004E-2</c:v>
                </c:pt>
                <c:pt idx="12">
                  <c:v>6.8400000000000002E-2</c:v>
                </c:pt>
                <c:pt idx="13">
                  <c:v>7.0900000000000005E-2</c:v>
                </c:pt>
                <c:pt idx="14">
                  <c:v>7.3999999999999996E-2</c:v>
                </c:pt>
                <c:pt idx="15">
                  <c:v>7.7600000000000002E-2</c:v>
                </c:pt>
                <c:pt idx="16">
                  <c:v>8.4900000000000003E-2</c:v>
                </c:pt>
                <c:pt idx="17">
                  <c:v>8.3199999999999996E-2</c:v>
                </c:pt>
                <c:pt idx="18">
                  <c:v>6.5699999999999995E-2</c:v>
                </c:pt>
                <c:pt idx="19">
                  <c:v>4.3900000000000002E-2</c:v>
                </c:pt>
                <c:pt idx="20">
                  <c:v>2.9100000000000001E-2</c:v>
                </c:pt>
                <c:pt idx="21">
                  <c:v>2.1299999999999999E-2</c:v>
                </c:pt>
                <c:pt idx="22">
                  <c:v>1.47E-2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8-4D1A-AB4F-593A5589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525-4C2F-BDE9-4D19E3278F2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'PCS63'!$H$5:$H$16</c:f>
              <c:numCache>
                <c:formatCode>General</c:formatCode>
                <c:ptCount val="12"/>
                <c:pt idx="0">
                  <c:v>1.49</c:v>
                </c:pt>
                <c:pt idx="1">
                  <c:v>1.59</c:v>
                </c:pt>
                <c:pt idx="2">
                  <c:v>1.1599999999999999</c:v>
                </c:pt>
                <c:pt idx="3">
                  <c:v>0.66</c:v>
                </c:pt>
                <c:pt idx="4">
                  <c:v>0.81</c:v>
                </c:pt>
                <c:pt idx="5">
                  <c:v>0.83</c:v>
                </c:pt>
                <c:pt idx="6">
                  <c:v>0.72</c:v>
                </c:pt>
                <c:pt idx="7">
                  <c:v>0.74</c:v>
                </c:pt>
                <c:pt idx="8">
                  <c:v>0.8</c:v>
                </c:pt>
                <c:pt idx="9">
                  <c:v>1.03</c:v>
                </c:pt>
                <c:pt idx="10">
                  <c:v>0.99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5-4C2F-BDE9-4D19E327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68'!$B$5:$B$28</c:f>
              <c:numCache>
                <c:formatCode>0.00%</c:formatCode>
                <c:ptCount val="24"/>
                <c:pt idx="0">
                  <c:v>4.9191709844559582E-3</c:v>
                </c:pt>
                <c:pt idx="1">
                  <c:v>3.3606217616580312E-3</c:v>
                </c:pt>
                <c:pt idx="2">
                  <c:v>2.6787564766839376E-3</c:v>
                </c:pt>
                <c:pt idx="3">
                  <c:v>2.0455958549222795E-3</c:v>
                </c:pt>
                <c:pt idx="4">
                  <c:v>2.9222797927461138E-3</c:v>
                </c:pt>
                <c:pt idx="5">
                  <c:v>7.0621761658031098E-3</c:v>
                </c:pt>
                <c:pt idx="6">
                  <c:v>1.694922279792746E-2</c:v>
                </c:pt>
                <c:pt idx="7">
                  <c:v>2.1040414507772023E-2</c:v>
                </c:pt>
                <c:pt idx="8">
                  <c:v>2.0407253886010362E-2</c:v>
                </c:pt>
                <c:pt idx="9">
                  <c:v>2.0602072538860101E-2</c:v>
                </c:pt>
                <c:pt idx="10">
                  <c:v>2.216062176165803E-2</c:v>
                </c:pt>
                <c:pt idx="11">
                  <c:v>2.5569948186528496E-2</c:v>
                </c:pt>
                <c:pt idx="12">
                  <c:v>2.8638341968911917E-2</c:v>
                </c:pt>
                <c:pt idx="13">
                  <c:v>2.9515025906735749E-2</c:v>
                </c:pt>
                <c:pt idx="14">
                  <c:v>3.2534715025906734E-2</c:v>
                </c:pt>
                <c:pt idx="15">
                  <c:v>3.8963730569948188E-2</c:v>
                </c:pt>
                <c:pt idx="16">
                  <c:v>4.5538860103626941E-2</c:v>
                </c:pt>
                <c:pt idx="17">
                  <c:v>4.8217616580310881E-2</c:v>
                </c:pt>
                <c:pt idx="18">
                  <c:v>3.3995854922279793E-2</c:v>
                </c:pt>
                <c:pt idx="19">
                  <c:v>2.5326424870466317E-2</c:v>
                </c:pt>
                <c:pt idx="20">
                  <c:v>1.9920207253886008E-2</c:v>
                </c:pt>
                <c:pt idx="21">
                  <c:v>1.5488082901554404E-2</c:v>
                </c:pt>
                <c:pt idx="22">
                  <c:v>1.1250777202072538E-2</c:v>
                </c:pt>
                <c:pt idx="23">
                  <c:v>7.8901554404145081E-3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1-425A-9089-B069AE3AA752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68'!$C$5:$C$28</c:f>
              <c:numCache>
                <c:formatCode>0.00%</c:formatCode>
                <c:ptCount val="24"/>
                <c:pt idx="0">
                  <c:v>3.6932642487046631E-3</c:v>
                </c:pt>
                <c:pt idx="1">
                  <c:v>2.5647668393782384E-3</c:v>
                </c:pt>
                <c:pt idx="2">
                  <c:v>2.5134715025906733E-3</c:v>
                </c:pt>
                <c:pt idx="3">
                  <c:v>3.4367875647668394E-3</c:v>
                </c:pt>
                <c:pt idx="4">
                  <c:v>7.0787564766839383E-3</c:v>
                </c:pt>
                <c:pt idx="5">
                  <c:v>2.0928497409326424E-2</c:v>
                </c:pt>
                <c:pt idx="6">
                  <c:v>4.2113471502590677E-2</c:v>
                </c:pt>
                <c:pt idx="7">
                  <c:v>4.6883937823834189E-2</c:v>
                </c:pt>
                <c:pt idx="8">
                  <c:v>3.4778238341968915E-2</c:v>
                </c:pt>
                <c:pt idx="9">
                  <c:v>2.8930569948186529E-2</c:v>
                </c:pt>
                <c:pt idx="10">
                  <c:v>2.8109844559585491E-2</c:v>
                </c:pt>
                <c:pt idx="11">
                  <c:v>2.8007253886010365E-2</c:v>
                </c:pt>
                <c:pt idx="12">
                  <c:v>2.8725388601036267E-2</c:v>
                </c:pt>
                <c:pt idx="13">
                  <c:v>2.8776683937823833E-2</c:v>
                </c:pt>
                <c:pt idx="14">
                  <c:v>2.9494818652849742E-2</c:v>
                </c:pt>
                <c:pt idx="15">
                  <c:v>2.9853886010362696E-2</c:v>
                </c:pt>
                <c:pt idx="16">
                  <c:v>3.1290155440414504E-2</c:v>
                </c:pt>
                <c:pt idx="17">
                  <c:v>2.9802590673575127E-2</c:v>
                </c:pt>
                <c:pt idx="18">
                  <c:v>2.5596373056994817E-2</c:v>
                </c:pt>
                <c:pt idx="19">
                  <c:v>1.9440932642487047E-2</c:v>
                </c:pt>
                <c:pt idx="20">
                  <c:v>1.4926943005181348E-2</c:v>
                </c:pt>
                <c:pt idx="21">
                  <c:v>1.1490155440414507E-2</c:v>
                </c:pt>
                <c:pt idx="22">
                  <c:v>8.8227979274611394E-3</c:v>
                </c:pt>
                <c:pt idx="23">
                  <c:v>5.6424870466321242E-3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1-425A-9089-B069AE3AA752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68'!$D$5:$D$28</c:f>
              <c:numCache>
                <c:formatCode>0.00%</c:formatCode>
                <c:ptCount val="24"/>
                <c:pt idx="0">
                  <c:v>8.6E-3</c:v>
                </c:pt>
                <c:pt idx="1">
                  <c:v>5.8999999999999999E-3</c:v>
                </c:pt>
                <c:pt idx="2">
                  <c:v>5.1999999999999998E-3</c:v>
                </c:pt>
                <c:pt idx="3">
                  <c:v>5.4999999999999997E-3</c:v>
                </c:pt>
                <c:pt idx="4">
                  <c:v>0.01</c:v>
                </c:pt>
                <c:pt idx="5">
                  <c:v>2.7900000000000001E-2</c:v>
                </c:pt>
                <c:pt idx="6">
                  <c:v>5.8999999999999997E-2</c:v>
                </c:pt>
                <c:pt idx="7">
                  <c:v>6.7900000000000002E-2</c:v>
                </c:pt>
                <c:pt idx="8">
                  <c:v>5.5100000000000003E-2</c:v>
                </c:pt>
                <c:pt idx="9">
                  <c:v>4.9500000000000002E-2</c:v>
                </c:pt>
                <c:pt idx="10">
                  <c:v>5.0299999999999997E-2</c:v>
                </c:pt>
                <c:pt idx="11">
                  <c:v>5.3600000000000002E-2</c:v>
                </c:pt>
                <c:pt idx="12">
                  <c:v>5.7299999999999997E-2</c:v>
                </c:pt>
                <c:pt idx="13">
                  <c:v>5.8299999999999998E-2</c:v>
                </c:pt>
                <c:pt idx="14">
                  <c:v>6.2100000000000002E-2</c:v>
                </c:pt>
                <c:pt idx="15">
                  <c:v>6.8900000000000003E-2</c:v>
                </c:pt>
                <c:pt idx="16">
                  <c:v>7.6799999999999993E-2</c:v>
                </c:pt>
                <c:pt idx="17">
                  <c:v>7.8100000000000003E-2</c:v>
                </c:pt>
                <c:pt idx="18">
                  <c:v>5.96E-2</c:v>
                </c:pt>
                <c:pt idx="19">
                  <c:v>4.48E-2</c:v>
                </c:pt>
                <c:pt idx="20">
                  <c:v>3.49E-2</c:v>
                </c:pt>
                <c:pt idx="21">
                  <c:v>2.7E-2</c:v>
                </c:pt>
                <c:pt idx="22">
                  <c:v>2.01E-2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1-425A-9089-B069AE3AA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[0]!Data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201930</xdr:colOff>
      <xdr:row>17</xdr:row>
      <xdr:rowOff>64770</xdr:rowOff>
    </xdr:from>
    <xdr:to>
      <xdr:col>20</xdr:col>
      <xdr:colOff>514350</xdr:colOff>
      <xdr:row>28</xdr:row>
      <xdr:rowOff>5715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139065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171449</xdr:colOff>
      <xdr:row>1</xdr:row>
      <xdr:rowOff>133351</xdr:rowOff>
    </xdr:from>
    <xdr:to>
      <xdr:col>20</xdr:col>
      <xdr:colOff>657224</xdr:colOff>
      <xdr:row>14</xdr:row>
      <xdr:rowOff>172803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200025</xdr:colOff>
      <xdr:row>15</xdr:row>
      <xdr:rowOff>66675</xdr:rowOff>
    </xdr:from>
    <xdr:to>
      <xdr:col>21</xdr:col>
      <xdr:colOff>9525</xdr:colOff>
      <xdr:row>28</xdr:row>
      <xdr:rowOff>95250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154305</xdr:colOff>
      <xdr:row>16</xdr:row>
      <xdr:rowOff>188595</xdr:rowOff>
    </xdr:from>
    <xdr:to>
      <xdr:col>20</xdr:col>
      <xdr:colOff>466725</xdr:colOff>
      <xdr:row>27</xdr:row>
      <xdr:rowOff>158115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104776</xdr:rowOff>
    </xdr:from>
    <xdr:to>
      <xdr:col>20</xdr:col>
      <xdr:colOff>542924</xdr:colOff>
      <xdr:row>14</xdr:row>
      <xdr:rowOff>144228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121920</xdr:rowOff>
    </xdr:from>
    <xdr:to>
      <xdr:col>20</xdr:col>
      <xdr:colOff>548640</xdr:colOff>
      <xdr:row>15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161924</xdr:colOff>
      <xdr:row>1</xdr:row>
      <xdr:rowOff>209551</xdr:rowOff>
    </xdr:from>
    <xdr:to>
      <xdr:col>20</xdr:col>
      <xdr:colOff>647699</xdr:colOff>
      <xdr:row>14</xdr:row>
      <xdr:rowOff>249003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28575</xdr:rowOff>
    </xdr:from>
    <xdr:to>
      <xdr:col>20</xdr:col>
      <xdr:colOff>609600</xdr:colOff>
      <xdr:row>28</xdr:row>
      <xdr:rowOff>57150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209550</xdr:colOff>
      <xdr:row>15</xdr:row>
      <xdr:rowOff>95250</xdr:rowOff>
    </xdr:from>
    <xdr:to>
      <xdr:col>21</xdr:col>
      <xdr:colOff>19050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[0]!Data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C\Counts\Counts%202019\DataDownloadReport_0208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-county-fl.gov\fileserver\SharedDrive\Transportation\Traffic\Count%20Report\2020%20Report\PCS%201%20Alternativ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-county-fl.gov\fileserver\SharedDrive\Transportation\Traffic\Count%20Report\2020%20Report\PCS%20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-county-fl.gov\fileserver\SharedDrive\Transportation\Traffic\Count%20Report\2020%20Report\PCS%201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-county-fl.gov\fileserver\SharedDrive\Transportation\Traffic\Count%20Report\2020%20Report\PCS%201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wnloadReport_02082019"/>
    </sheetNames>
    <sheetDataSet>
      <sheetData sheetId="0" refreshError="1">
        <row r="2">
          <cell r="A2">
            <v>1</v>
          </cell>
          <cell r="B2" t="str">
            <v>US-41 (SR 45)</v>
          </cell>
          <cell r="C2" t="str">
            <v>NORTH OF</v>
          </cell>
          <cell r="D2" t="str">
            <v>NORTH KEY DR</v>
          </cell>
          <cell r="E2">
            <v>44500</v>
          </cell>
        </row>
        <row r="3">
          <cell r="A3">
            <v>2</v>
          </cell>
          <cell r="B3" t="str">
            <v>DEL PRADO BLVD</v>
          </cell>
          <cell r="C3" t="str">
            <v>SOUTH OF</v>
          </cell>
          <cell r="D3" t="str">
            <v>CORNWALLIS</v>
          </cell>
          <cell r="E3">
            <v>40700</v>
          </cell>
        </row>
        <row r="4">
          <cell r="A4">
            <v>3</v>
          </cell>
          <cell r="B4" t="str">
            <v>PINE ISLAND RD</v>
          </cell>
          <cell r="C4" t="str">
            <v>WEST OF</v>
          </cell>
          <cell r="D4" t="str">
            <v>MATLACHA</v>
          </cell>
          <cell r="E4">
            <v>11600</v>
          </cell>
        </row>
        <row r="5">
          <cell r="A5">
            <v>5</v>
          </cell>
          <cell r="B5" t="str">
            <v>PALM BEACH BLVD (SR 80)</v>
          </cell>
          <cell r="C5" t="str">
            <v>WEST OF</v>
          </cell>
          <cell r="D5" t="str">
            <v>SR 31</v>
          </cell>
          <cell r="E5">
            <v>35200</v>
          </cell>
        </row>
        <row r="6">
          <cell r="A6">
            <v>6</v>
          </cell>
          <cell r="B6" t="str">
            <v>HOMESTEAD RD</v>
          </cell>
          <cell r="C6" t="str">
            <v>AT</v>
          </cell>
          <cell r="D6" t="str">
            <v>WESTMINSTER</v>
          </cell>
          <cell r="E6">
            <v>27500</v>
          </cell>
        </row>
        <row r="7">
          <cell r="A7">
            <v>7</v>
          </cell>
          <cell r="B7" t="str">
            <v>BONITA BEACH RD</v>
          </cell>
          <cell r="C7" t="str">
            <v>EAST OF</v>
          </cell>
          <cell r="D7" t="str">
            <v>VANDERBILT RD</v>
          </cell>
          <cell r="E7">
            <v>25000</v>
          </cell>
        </row>
        <row r="8">
          <cell r="A8">
            <v>8</v>
          </cell>
          <cell r="B8" t="str">
            <v>SAN CARLOS BLVD (SR 865)</v>
          </cell>
          <cell r="C8" t="str">
            <v>SOUTH OF</v>
          </cell>
          <cell r="D8" t="str">
            <v>PRESCOTT ST</v>
          </cell>
          <cell r="E8">
            <v>22000</v>
          </cell>
        </row>
        <row r="9">
          <cell r="A9">
            <v>9</v>
          </cell>
          <cell r="B9" t="str">
            <v>US-41 (SR 45)</v>
          </cell>
          <cell r="C9" t="str">
            <v>NORTH OF</v>
          </cell>
          <cell r="D9" t="str">
            <v>BRANTLEY RD</v>
          </cell>
          <cell r="E9">
            <v>52100</v>
          </cell>
        </row>
        <row r="10">
          <cell r="A10">
            <v>10</v>
          </cell>
          <cell r="B10" t="str">
            <v>ALICO RD</v>
          </cell>
          <cell r="C10" t="str">
            <v>WEST OF</v>
          </cell>
          <cell r="D10" t="str">
            <v>I 75</v>
          </cell>
          <cell r="E10">
            <v>47900</v>
          </cell>
        </row>
        <row r="11">
          <cell r="A11">
            <v>11</v>
          </cell>
          <cell r="B11" t="str">
            <v>BUCKINGHAM RD</v>
          </cell>
          <cell r="C11" t="str">
            <v>SOUTH OF</v>
          </cell>
          <cell r="D11" t="str">
            <v>PALM BEACH BLVD</v>
          </cell>
          <cell r="E11">
            <v>10400</v>
          </cell>
        </row>
        <row r="12">
          <cell r="A12">
            <v>12</v>
          </cell>
          <cell r="B12" t="str">
            <v>BURNT STORE RD</v>
          </cell>
          <cell r="C12" t="str">
            <v>SOUTH OF</v>
          </cell>
          <cell r="D12" t="str">
            <v>CHARLOTTE CO</v>
          </cell>
          <cell r="E12">
            <v>8300</v>
          </cell>
        </row>
        <row r="13">
          <cell r="A13">
            <v>13</v>
          </cell>
          <cell r="B13" t="str">
            <v>CAPE CORAL PKWY</v>
          </cell>
          <cell r="C13" t="str">
            <v>EAST OF</v>
          </cell>
          <cell r="D13" t="str">
            <v>SKYLINE BLVD</v>
          </cell>
          <cell r="E13">
            <v>29600</v>
          </cell>
        </row>
        <row r="14">
          <cell r="A14">
            <v>14</v>
          </cell>
          <cell r="B14" t="str">
            <v>COLONIAL BLVD (CR 884)</v>
          </cell>
          <cell r="C14" t="str">
            <v>EAST OF</v>
          </cell>
          <cell r="D14" t="str">
            <v>SUMMERLIN RD</v>
          </cell>
          <cell r="E14">
            <v>56900</v>
          </cell>
        </row>
        <row r="15">
          <cell r="A15">
            <v>15</v>
          </cell>
          <cell r="B15" t="str">
            <v>CORKSCREW RD (CR 850)</v>
          </cell>
          <cell r="C15" t="str">
            <v>WEST OF</v>
          </cell>
          <cell r="D15" t="str">
            <v>I 75</v>
          </cell>
          <cell r="E15">
            <v>36500</v>
          </cell>
        </row>
        <row r="16">
          <cell r="A16">
            <v>16</v>
          </cell>
          <cell r="B16" t="str">
            <v>OLD  41 RD</v>
          </cell>
          <cell r="C16" t="str">
            <v>NORTH OF</v>
          </cell>
          <cell r="D16" t="str">
            <v>COLLIER CO LINE</v>
          </cell>
          <cell r="E16">
            <v>14700</v>
          </cell>
        </row>
        <row r="17">
          <cell r="A17">
            <v>17</v>
          </cell>
          <cell r="B17" t="str">
            <v>HANCOCK BRIDGE PKWY</v>
          </cell>
          <cell r="C17" t="str">
            <v>WEST OF</v>
          </cell>
          <cell r="D17" t="str">
            <v>BEAU DR</v>
          </cell>
          <cell r="E17">
            <v>23700</v>
          </cell>
        </row>
        <row r="18">
          <cell r="A18">
            <v>18</v>
          </cell>
          <cell r="B18" t="str">
            <v>SIX MILE PKWY</v>
          </cell>
          <cell r="C18" t="str">
            <v>NORTH OF</v>
          </cell>
          <cell r="D18" t="str">
            <v>WINKLER AVE</v>
          </cell>
          <cell r="E18">
            <v>19300</v>
          </cell>
        </row>
        <row r="19">
          <cell r="A19">
            <v>19</v>
          </cell>
          <cell r="B19" t="str">
            <v>SUMMERLIN RD (CR 869)</v>
          </cell>
          <cell r="C19" t="str">
            <v>WEST OF</v>
          </cell>
          <cell r="D19" t="str">
            <v>WINKLER RD</v>
          </cell>
          <cell r="E19">
            <v>35000</v>
          </cell>
        </row>
        <row r="20">
          <cell r="A20">
            <v>20</v>
          </cell>
          <cell r="B20" t="str">
            <v>DR. M. L. KING JR BLVD (SR 82)</v>
          </cell>
          <cell r="C20" t="str">
            <v>WEST OF</v>
          </cell>
          <cell r="D20" t="str">
            <v>I 75</v>
          </cell>
          <cell r="E20">
            <v>43600</v>
          </cell>
        </row>
        <row r="21">
          <cell r="A21">
            <v>22</v>
          </cell>
          <cell r="B21" t="str">
            <v>LEE BLVD (SR 884)</v>
          </cell>
          <cell r="C21" t="str">
            <v>WEST OF</v>
          </cell>
          <cell r="D21" t="str">
            <v>GUNNERY RD</v>
          </cell>
          <cell r="E21">
            <v>41300</v>
          </cell>
        </row>
        <row r="22">
          <cell r="A22">
            <v>23</v>
          </cell>
          <cell r="B22" t="str">
            <v>US-41 (SR 45)</v>
          </cell>
          <cell r="C22" t="str">
            <v>NORTH OF</v>
          </cell>
          <cell r="D22" t="str">
            <v>COLLIER CO LINE</v>
          </cell>
          <cell r="E22">
            <v>32600</v>
          </cell>
        </row>
        <row r="23">
          <cell r="A23">
            <v>25</v>
          </cell>
          <cell r="B23" t="str">
            <v>US-41 (SR 45)</v>
          </cell>
          <cell r="C23" t="str">
            <v>SOUTH OF</v>
          </cell>
          <cell r="D23" t="str">
            <v>HICKORY DR</v>
          </cell>
          <cell r="E23">
            <v>50100</v>
          </cell>
        </row>
        <row r="24">
          <cell r="A24">
            <v>27</v>
          </cell>
          <cell r="B24" t="str">
            <v>STRINGFELLOW RD</v>
          </cell>
          <cell r="C24" t="str">
            <v>NORTH OF</v>
          </cell>
          <cell r="D24" t="str">
            <v>CASTILE RD</v>
          </cell>
          <cell r="E24">
            <v>4600</v>
          </cell>
        </row>
        <row r="25">
          <cell r="A25">
            <v>28</v>
          </cell>
          <cell r="B25" t="str">
            <v>FOWLER ST</v>
          </cell>
          <cell r="C25" t="str">
            <v>SOUTH OF</v>
          </cell>
          <cell r="D25" t="str">
            <v>HANSON ST</v>
          </cell>
          <cell r="E25">
            <v>23900</v>
          </cell>
        </row>
        <row r="26">
          <cell r="A26">
            <v>29</v>
          </cell>
          <cell r="B26" t="str">
            <v>McGREGOR BLVD (SR 867)</v>
          </cell>
          <cell r="C26" t="str">
            <v>NORTH OF</v>
          </cell>
          <cell r="D26" t="str">
            <v>MANUELS DR</v>
          </cell>
          <cell r="E26">
            <v>11500</v>
          </cell>
        </row>
        <row r="27">
          <cell r="A27">
            <v>30</v>
          </cell>
          <cell r="B27" t="str">
            <v>DANIELS PKWY</v>
          </cell>
          <cell r="C27" t="str">
            <v>WEST OF</v>
          </cell>
          <cell r="D27" t="str">
            <v>METRO PKWY</v>
          </cell>
          <cell r="E27">
            <v>49400</v>
          </cell>
        </row>
        <row r="28">
          <cell r="A28">
            <v>31</v>
          </cell>
          <cell r="B28" t="str">
            <v>DANIELS PKWY</v>
          </cell>
          <cell r="C28" t="str">
            <v>EAST OF</v>
          </cell>
          <cell r="D28" t="str">
            <v>SIX MILE CYPRESS PKWY</v>
          </cell>
          <cell r="E28">
            <v>60700</v>
          </cell>
        </row>
        <row r="29">
          <cell r="A29">
            <v>34</v>
          </cell>
          <cell r="B29" t="str">
            <v>PONDELLA RD</v>
          </cell>
          <cell r="C29" t="str">
            <v>EAST OF</v>
          </cell>
          <cell r="D29" t="str">
            <v>BETMAR</v>
          </cell>
          <cell r="E29">
            <v>21600</v>
          </cell>
        </row>
        <row r="30">
          <cell r="A30">
            <v>35</v>
          </cell>
          <cell r="B30" t="str">
            <v>SUMMERLIN RD (CR 869)</v>
          </cell>
          <cell r="C30" t="str">
            <v>SOUTH OF</v>
          </cell>
          <cell r="D30" t="str">
            <v>PARK MEADOWS</v>
          </cell>
          <cell r="E30">
            <v>33400</v>
          </cell>
        </row>
        <row r="31">
          <cell r="A31">
            <v>37</v>
          </cell>
          <cell r="B31" t="str">
            <v>McGREGOR BLVD (SR 867)</v>
          </cell>
          <cell r="C31" t="str">
            <v>SOUTH OF</v>
          </cell>
          <cell r="D31" t="str">
            <v>PINE RIDGE</v>
          </cell>
          <cell r="E31">
            <v>27800</v>
          </cell>
        </row>
        <row r="32">
          <cell r="A32">
            <v>38</v>
          </cell>
          <cell r="B32" t="str">
            <v>McGREGOR BLVD (CR 867)</v>
          </cell>
          <cell r="C32" t="str">
            <v>NORTH OF</v>
          </cell>
          <cell r="D32" t="str">
            <v>KELLY RD</v>
          </cell>
          <cell r="E32">
            <v>16600</v>
          </cell>
        </row>
        <row r="33">
          <cell r="A33">
            <v>39</v>
          </cell>
          <cell r="B33" t="str">
            <v>GLADIOLUS DR</v>
          </cell>
          <cell r="C33" t="str">
            <v>EAST OF</v>
          </cell>
          <cell r="D33" t="str">
            <v>A&amp;W BULB RD</v>
          </cell>
          <cell r="E33">
            <v>22500</v>
          </cell>
        </row>
        <row r="34">
          <cell r="A34">
            <v>40</v>
          </cell>
          <cell r="B34" t="str">
            <v>DEL PRADO BLVD</v>
          </cell>
          <cell r="C34" t="str">
            <v>AT</v>
          </cell>
          <cell r="D34" t="str">
            <v>FOUR MILE COVE RD</v>
          </cell>
          <cell r="E34">
            <v>45200</v>
          </cell>
        </row>
        <row r="35">
          <cell r="A35">
            <v>42</v>
          </cell>
          <cell r="B35" t="str">
            <v>BONITA BEACH RD</v>
          </cell>
          <cell r="C35" t="str">
            <v>WEST OF</v>
          </cell>
          <cell r="D35" t="str">
            <v>I-75</v>
          </cell>
          <cell r="E35">
            <v>38900</v>
          </cell>
        </row>
        <row r="36">
          <cell r="A36">
            <v>43</v>
          </cell>
          <cell r="B36" t="str">
            <v>COLLEGE PKWY</v>
          </cell>
          <cell r="C36" t="str">
            <v>EAST OF</v>
          </cell>
          <cell r="D36" t="str">
            <v>WINKLER RD</v>
          </cell>
          <cell r="E36">
            <v>37200</v>
          </cell>
        </row>
        <row r="37">
          <cell r="A37">
            <v>45</v>
          </cell>
          <cell r="B37" t="str">
            <v>METRO PKWY</v>
          </cell>
          <cell r="C37" t="str">
            <v>NORTH OF</v>
          </cell>
          <cell r="D37" t="str">
            <v>ARC WAY</v>
          </cell>
          <cell r="E37">
            <v>25300</v>
          </cell>
        </row>
        <row r="38">
          <cell r="A38">
            <v>46</v>
          </cell>
          <cell r="B38" t="str">
            <v>GLADIOLUS DR</v>
          </cell>
          <cell r="C38" t="str">
            <v>WEST OF</v>
          </cell>
          <cell r="D38" t="str">
            <v>US 41</v>
          </cell>
          <cell r="E38">
            <v>41500</v>
          </cell>
        </row>
        <row r="39">
          <cell r="A39">
            <v>47</v>
          </cell>
          <cell r="B39" t="str">
            <v>GLADIOLUS DR</v>
          </cell>
          <cell r="C39" t="str">
            <v>EAST OF</v>
          </cell>
          <cell r="D39" t="str">
            <v>WINKLER RD</v>
          </cell>
          <cell r="E39">
            <v>25700</v>
          </cell>
        </row>
        <row r="40">
          <cell r="A40">
            <v>48</v>
          </cell>
          <cell r="B40" t="str">
            <v>DANIELS PKWY</v>
          </cell>
          <cell r="C40" t="str">
            <v>EAST OF</v>
          </cell>
          <cell r="D40" t="str">
            <v>CHAMBERLIN</v>
          </cell>
          <cell r="E40">
            <v>41400</v>
          </cell>
        </row>
        <row r="41">
          <cell r="A41">
            <v>49</v>
          </cell>
          <cell r="B41" t="str">
            <v>PINE ISLAND RD</v>
          </cell>
          <cell r="C41" t="str">
            <v>EAST OF</v>
          </cell>
          <cell r="D41" t="str">
            <v>PONDELLA RD</v>
          </cell>
          <cell r="E41">
            <v>29900</v>
          </cell>
        </row>
        <row r="42">
          <cell r="A42">
            <v>50</v>
          </cell>
          <cell r="B42" t="str">
            <v>VETERANS PKWY</v>
          </cell>
          <cell r="C42" t="str">
            <v>WEST OF</v>
          </cell>
          <cell r="D42" t="str">
            <v>AVIATION BV</v>
          </cell>
          <cell r="E42">
            <v>49100</v>
          </cell>
        </row>
        <row r="43">
          <cell r="A43">
            <v>52</v>
          </cell>
          <cell r="B43" t="str">
            <v>DANIELS PKWY</v>
          </cell>
          <cell r="C43" t="str">
            <v>EAST OF</v>
          </cell>
          <cell r="D43" t="str">
            <v>I-75</v>
          </cell>
          <cell r="E43">
            <v>51800</v>
          </cell>
        </row>
        <row r="44">
          <cell r="A44">
            <v>53</v>
          </cell>
          <cell r="B44" t="str">
            <v>ALICO RD</v>
          </cell>
          <cell r="C44" t="str">
            <v>WEST OF</v>
          </cell>
          <cell r="D44" t="str">
            <v>BEN HILL GRIFFIN PKWY</v>
          </cell>
          <cell r="E44">
            <v>26200</v>
          </cell>
        </row>
        <row r="45">
          <cell r="A45">
            <v>54</v>
          </cell>
          <cell r="B45" t="str">
            <v>SANTA BARBARA BLVD</v>
          </cell>
          <cell r="C45" t="str">
            <v>SOUTH OF</v>
          </cell>
          <cell r="D45" t="str">
            <v>SE 22ND TERR</v>
          </cell>
          <cell r="E45">
            <v>23900</v>
          </cell>
        </row>
        <row r="46">
          <cell r="A46">
            <v>55</v>
          </cell>
          <cell r="B46" t="str">
            <v>SANTA BARBARA BLVD</v>
          </cell>
          <cell r="C46" t="str">
            <v>NORTH OF</v>
          </cell>
          <cell r="D46" t="str">
            <v>SE 28TH ST</v>
          </cell>
          <cell r="E46">
            <v>26100</v>
          </cell>
        </row>
        <row r="47">
          <cell r="A47">
            <v>57</v>
          </cell>
          <cell r="B47" t="str">
            <v>PINE ISLAND RD</v>
          </cell>
          <cell r="C47" t="str">
            <v>EAST OF</v>
          </cell>
          <cell r="D47" t="str">
            <v>SW 19TH AVE</v>
          </cell>
          <cell r="E47">
            <v>14200</v>
          </cell>
        </row>
        <row r="48">
          <cell r="A48">
            <v>59</v>
          </cell>
          <cell r="B48" t="str">
            <v>MIDFIELD TERMINAL RD</v>
          </cell>
          <cell r="C48" t="str">
            <v>EAST OF</v>
          </cell>
          <cell r="D48" t="str">
            <v>TREELINE AVE</v>
          </cell>
          <cell r="E48">
            <v>27100</v>
          </cell>
        </row>
        <row r="49">
          <cell r="A49">
            <v>61</v>
          </cell>
          <cell r="B49" t="str">
            <v>TREELINE AVE</v>
          </cell>
          <cell r="C49" t="str">
            <v>NORTH OF</v>
          </cell>
          <cell r="D49" t="str">
            <v>TERMINAL RD</v>
          </cell>
          <cell r="E49">
            <v>23400</v>
          </cell>
        </row>
        <row r="50">
          <cell r="A50">
            <v>62</v>
          </cell>
          <cell r="B50" t="str">
            <v>TREELINE AVE</v>
          </cell>
          <cell r="C50" t="str">
            <v>SOUTH OF</v>
          </cell>
          <cell r="D50" t="str">
            <v>Pelican Preserve Blvd</v>
          </cell>
          <cell r="E50">
            <v>13100</v>
          </cell>
        </row>
        <row r="51">
          <cell r="A51">
            <v>63</v>
          </cell>
          <cell r="B51" t="str">
            <v>Imperial Pkwy</v>
          </cell>
          <cell r="C51" t="str">
            <v>AT</v>
          </cell>
          <cell r="D51" t="str">
            <v>Strike Ln</v>
          </cell>
          <cell r="E51">
            <v>14800</v>
          </cell>
        </row>
        <row r="52">
          <cell r="A52">
            <v>64</v>
          </cell>
          <cell r="B52" t="str">
            <v>Bayshore Rd</v>
          </cell>
          <cell r="C52" t="str">
            <v>EAST OF</v>
          </cell>
          <cell r="D52" t="str">
            <v>First St</v>
          </cell>
          <cell r="E52">
            <v>25500</v>
          </cell>
        </row>
        <row r="53">
          <cell r="A53">
            <v>66</v>
          </cell>
          <cell r="B53" t="str">
            <v>Summerlin Rd</v>
          </cell>
          <cell r="C53" t="str">
            <v/>
          </cell>
          <cell r="D53" t="str">
            <v>University</v>
          </cell>
          <cell r="E53">
            <v>33300</v>
          </cell>
        </row>
        <row r="54">
          <cell r="A54">
            <v>68</v>
          </cell>
          <cell r="B54" t="str">
            <v>DR. M. L. KING JR BLVD (SR 82)</v>
          </cell>
          <cell r="C54" t="str">
            <v>EAST OF</v>
          </cell>
          <cell r="D54" t="str">
            <v>I 75</v>
          </cell>
          <cell r="E54">
            <v>40300</v>
          </cell>
        </row>
        <row r="55">
          <cell r="A55">
            <v>69</v>
          </cell>
          <cell r="B55" t="str">
            <v>Joel Blvd</v>
          </cell>
          <cell r="C55" t="str">
            <v>NORTH OF</v>
          </cell>
          <cell r="D55" t="str">
            <v>E 10th St</v>
          </cell>
          <cell r="E55">
            <v>9400</v>
          </cell>
        </row>
        <row r="56">
          <cell r="A56">
            <v>70</v>
          </cell>
          <cell r="B56" t="str">
            <v>Corkscrew Rd</v>
          </cell>
          <cell r="C56" t="str">
            <v>AT</v>
          </cell>
          <cell r="D56" t="str">
            <v>Miramar Outlets</v>
          </cell>
          <cell r="E56">
            <v>22900</v>
          </cell>
        </row>
        <row r="57">
          <cell r="A57">
            <v>71</v>
          </cell>
          <cell r="B57" t="str">
            <v>BEN HILL GRIFFIN PKWY</v>
          </cell>
          <cell r="C57" t="str">
            <v>NORTH OF</v>
          </cell>
          <cell r="D57" t="str">
            <v>ESTERO PKWY</v>
          </cell>
          <cell r="E57">
            <v>22000</v>
          </cell>
        </row>
        <row r="58">
          <cell r="A58">
            <v>72</v>
          </cell>
          <cell r="B58" t="str">
            <v>Three Oaks Pkwy</v>
          </cell>
          <cell r="C58" t="str">
            <v>SOUTH OF</v>
          </cell>
          <cell r="D58" t="str">
            <v>ESTERO PKWY</v>
          </cell>
          <cell r="E58">
            <v>24000</v>
          </cell>
        </row>
        <row r="59">
          <cell r="A59">
            <v>73</v>
          </cell>
          <cell r="B59" t="str">
            <v>Cypress Lake Dr</v>
          </cell>
          <cell r="C59" t="str">
            <v>EAST OF</v>
          </cell>
          <cell r="D59" t="str">
            <v>Overlook Dr</v>
          </cell>
          <cell r="E59">
            <v>27200</v>
          </cell>
        </row>
        <row r="60">
          <cell r="A60">
            <v>74</v>
          </cell>
          <cell r="B60" t="str">
            <v>Summerlin Rd</v>
          </cell>
          <cell r="C60" t="str">
            <v>NORTH OF</v>
          </cell>
          <cell r="D60" t="str">
            <v>Matthew Dr</v>
          </cell>
          <cell r="E60">
            <v>18800</v>
          </cell>
        </row>
        <row r="61">
          <cell r="A61">
            <v>82</v>
          </cell>
          <cell r="B61" t="str">
            <v>Cypress Lake Dr</v>
          </cell>
          <cell r="C61" t="str">
            <v>EAST OF</v>
          </cell>
          <cell r="D61" t="str">
            <v>Reflections Blvd</v>
          </cell>
          <cell r="E61">
            <v>40700</v>
          </cell>
        </row>
        <row r="62">
          <cell r="A62">
            <v>84</v>
          </cell>
          <cell r="B62" t="str">
            <v>Martin Luther King Blvd</v>
          </cell>
          <cell r="C62" t="str">
            <v>EAST OF</v>
          </cell>
          <cell r="D62" t="str">
            <v>Cranford Ave</v>
          </cell>
          <cell r="E62">
            <v>28300</v>
          </cell>
        </row>
        <row r="63">
          <cell r="A63">
            <v>89</v>
          </cell>
          <cell r="B63" t="str">
            <v>DANIELS PKWY</v>
          </cell>
          <cell r="C63" t="str">
            <v>WEST OF</v>
          </cell>
          <cell r="D63" t="str">
            <v>Gateway Blvd</v>
          </cell>
          <cell r="E63">
            <v>35700</v>
          </cell>
        </row>
        <row r="64">
          <cell r="A64">
            <v>92</v>
          </cell>
          <cell r="B64" t="str">
            <v>US  41</v>
          </cell>
          <cell r="C64" t="str">
            <v>NORTH OF</v>
          </cell>
          <cell r="D64" t="str">
            <v>BONITA BEACH RD</v>
          </cell>
          <cell r="E64">
            <v>46600</v>
          </cell>
        </row>
        <row r="65">
          <cell r="A65">
            <v>93</v>
          </cell>
          <cell r="B65" t="str">
            <v>US  41</v>
          </cell>
          <cell r="C65" t="str">
            <v>SOUTH OF</v>
          </cell>
          <cell r="D65" t="str">
            <v>Coconut Rd</v>
          </cell>
          <cell r="E65">
            <v>48800</v>
          </cell>
        </row>
        <row r="66">
          <cell r="A66">
            <v>94</v>
          </cell>
          <cell r="B66" t="str">
            <v>US  41</v>
          </cell>
          <cell r="C66" t="str">
            <v>NORTH OF</v>
          </cell>
          <cell r="D66" t="str">
            <v>Constitution Blvd</v>
          </cell>
          <cell r="E66">
            <v>43600</v>
          </cell>
        </row>
        <row r="67">
          <cell r="A67">
            <v>95</v>
          </cell>
          <cell r="B67" t="str">
            <v>US  41</v>
          </cell>
          <cell r="C67" t="str">
            <v>NORTH OF</v>
          </cell>
          <cell r="D67" t="str">
            <v>Andrea Lane</v>
          </cell>
          <cell r="E67">
            <v>42900</v>
          </cell>
        </row>
        <row r="68">
          <cell r="A68">
            <v>96</v>
          </cell>
          <cell r="B68" t="str">
            <v>US  41</v>
          </cell>
          <cell r="C68" t="str">
            <v>NORTH OF</v>
          </cell>
          <cell r="D68" t="str">
            <v>Boyscout Dr</v>
          </cell>
          <cell r="E68">
            <v>38700</v>
          </cell>
        </row>
        <row r="69">
          <cell r="A69">
            <v>97</v>
          </cell>
          <cell r="B69" t="str">
            <v>US  41</v>
          </cell>
          <cell r="C69" t="str">
            <v>NORTH OF</v>
          </cell>
          <cell r="D69" t="str">
            <v>Winkler Ave</v>
          </cell>
          <cell r="E69">
            <v>42100</v>
          </cell>
        </row>
        <row r="70">
          <cell r="A70">
            <v>103</v>
          </cell>
          <cell r="B70" t="str">
            <v>US  41</v>
          </cell>
          <cell r="C70" t="str">
            <v>SOUTH OF</v>
          </cell>
          <cell r="D70" t="str">
            <v>Tara Woods Blvd</v>
          </cell>
          <cell r="E70">
            <v>26400</v>
          </cell>
        </row>
        <row r="71">
          <cell r="A71">
            <v>104</v>
          </cell>
          <cell r="B71" t="str">
            <v>Bayshore Rd</v>
          </cell>
          <cell r="C71" t="str">
            <v>WEST OF</v>
          </cell>
          <cell r="D71" t="str">
            <v>Hart rd</v>
          </cell>
          <cell r="E71">
            <v>30800</v>
          </cell>
        </row>
        <row r="72">
          <cell r="A72">
            <v>108</v>
          </cell>
          <cell r="B72" t="str">
            <v>PINE ISLAND RD</v>
          </cell>
          <cell r="C72" t="str">
            <v>EAST OF</v>
          </cell>
          <cell r="D72" t="str">
            <v>Merchants Xing</v>
          </cell>
          <cell r="E72">
            <v>30100</v>
          </cell>
        </row>
        <row r="73">
          <cell r="A73">
            <v>120</v>
          </cell>
          <cell r="B73" t="str">
            <v>Sanibel Toll Plaza</v>
          </cell>
          <cell r="C73" t="str">
            <v/>
          </cell>
          <cell r="D73" t="str">
            <v/>
          </cell>
          <cell r="E73">
            <v>18000</v>
          </cell>
        </row>
        <row r="74">
          <cell r="A74">
            <v>121</v>
          </cell>
          <cell r="B74" t="str">
            <v>Midpoint Toll Plaza</v>
          </cell>
          <cell r="C74" t="str">
            <v/>
          </cell>
          <cell r="D74" t="str">
            <v/>
          </cell>
          <cell r="E74">
            <v>47900</v>
          </cell>
        </row>
        <row r="75">
          <cell r="A75">
            <v>122</v>
          </cell>
          <cell r="B75" t="str">
            <v>Cape Toll Plaza</v>
          </cell>
          <cell r="C75" t="str">
            <v/>
          </cell>
          <cell r="D75" t="str">
            <v/>
          </cell>
          <cell r="E75">
            <v>43100</v>
          </cell>
        </row>
        <row r="76">
          <cell r="A76">
            <v>200</v>
          </cell>
          <cell r="B76" t="str">
            <v>Alabama Rd</v>
          </cell>
          <cell r="C76" t="str">
            <v>SOUTH OF</v>
          </cell>
          <cell r="D76" t="str">
            <v>Homestead Rd</v>
          </cell>
          <cell r="E76">
            <v>10200</v>
          </cell>
        </row>
        <row r="77">
          <cell r="A77">
            <v>203</v>
          </cell>
          <cell r="B77" t="str">
            <v>Bell Blvd</v>
          </cell>
          <cell r="C77" t="str">
            <v>SOUTH OF</v>
          </cell>
          <cell r="D77" t="str">
            <v>Joel Blvd</v>
          </cell>
          <cell r="E77">
            <v>10800</v>
          </cell>
        </row>
        <row r="78">
          <cell r="A78">
            <v>204</v>
          </cell>
          <cell r="B78" t="str">
            <v>Alico Rd</v>
          </cell>
          <cell r="C78" t="str">
            <v>EAST OF</v>
          </cell>
          <cell r="D78" t="str">
            <v>US  41</v>
          </cell>
          <cell r="E78">
            <v>22800</v>
          </cell>
        </row>
        <row r="79">
          <cell r="A79">
            <v>205</v>
          </cell>
          <cell r="B79" t="str">
            <v>Alico Rd</v>
          </cell>
          <cell r="C79" t="str">
            <v>EAST OF</v>
          </cell>
          <cell r="D79" t="str">
            <v>Ben Hill Griffin Pkwy</v>
          </cell>
          <cell r="E79">
            <v>8900</v>
          </cell>
        </row>
        <row r="80">
          <cell r="A80">
            <v>227</v>
          </cell>
          <cell r="B80" t="str">
            <v>BUCKINGHAM RD</v>
          </cell>
          <cell r="C80" t="str">
            <v>SOUTH OF</v>
          </cell>
          <cell r="D80" t="str">
            <v>Cemetary Rd</v>
          </cell>
          <cell r="E80">
            <v>9600</v>
          </cell>
        </row>
        <row r="81">
          <cell r="A81">
            <v>232</v>
          </cell>
          <cell r="B81" t="str">
            <v>Buckingham Rd</v>
          </cell>
          <cell r="C81" t="str">
            <v>EAST OF</v>
          </cell>
          <cell r="D81" t="str">
            <v>Alvin Ave</v>
          </cell>
          <cell r="E81">
            <v>9200</v>
          </cell>
        </row>
        <row r="82">
          <cell r="A82">
            <v>233</v>
          </cell>
          <cell r="B82" t="str">
            <v>Burnt Store Rd</v>
          </cell>
          <cell r="C82" t="str">
            <v>NORTH OF</v>
          </cell>
          <cell r="D82" t="str">
            <v>Pine Island Rd</v>
          </cell>
          <cell r="E82">
            <v>15100</v>
          </cell>
        </row>
        <row r="83">
          <cell r="A83">
            <v>250</v>
          </cell>
          <cell r="B83" t="str">
            <v>Corkscrew Rd</v>
          </cell>
          <cell r="C83" t="str">
            <v>EAST OF</v>
          </cell>
          <cell r="D83" t="str">
            <v>Alico Rd</v>
          </cell>
          <cell r="E83">
            <v>6700</v>
          </cell>
        </row>
        <row r="84">
          <cell r="A84">
            <v>254</v>
          </cell>
          <cell r="B84" t="str">
            <v>Crystal Dr</v>
          </cell>
          <cell r="C84" t="str">
            <v>EAST OF</v>
          </cell>
          <cell r="D84" t="str">
            <v>US-41</v>
          </cell>
          <cell r="E84">
            <v>12100</v>
          </cell>
        </row>
        <row r="85">
          <cell r="A85">
            <v>255</v>
          </cell>
          <cell r="B85" t="str">
            <v>Crystal Dr</v>
          </cell>
          <cell r="C85" t="str">
            <v>WEST OF</v>
          </cell>
          <cell r="D85" t="str">
            <v>METRO PKWY</v>
          </cell>
          <cell r="E85">
            <v>7900</v>
          </cell>
        </row>
        <row r="86">
          <cell r="A86">
            <v>276</v>
          </cell>
          <cell r="B86" t="str">
            <v>Fiddlesticks Blvd</v>
          </cell>
          <cell r="C86" t="str">
            <v>SOUTH OF</v>
          </cell>
          <cell r="D86" t="str">
            <v>Daniels Pkwy</v>
          </cell>
          <cell r="E86">
            <v>7800</v>
          </cell>
        </row>
        <row r="87">
          <cell r="A87">
            <v>289</v>
          </cell>
          <cell r="B87" t="str">
            <v>Gunnery Rd</v>
          </cell>
          <cell r="C87" t="str">
            <v>NORTH OF</v>
          </cell>
          <cell r="D87" t="str">
            <v>Lee Blvd</v>
          </cell>
          <cell r="E87">
            <v>15800</v>
          </cell>
        </row>
        <row r="88">
          <cell r="A88">
            <v>292</v>
          </cell>
          <cell r="B88" t="str">
            <v>Hancock Bridge Pkwy</v>
          </cell>
          <cell r="C88" t="str">
            <v>WEST OF</v>
          </cell>
          <cell r="D88" t="str">
            <v>Orange Grove Blvd</v>
          </cell>
          <cell r="E88">
            <v>23800</v>
          </cell>
        </row>
        <row r="89">
          <cell r="A89">
            <v>305</v>
          </cell>
          <cell r="B89" t="str">
            <v>Joel Blvd</v>
          </cell>
          <cell r="C89" t="str">
            <v>SOUTH OF</v>
          </cell>
          <cell r="D89" t="str">
            <v>SR-80</v>
          </cell>
          <cell r="E89">
            <v>9200</v>
          </cell>
        </row>
        <row r="90">
          <cell r="A90">
            <v>306</v>
          </cell>
          <cell r="B90" t="str">
            <v>Joel Blvd</v>
          </cell>
          <cell r="C90" t="str">
            <v>EAST OF</v>
          </cell>
          <cell r="D90" t="str">
            <v>Bell Blvd</v>
          </cell>
          <cell r="E90">
            <v>13600</v>
          </cell>
        </row>
        <row r="91">
          <cell r="A91">
            <v>310</v>
          </cell>
          <cell r="B91" t="str">
            <v>Lee Blvd</v>
          </cell>
          <cell r="C91" t="str">
            <v>EAST OF</v>
          </cell>
          <cell r="D91" t="str">
            <v>SR-82</v>
          </cell>
          <cell r="E91">
            <v>44800</v>
          </cell>
        </row>
        <row r="92">
          <cell r="A92">
            <v>311</v>
          </cell>
          <cell r="B92" t="str">
            <v>Lee Blvd</v>
          </cell>
          <cell r="C92" t="str">
            <v>NORTH OF</v>
          </cell>
          <cell r="D92" t="str">
            <v>LeeLandHeights Blvd</v>
          </cell>
          <cell r="E92">
            <v>12800</v>
          </cell>
        </row>
        <row r="93">
          <cell r="A93">
            <v>317</v>
          </cell>
          <cell r="B93" t="str">
            <v>Luckett Rd</v>
          </cell>
          <cell r="C93" t="str">
            <v>WEST OF</v>
          </cell>
          <cell r="D93" t="str">
            <v>I-75</v>
          </cell>
          <cell r="E93">
            <v>7400</v>
          </cell>
        </row>
        <row r="94">
          <cell r="A94">
            <v>328</v>
          </cell>
          <cell r="B94" t="str">
            <v>Plantation Rd</v>
          </cell>
          <cell r="C94" t="str">
            <v>SOUTH OF</v>
          </cell>
          <cell r="D94" t="str">
            <v>Colonial Blvd</v>
          </cell>
          <cell r="E94">
            <v>12700</v>
          </cell>
        </row>
        <row r="95">
          <cell r="A95">
            <v>353</v>
          </cell>
          <cell r="B95" t="str">
            <v>Orange River Blvd</v>
          </cell>
          <cell r="C95" t="str">
            <v>SOUTH OF</v>
          </cell>
          <cell r="D95" t="str">
            <v>SR-80</v>
          </cell>
          <cell r="E95">
            <v>8800</v>
          </cell>
        </row>
        <row r="96">
          <cell r="A96">
            <v>354</v>
          </cell>
          <cell r="B96" t="str">
            <v>Ortiz Ave</v>
          </cell>
          <cell r="C96" t="str">
            <v>NORTH OF</v>
          </cell>
          <cell r="D96" t="str">
            <v>Colonial Blvd</v>
          </cell>
          <cell r="E96">
            <v>15500</v>
          </cell>
        </row>
        <row r="97">
          <cell r="A97">
            <v>355</v>
          </cell>
          <cell r="B97" t="str">
            <v>Ortiz Ave</v>
          </cell>
          <cell r="C97" t="str">
            <v>NORTH OF</v>
          </cell>
          <cell r="D97" t="str">
            <v>SR-82</v>
          </cell>
          <cell r="E97">
            <v>15200</v>
          </cell>
        </row>
        <row r="98">
          <cell r="A98">
            <v>356</v>
          </cell>
          <cell r="B98" t="str">
            <v>Ortiz Ave</v>
          </cell>
          <cell r="C98" t="str">
            <v>SOUTH OF</v>
          </cell>
          <cell r="D98" t="str">
            <v>SR-80</v>
          </cell>
          <cell r="E98">
            <v>7100</v>
          </cell>
        </row>
        <row r="99">
          <cell r="A99">
            <v>367</v>
          </cell>
          <cell r="B99" t="str">
            <v>Pine Ridge Rd</v>
          </cell>
          <cell r="C99" t="str">
            <v>SOUTH OF</v>
          </cell>
          <cell r="D99" t="str">
            <v>McGregor Blvd</v>
          </cell>
          <cell r="E99">
            <v>5300</v>
          </cell>
        </row>
        <row r="100">
          <cell r="A100">
            <v>370</v>
          </cell>
          <cell r="B100" t="str">
            <v>Plantation Rd</v>
          </cell>
          <cell r="C100" t="str">
            <v>NORTH OF</v>
          </cell>
          <cell r="D100" t="str">
            <v>Daniels Pkwy</v>
          </cell>
          <cell r="E100">
            <v>11900</v>
          </cell>
        </row>
        <row r="101">
          <cell r="A101">
            <v>384</v>
          </cell>
          <cell r="B101" t="str">
            <v>Winkler Rd</v>
          </cell>
          <cell r="C101" t="str">
            <v>SOUTH OF</v>
          </cell>
          <cell r="D101" t="str">
            <v>Cypress Lake Dr</v>
          </cell>
          <cell r="E101">
            <v>12000</v>
          </cell>
        </row>
        <row r="102">
          <cell r="A102">
            <v>387</v>
          </cell>
          <cell r="B102" t="str">
            <v>Six Mile Cypress Pkwy</v>
          </cell>
          <cell r="C102" t="str">
            <v>EAST OF</v>
          </cell>
          <cell r="D102" t="str">
            <v>Metro Pkwy</v>
          </cell>
          <cell r="E102">
            <v>32700</v>
          </cell>
        </row>
        <row r="103">
          <cell r="A103">
            <v>388</v>
          </cell>
          <cell r="B103" t="str">
            <v>Six Mile Cypress Pkwy</v>
          </cell>
          <cell r="C103" t="str">
            <v>NORTH OF</v>
          </cell>
          <cell r="D103" t="str">
            <v>Daniels Pkwy</v>
          </cell>
          <cell r="E103">
            <v>21900</v>
          </cell>
        </row>
        <row r="104">
          <cell r="A104">
            <v>399</v>
          </cell>
          <cell r="B104" t="str">
            <v>Stringfellow Rd</v>
          </cell>
          <cell r="C104" t="str">
            <v>NORTH OF</v>
          </cell>
          <cell r="D104" t="str">
            <v>Ave C</v>
          </cell>
          <cell r="E104">
            <v>9400</v>
          </cell>
        </row>
        <row r="105">
          <cell r="A105">
            <v>406</v>
          </cell>
          <cell r="B105" t="str">
            <v>Sunshine Blvd</v>
          </cell>
          <cell r="C105" t="str">
            <v>SOUTH OF</v>
          </cell>
          <cell r="D105" t="str">
            <v>Lee Blvd</v>
          </cell>
          <cell r="E105">
            <v>7500</v>
          </cell>
        </row>
        <row r="106">
          <cell r="A106">
            <v>412</v>
          </cell>
          <cell r="B106" t="str">
            <v>Sunshine Blvd</v>
          </cell>
          <cell r="C106" t="str">
            <v>NORTH OF</v>
          </cell>
          <cell r="D106" t="str">
            <v>Lee Blvd</v>
          </cell>
          <cell r="E106">
            <v>12100</v>
          </cell>
        </row>
        <row r="107">
          <cell r="A107">
            <v>413</v>
          </cell>
          <cell r="B107" t="str">
            <v>Sunshine Blvd</v>
          </cell>
          <cell r="C107" t="str">
            <v>NORTH OF</v>
          </cell>
          <cell r="D107" t="str">
            <v>SR-82</v>
          </cell>
          <cell r="E107">
            <v>3300</v>
          </cell>
        </row>
        <row r="108">
          <cell r="A108">
            <v>414</v>
          </cell>
          <cell r="B108" t="str">
            <v>Three Oaks Pkwy</v>
          </cell>
          <cell r="C108" t="str">
            <v>SOUTH OF</v>
          </cell>
          <cell r="D108" t="str">
            <v>Alico Rd</v>
          </cell>
          <cell r="E108">
            <v>12300</v>
          </cell>
        </row>
        <row r="109">
          <cell r="A109">
            <v>416</v>
          </cell>
          <cell r="B109" t="str">
            <v>Tice St</v>
          </cell>
          <cell r="C109" t="str">
            <v>WEST OF</v>
          </cell>
          <cell r="D109" t="str">
            <v>I-75</v>
          </cell>
          <cell r="E109">
            <v>3800</v>
          </cell>
        </row>
        <row r="110">
          <cell r="A110">
            <v>443</v>
          </cell>
          <cell r="B110" t="str">
            <v>DelPrado Blvd</v>
          </cell>
          <cell r="C110" t="str">
            <v>EAST OF</v>
          </cell>
          <cell r="D110" t="str">
            <v>US-41</v>
          </cell>
          <cell r="E110">
            <v>7800</v>
          </cell>
        </row>
        <row r="111">
          <cell r="A111">
            <v>467</v>
          </cell>
          <cell r="B111" t="str">
            <v>Sanibel Blvd</v>
          </cell>
          <cell r="C111" t="str">
            <v>EAST OF</v>
          </cell>
          <cell r="D111" t="str">
            <v>US-41</v>
          </cell>
          <cell r="E111">
            <v>9400</v>
          </cell>
        </row>
        <row r="112">
          <cell r="A112">
            <v>469</v>
          </cell>
          <cell r="B112" t="str">
            <v>SW 23rd St</v>
          </cell>
          <cell r="C112" t="str">
            <v>EAST OF</v>
          </cell>
          <cell r="D112" t="str">
            <v>Gunnery Rd</v>
          </cell>
          <cell r="E112">
            <v>13200</v>
          </cell>
        </row>
        <row r="113">
          <cell r="A113">
            <v>470</v>
          </cell>
          <cell r="B113" t="str">
            <v>West Gate Blvd</v>
          </cell>
          <cell r="C113" t="str">
            <v>SOUTH OF</v>
          </cell>
          <cell r="D113" t="str">
            <v>Lee Blvd</v>
          </cell>
          <cell r="E113">
            <v>12800</v>
          </cell>
        </row>
        <row r="114">
          <cell r="A114">
            <v>471</v>
          </cell>
          <cell r="B114" t="str">
            <v>Williams Ave</v>
          </cell>
          <cell r="C114" t="str">
            <v>NORTH OF</v>
          </cell>
          <cell r="D114" t="str">
            <v>Lee Blvd</v>
          </cell>
          <cell r="E114">
            <v>13100</v>
          </cell>
        </row>
        <row r="115">
          <cell r="A115">
            <v>486</v>
          </cell>
          <cell r="B115" t="str">
            <v>Cemetary Rd</v>
          </cell>
          <cell r="C115" t="str">
            <v>EAST OF</v>
          </cell>
          <cell r="D115" t="str">
            <v>Buckingham Rd</v>
          </cell>
          <cell r="E115">
            <v>5500</v>
          </cell>
        </row>
        <row r="116">
          <cell r="A116">
            <v>501</v>
          </cell>
          <cell r="B116" t="str">
            <v>Palomino Rd</v>
          </cell>
          <cell r="C116" t="str">
            <v>NORTH OF</v>
          </cell>
          <cell r="D116" t="str">
            <v>Daniels Pkwy</v>
          </cell>
          <cell r="E116">
            <v>8900</v>
          </cell>
        </row>
        <row r="117">
          <cell r="A117">
            <v>506</v>
          </cell>
          <cell r="B117" t="str">
            <v>Luckett Rd</v>
          </cell>
          <cell r="C117" t="str">
            <v>EAST OF</v>
          </cell>
          <cell r="D117" t="str">
            <v>I-75</v>
          </cell>
          <cell r="E117">
            <v>6200</v>
          </cell>
        </row>
        <row r="118">
          <cell r="A118">
            <v>511</v>
          </cell>
          <cell r="B118" t="str">
            <v>Fowler St</v>
          </cell>
          <cell r="C118" t="str">
            <v>EAST OF</v>
          </cell>
          <cell r="D118" t="str">
            <v>US-41</v>
          </cell>
          <cell r="E118">
            <v>22100</v>
          </cell>
        </row>
        <row r="119">
          <cell r="A119">
            <v>514</v>
          </cell>
          <cell r="B119" t="str">
            <v>Ben Hill Griffin Pkwy</v>
          </cell>
          <cell r="C119" t="str">
            <v>SOUTH OF</v>
          </cell>
          <cell r="D119" t="str">
            <v>Alico Rd</v>
          </cell>
          <cell r="E119">
            <v>24400</v>
          </cell>
        </row>
        <row r="120">
          <cell r="A120">
            <v>518</v>
          </cell>
          <cell r="B120" t="str">
            <v>Danley Rd</v>
          </cell>
          <cell r="C120" t="str">
            <v>WEST OF</v>
          </cell>
          <cell r="D120" t="str">
            <v>Metro Pkwy</v>
          </cell>
          <cell r="E120">
            <v>6700</v>
          </cell>
        </row>
        <row r="121">
          <cell r="A121">
            <v>521</v>
          </cell>
          <cell r="B121" t="str">
            <v>Plantation Rd</v>
          </cell>
          <cell r="C121" t="str">
            <v>NORTH OF</v>
          </cell>
          <cell r="D121" t="str">
            <v>Six Mile Pkwy</v>
          </cell>
          <cell r="E121">
            <v>5100</v>
          </cell>
        </row>
        <row r="122">
          <cell r="A122">
            <v>525</v>
          </cell>
          <cell r="B122" t="str">
            <v>Three Oaks Pkwy</v>
          </cell>
          <cell r="C122" t="str">
            <v>SOUTH OF</v>
          </cell>
          <cell r="D122" t="str">
            <v>Corkscrew Rd</v>
          </cell>
          <cell r="E122">
            <v>20800</v>
          </cell>
        </row>
        <row r="123">
          <cell r="A123">
            <v>527</v>
          </cell>
          <cell r="B123" t="str">
            <v>Veterans Pkwy</v>
          </cell>
          <cell r="C123" t="str">
            <v>SOUTH OF</v>
          </cell>
          <cell r="D123" t="str">
            <v>Pine Island Rd</v>
          </cell>
          <cell r="E123">
            <v>16700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H4" t="str">
            <v>Fraction</v>
          </cell>
        </row>
        <row r="5">
          <cell r="F5" t="str">
            <v>January</v>
          </cell>
          <cell r="H5">
            <v>1.1399999999999999</v>
          </cell>
        </row>
        <row r="6">
          <cell r="F6" t="str">
            <v>February</v>
          </cell>
          <cell r="H6">
            <v>1.1399999999999999</v>
          </cell>
        </row>
        <row r="7">
          <cell r="F7" t="str">
            <v>March</v>
          </cell>
          <cell r="H7">
            <v>0.95</v>
          </cell>
        </row>
        <row r="8">
          <cell r="F8" t="str">
            <v>April</v>
          </cell>
          <cell r="H8">
            <v>0.65</v>
          </cell>
        </row>
        <row r="9">
          <cell r="F9" t="str">
            <v>May</v>
          </cell>
          <cell r="H9">
            <v>0.82</v>
          </cell>
        </row>
        <row r="10">
          <cell r="F10" t="str">
            <v>June</v>
          </cell>
          <cell r="H10">
            <v>0.9</v>
          </cell>
        </row>
        <row r="11">
          <cell r="F11" t="str">
            <v>July</v>
          </cell>
        </row>
        <row r="12">
          <cell r="F12" t="str">
            <v>August</v>
          </cell>
          <cell r="H12">
            <v>0.9</v>
          </cell>
        </row>
        <row r="13">
          <cell r="F13" t="str">
            <v>September</v>
          </cell>
          <cell r="H13">
            <v>0.93</v>
          </cell>
        </row>
        <row r="14">
          <cell r="F14" t="str">
            <v>October</v>
          </cell>
          <cell r="H14">
            <v>0.97</v>
          </cell>
        </row>
        <row r="15">
          <cell r="F15" t="str">
            <v>November</v>
          </cell>
          <cell r="H15">
            <v>0.95</v>
          </cell>
        </row>
        <row r="16">
          <cell r="F16" t="str">
            <v>December</v>
          </cell>
          <cell r="H16">
            <v>1.01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  <cell r="H5">
            <v>1.2</v>
          </cell>
        </row>
        <row r="6">
          <cell r="F6" t="str">
            <v>February</v>
          </cell>
          <cell r="H6">
            <v>1.22</v>
          </cell>
        </row>
        <row r="7">
          <cell r="F7" t="str">
            <v>March</v>
          </cell>
          <cell r="H7">
            <v>0.98</v>
          </cell>
        </row>
        <row r="8">
          <cell r="F8" t="str">
            <v>April</v>
          </cell>
          <cell r="H8">
            <v>0.46</v>
          </cell>
        </row>
        <row r="9">
          <cell r="F9" t="str">
            <v>May</v>
          </cell>
          <cell r="H9">
            <v>0.93</v>
          </cell>
        </row>
        <row r="10">
          <cell r="F10" t="str">
            <v>June</v>
          </cell>
          <cell r="H10">
            <v>1.03</v>
          </cell>
        </row>
        <row r="11">
          <cell r="F11" t="str">
            <v>July</v>
          </cell>
          <cell r="H11">
            <v>0.94</v>
          </cell>
        </row>
        <row r="12">
          <cell r="F12" t="str">
            <v>August</v>
          </cell>
          <cell r="H12">
            <v>0.91</v>
          </cell>
        </row>
        <row r="13">
          <cell r="F13" t="str">
            <v>September</v>
          </cell>
          <cell r="H13">
            <v>0.88</v>
          </cell>
        </row>
        <row r="14">
          <cell r="F14" t="str">
            <v>October</v>
          </cell>
          <cell r="H14">
            <v>1.03</v>
          </cell>
        </row>
        <row r="15">
          <cell r="F15" t="str">
            <v>November</v>
          </cell>
          <cell r="H15">
            <v>1.03</v>
          </cell>
        </row>
        <row r="16">
          <cell r="F16" t="str">
            <v>December</v>
          </cell>
          <cell r="H16">
            <v>1.07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</row>
        <row r="6">
          <cell r="F6" t="str">
            <v>February</v>
          </cell>
        </row>
        <row r="7">
          <cell r="F7" t="str">
            <v>March</v>
          </cell>
        </row>
        <row r="8">
          <cell r="F8" t="str">
            <v>April</v>
          </cell>
        </row>
        <row r="9">
          <cell r="F9" t="str">
            <v>May</v>
          </cell>
        </row>
        <row r="10">
          <cell r="F10" t="str">
            <v>June</v>
          </cell>
        </row>
        <row r="11">
          <cell r="F11" t="str">
            <v>July</v>
          </cell>
        </row>
        <row r="12">
          <cell r="F12" t="str">
            <v>August</v>
          </cell>
        </row>
        <row r="13">
          <cell r="F13" t="str">
            <v>September</v>
          </cell>
        </row>
        <row r="14">
          <cell r="F14" t="str">
            <v>October</v>
          </cell>
        </row>
        <row r="15">
          <cell r="F15" t="str">
            <v>November</v>
          </cell>
        </row>
        <row r="16">
          <cell r="F16" t="str">
            <v>December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</row>
        <row r="6">
          <cell r="F6" t="str">
            <v>February</v>
          </cell>
        </row>
        <row r="7">
          <cell r="F7" t="str">
            <v>March</v>
          </cell>
        </row>
        <row r="8">
          <cell r="F8" t="str">
            <v>April</v>
          </cell>
        </row>
        <row r="9">
          <cell r="F9" t="str">
            <v>May</v>
          </cell>
        </row>
        <row r="10">
          <cell r="F10" t="str">
            <v>June</v>
          </cell>
        </row>
        <row r="11">
          <cell r="F11" t="str">
            <v>July</v>
          </cell>
        </row>
        <row r="12">
          <cell r="F12" t="str">
            <v>August</v>
          </cell>
        </row>
        <row r="13">
          <cell r="F13" t="str">
            <v>September</v>
          </cell>
        </row>
        <row r="14">
          <cell r="F14" t="str">
            <v>October</v>
          </cell>
        </row>
        <row r="15">
          <cell r="F15" t="str">
            <v>November</v>
          </cell>
        </row>
        <row r="16">
          <cell r="F16" t="str">
            <v>December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/Users/SHARED04/Transportation/Traffic/Count%20Report/2017%20Report/PCS%2094.xlsx" TargetMode="External"/><Relationship Id="rId2" Type="http://schemas.openxmlformats.org/officeDocument/2006/relationships/hyperlink" Target="file:///C:/Users/SHARED04/Transportation/Traffic/Count%20Report/2017%20Report/PCS%2048.xlsx" TargetMode="External"/><Relationship Id="rId1" Type="http://schemas.openxmlformats.org/officeDocument/2006/relationships/hyperlink" Target="file:///C:/Users/SHARED04/Transportation/Traffic/Count%20Report/2017%20Report/PCS%20120.xls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file:///C:/Users/baylisdl/AppData/Local/Microsoft/Windows/INetCache/Content.Outlook/2018%20Report/PCS%2089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666"/>
  <sheetViews>
    <sheetView zoomScaleNormal="100" workbookViewId="0">
      <selection activeCell="A2" sqref="A2"/>
    </sheetView>
  </sheetViews>
  <sheetFormatPr defaultColWidth="9" defaultRowHeight="16.5" x14ac:dyDescent="0.3"/>
  <cols>
    <col min="1" max="1" width="24.5" style="9" bestFit="1" customWidth="1"/>
    <col min="2" max="2" width="23.125" style="9" customWidth="1"/>
    <col min="3" max="3" width="4.5" style="8" customWidth="1"/>
    <col min="4" max="7" width="5.25" style="13" hidden="1" customWidth="1"/>
    <col min="8" max="10" width="5.25" style="9" hidden="1" customWidth="1"/>
    <col min="11" max="11" width="4.625" style="9" hidden="1" customWidth="1"/>
    <col min="12" max="12" width="0.125" style="9" hidden="1" customWidth="1"/>
    <col min="13" max="13" width="4.625" style="9" hidden="1" customWidth="1"/>
    <col min="14" max="14" width="6.5" style="14" hidden="1" customWidth="1"/>
    <col min="15" max="15" width="4.625" style="14" hidden="1" customWidth="1"/>
    <col min="16" max="17" width="16.375" style="14" hidden="1" customWidth="1"/>
    <col min="18" max="20" width="4.625" style="14" hidden="1" customWidth="1"/>
    <col min="21" max="23" width="5.25" style="14" hidden="1" customWidth="1"/>
    <col min="24" max="28" width="5.25" style="15" hidden="1" customWidth="1"/>
    <col min="29" max="29" width="5.25" style="12" hidden="1" customWidth="1"/>
    <col min="30" max="30" width="5.25" style="12" bestFit="1" customWidth="1"/>
    <col min="31" max="39" width="5.75" style="12" customWidth="1"/>
    <col min="40" max="40" width="3.125" style="12" customWidth="1"/>
    <col min="41" max="41" width="21.75" customWidth="1"/>
    <col min="42" max="42" width="13.625" customWidth="1"/>
    <col min="43" max="43" width="8.75" customWidth="1"/>
    <col min="44" max="16384" width="9" style="8"/>
  </cols>
  <sheetData>
    <row r="1" spans="1:44" x14ac:dyDescent="0.3">
      <c r="A1" s="74" t="s">
        <v>634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134" t="s">
        <v>0</v>
      </c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73"/>
      <c r="AL1" s="82"/>
      <c r="AM1" s="106"/>
      <c r="AN1" s="21"/>
    </row>
    <row r="2" spans="1:44" ht="40.5" thickBot="1" x14ac:dyDescent="0.35">
      <c r="A2" s="30" t="s">
        <v>1</v>
      </c>
      <c r="B2" s="31" t="s">
        <v>2</v>
      </c>
      <c r="C2" s="32" t="s">
        <v>3</v>
      </c>
      <c r="D2" s="33">
        <v>1985</v>
      </c>
      <c r="E2" s="33" t="s">
        <v>4</v>
      </c>
      <c r="F2" s="33" t="s">
        <v>5</v>
      </c>
      <c r="G2" s="33">
        <v>1988</v>
      </c>
      <c r="H2" s="34">
        <v>1989</v>
      </c>
      <c r="I2" s="34">
        <v>1990</v>
      </c>
      <c r="J2" s="34">
        <v>1991</v>
      </c>
      <c r="K2" s="35">
        <v>1992</v>
      </c>
      <c r="L2" s="35">
        <v>1993</v>
      </c>
      <c r="M2" s="35">
        <v>1994</v>
      </c>
      <c r="N2" s="35">
        <v>1995</v>
      </c>
      <c r="O2" s="35">
        <v>1996</v>
      </c>
      <c r="P2" s="35">
        <v>1997</v>
      </c>
      <c r="Q2" s="35">
        <v>1998</v>
      </c>
      <c r="R2" s="35">
        <v>1999</v>
      </c>
      <c r="S2" s="35">
        <v>2000</v>
      </c>
      <c r="T2" s="35">
        <v>2001</v>
      </c>
      <c r="U2" s="35">
        <v>2002</v>
      </c>
      <c r="V2" s="35">
        <v>2003</v>
      </c>
      <c r="W2" s="35">
        <v>2004</v>
      </c>
      <c r="X2" s="36">
        <v>2005</v>
      </c>
      <c r="Y2" s="36">
        <v>2006</v>
      </c>
      <c r="Z2" s="36">
        <v>2007</v>
      </c>
      <c r="AA2" s="36">
        <v>2008</v>
      </c>
      <c r="AB2" s="36">
        <v>2009</v>
      </c>
      <c r="AC2" s="38">
        <v>2010</v>
      </c>
      <c r="AD2" s="38">
        <v>2011</v>
      </c>
      <c r="AE2" s="38">
        <v>2012</v>
      </c>
      <c r="AF2" s="38">
        <v>2013</v>
      </c>
      <c r="AG2" s="38">
        <v>2014</v>
      </c>
      <c r="AH2" s="38">
        <v>2015</v>
      </c>
      <c r="AI2" s="38">
        <v>2016</v>
      </c>
      <c r="AJ2" s="38">
        <v>2017</v>
      </c>
      <c r="AK2" s="38">
        <v>2018</v>
      </c>
      <c r="AL2" s="38">
        <v>2019</v>
      </c>
      <c r="AM2" s="38">
        <v>2020</v>
      </c>
      <c r="AN2" s="37"/>
      <c r="AO2" s="83"/>
      <c r="AP2" s="83"/>
      <c r="AR2" s="10"/>
    </row>
    <row r="3" spans="1:44" x14ac:dyDescent="0.3">
      <c r="A3" s="22" t="s">
        <v>6</v>
      </c>
      <c r="B3" s="3" t="s">
        <v>7</v>
      </c>
      <c r="C3" s="3">
        <v>215</v>
      </c>
      <c r="D3" s="3"/>
      <c r="E3" s="3" t="s">
        <v>8</v>
      </c>
      <c r="F3" s="3" t="s">
        <v>8</v>
      </c>
      <c r="G3" s="3"/>
      <c r="H3" s="3"/>
      <c r="I3" s="3">
        <v>1200</v>
      </c>
      <c r="J3" s="3">
        <v>1400</v>
      </c>
      <c r="K3" s="3">
        <v>2000</v>
      </c>
      <c r="L3" s="3">
        <v>2000</v>
      </c>
      <c r="M3" s="3">
        <v>1900</v>
      </c>
      <c r="N3" s="3">
        <v>2000</v>
      </c>
      <c r="O3" s="3">
        <v>2200</v>
      </c>
      <c r="P3" s="3">
        <v>2400</v>
      </c>
      <c r="Q3" s="3">
        <v>3000</v>
      </c>
      <c r="R3" s="4">
        <v>4000</v>
      </c>
      <c r="S3" s="4">
        <v>3700</v>
      </c>
      <c r="T3" s="4">
        <v>3300</v>
      </c>
      <c r="U3" s="4">
        <v>3800</v>
      </c>
      <c r="V3" s="4">
        <v>4300</v>
      </c>
      <c r="W3" s="4">
        <v>4700</v>
      </c>
      <c r="X3" s="4">
        <v>5700</v>
      </c>
      <c r="Y3" s="4">
        <v>5800</v>
      </c>
      <c r="Z3" s="4">
        <v>6100</v>
      </c>
      <c r="AA3" s="4"/>
      <c r="AB3" s="4"/>
      <c r="AC3" s="4">
        <v>6400</v>
      </c>
      <c r="AD3" s="4">
        <v>7700</v>
      </c>
      <c r="AE3" s="4" t="s">
        <v>10</v>
      </c>
      <c r="AF3" s="4">
        <v>6800</v>
      </c>
      <c r="AG3" s="4"/>
      <c r="AH3" s="4">
        <v>6600</v>
      </c>
      <c r="AI3" s="4"/>
      <c r="AJ3" s="4">
        <v>7100</v>
      </c>
      <c r="AK3" s="4"/>
      <c r="AL3" s="4">
        <v>7700</v>
      </c>
      <c r="AM3" s="23"/>
      <c r="AN3" s="23"/>
      <c r="AP3" s="100"/>
    </row>
    <row r="4" spans="1:44" x14ac:dyDescent="0.3">
      <c r="A4" s="2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 t="s">
        <v>8</v>
      </c>
      <c r="T4" s="2" t="s">
        <v>10</v>
      </c>
      <c r="U4" s="2"/>
      <c r="V4" s="2" t="s">
        <v>10</v>
      </c>
      <c r="W4" s="2"/>
      <c r="X4" s="2"/>
      <c r="Y4" s="2"/>
      <c r="Z4" s="2"/>
      <c r="AA4" s="2"/>
      <c r="AB4" s="2"/>
      <c r="AC4" s="2"/>
      <c r="AD4" s="2"/>
      <c r="AE4" s="2" t="s">
        <v>10</v>
      </c>
      <c r="AF4" s="2"/>
      <c r="AG4" s="2"/>
      <c r="AH4" s="2"/>
      <c r="AI4" s="2"/>
      <c r="AJ4" s="2"/>
      <c r="AK4" s="2"/>
      <c r="AL4" s="2"/>
      <c r="AM4" s="25"/>
      <c r="AN4" s="25"/>
      <c r="AP4" s="100"/>
    </row>
    <row r="5" spans="1:44" x14ac:dyDescent="0.3">
      <c r="A5" s="22" t="s">
        <v>11</v>
      </c>
      <c r="B5" s="3" t="s">
        <v>12</v>
      </c>
      <c r="C5" s="3">
        <v>201</v>
      </c>
      <c r="D5" s="3"/>
      <c r="E5" s="3" t="s">
        <v>8</v>
      </c>
      <c r="F5" s="3" t="s">
        <v>8</v>
      </c>
      <c r="G5" s="3"/>
      <c r="H5" s="3"/>
      <c r="I5" s="3">
        <v>2300</v>
      </c>
      <c r="J5" s="3">
        <v>1700</v>
      </c>
      <c r="K5" s="3">
        <v>1700</v>
      </c>
      <c r="L5" s="3">
        <v>1800</v>
      </c>
      <c r="M5" s="3">
        <v>2100</v>
      </c>
      <c r="N5" s="3">
        <v>2400</v>
      </c>
      <c r="O5" s="3">
        <v>2800</v>
      </c>
      <c r="P5" s="3">
        <v>3000</v>
      </c>
      <c r="Q5" s="3">
        <v>3700</v>
      </c>
      <c r="R5" s="4">
        <v>2800</v>
      </c>
      <c r="S5" s="4">
        <v>2600</v>
      </c>
      <c r="T5" s="4">
        <v>3200</v>
      </c>
      <c r="U5" s="4">
        <v>4200</v>
      </c>
      <c r="V5" s="4">
        <v>4200</v>
      </c>
      <c r="W5" s="4">
        <v>5100</v>
      </c>
      <c r="X5" s="4">
        <v>5300</v>
      </c>
      <c r="Y5" s="4">
        <v>6300</v>
      </c>
      <c r="Z5" s="4">
        <v>4700</v>
      </c>
      <c r="AA5" s="4">
        <v>6100</v>
      </c>
      <c r="AB5" s="4">
        <v>5700</v>
      </c>
      <c r="AC5" s="4">
        <v>5700</v>
      </c>
      <c r="AD5" s="4"/>
      <c r="AE5" s="4" t="s">
        <v>10</v>
      </c>
      <c r="AF5" s="4"/>
      <c r="AG5" s="4"/>
      <c r="AH5" s="4">
        <v>6800</v>
      </c>
      <c r="AI5" s="4"/>
      <c r="AJ5" s="4">
        <v>7100</v>
      </c>
      <c r="AK5" s="4"/>
      <c r="AL5" s="4">
        <v>6000</v>
      </c>
      <c r="AM5" s="23"/>
      <c r="AN5" s="23"/>
      <c r="AP5" s="100"/>
    </row>
    <row r="6" spans="1:44" x14ac:dyDescent="0.3">
      <c r="A6" s="24" t="s">
        <v>11</v>
      </c>
      <c r="B6" s="1" t="s">
        <v>13</v>
      </c>
      <c r="C6" s="1">
        <v>200</v>
      </c>
      <c r="D6" s="1">
        <v>4100</v>
      </c>
      <c r="E6" s="1">
        <v>3800</v>
      </c>
      <c r="F6" s="1">
        <v>4600</v>
      </c>
      <c r="G6" s="1">
        <v>4300</v>
      </c>
      <c r="H6" s="1">
        <v>5200</v>
      </c>
      <c r="I6" s="1">
        <v>6000</v>
      </c>
      <c r="J6" s="1">
        <v>5000</v>
      </c>
      <c r="K6" s="1">
        <v>5400</v>
      </c>
      <c r="L6" s="1">
        <v>5500</v>
      </c>
      <c r="M6" s="1">
        <v>5400</v>
      </c>
      <c r="N6" s="1">
        <v>5800</v>
      </c>
      <c r="O6" s="1">
        <v>6100</v>
      </c>
      <c r="P6" s="1">
        <v>5900</v>
      </c>
      <c r="Q6" s="1">
        <v>5900</v>
      </c>
      <c r="R6" s="2">
        <v>5800</v>
      </c>
      <c r="S6" s="2">
        <v>4900</v>
      </c>
      <c r="T6" s="2">
        <v>5600</v>
      </c>
      <c r="U6" s="2">
        <v>6400</v>
      </c>
      <c r="V6" s="2">
        <v>7100</v>
      </c>
      <c r="W6" s="2">
        <v>8100</v>
      </c>
      <c r="X6" s="2">
        <v>8800</v>
      </c>
      <c r="Y6" s="2">
        <v>9500</v>
      </c>
      <c r="Z6" s="2">
        <v>9900</v>
      </c>
      <c r="AA6" s="2">
        <v>8800</v>
      </c>
      <c r="AB6" s="2">
        <v>9000</v>
      </c>
      <c r="AC6" s="2">
        <v>9100</v>
      </c>
      <c r="AD6" s="2">
        <v>8800</v>
      </c>
      <c r="AE6" s="2">
        <v>11100</v>
      </c>
      <c r="AF6" s="2">
        <v>9000</v>
      </c>
      <c r="AG6" s="2">
        <v>9300</v>
      </c>
      <c r="AH6" s="2">
        <v>10300</v>
      </c>
      <c r="AI6" s="2">
        <v>11000</v>
      </c>
      <c r="AJ6" s="2"/>
      <c r="AK6" s="2">
        <f>VLOOKUP(C6,[1]DataDownloadReport_02082019!$A$2:$E$123,5,FALSE)</f>
        <v>10200</v>
      </c>
      <c r="AL6" s="2">
        <v>10700</v>
      </c>
      <c r="AM6" s="25">
        <v>7900</v>
      </c>
      <c r="AN6" s="25"/>
      <c r="AP6" s="100"/>
    </row>
    <row r="7" spans="1:44" x14ac:dyDescent="0.3">
      <c r="A7" s="22"/>
      <c r="B7" s="3"/>
      <c r="C7" s="3"/>
      <c r="D7" s="3"/>
      <c r="E7" s="3"/>
      <c r="F7" s="3"/>
      <c r="G7" s="3"/>
      <c r="H7" s="3"/>
      <c r="I7" s="3" t="s">
        <v>10</v>
      </c>
      <c r="J7" s="3" t="s">
        <v>10</v>
      </c>
      <c r="K7" s="3" t="s">
        <v>10</v>
      </c>
      <c r="L7" s="3"/>
      <c r="M7" s="3"/>
      <c r="N7" s="3"/>
      <c r="O7" s="3"/>
      <c r="P7" s="3"/>
      <c r="Q7" s="3"/>
      <c r="R7" s="4"/>
      <c r="S7" s="4" t="s">
        <v>8</v>
      </c>
      <c r="T7" s="4" t="s">
        <v>10</v>
      </c>
      <c r="U7" s="4" t="s">
        <v>8</v>
      </c>
      <c r="V7" s="4" t="s">
        <v>10</v>
      </c>
      <c r="W7" s="4"/>
      <c r="X7" s="4"/>
      <c r="Y7" s="4"/>
      <c r="Z7" s="4"/>
      <c r="AA7" s="4"/>
      <c r="AB7" s="4"/>
      <c r="AC7" s="4"/>
      <c r="AD7" s="4"/>
      <c r="AE7" s="4" t="s">
        <v>10</v>
      </c>
      <c r="AF7" s="4"/>
      <c r="AG7" s="4"/>
      <c r="AH7" s="4"/>
      <c r="AI7" s="4"/>
      <c r="AJ7" s="4"/>
      <c r="AK7" s="4"/>
      <c r="AL7" s="4"/>
      <c r="AM7" s="23"/>
      <c r="AN7" s="23"/>
      <c r="AP7" s="100"/>
    </row>
    <row r="8" spans="1:44" x14ac:dyDescent="0.3">
      <c r="A8" s="22" t="s">
        <v>16</v>
      </c>
      <c r="B8" s="3" t="s">
        <v>17</v>
      </c>
      <c r="C8" s="3">
        <v>204</v>
      </c>
      <c r="D8" s="3"/>
      <c r="E8" s="3" t="s">
        <v>8</v>
      </c>
      <c r="F8" s="3" t="s">
        <v>8</v>
      </c>
      <c r="G8" s="3"/>
      <c r="H8" s="3"/>
      <c r="I8" s="3">
        <v>10500</v>
      </c>
      <c r="J8" s="3">
        <v>11400</v>
      </c>
      <c r="K8" s="3">
        <v>11100</v>
      </c>
      <c r="L8" s="3">
        <v>12600</v>
      </c>
      <c r="M8" s="3">
        <v>12000</v>
      </c>
      <c r="N8" s="3">
        <v>13700</v>
      </c>
      <c r="O8" s="3">
        <v>13300</v>
      </c>
      <c r="P8" s="3">
        <v>14700</v>
      </c>
      <c r="Q8" s="3">
        <v>12800</v>
      </c>
      <c r="R8" s="4">
        <v>15100</v>
      </c>
      <c r="S8" s="4">
        <v>15700</v>
      </c>
      <c r="T8" s="4">
        <v>17800</v>
      </c>
      <c r="U8" s="4">
        <v>19100</v>
      </c>
      <c r="V8" s="4">
        <v>17700</v>
      </c>
      <c r="W8" s="4">
        <v>19800</v>
      </c>
      <c r="X8" s="4"/>
      <c r="Y8" s="4">
        <v>18900</v>
      </c>
      <c r="Z8" s="4">
        <v>21200</v>
      </c>
      <c r="AA8" s="4">
        <v>18100</v>
      </c>
      <c r="AB8" s="4">
        <v>19500</v>
      </c>
      <c r="AC8" s="4">
        <v>21400</v>
      </c>
      <c r="AD8" s="4">
        <v>21800</v>
      </c>
      <c r="AE8" s="4">
        <v>21700</v>
      </c>
      <c r="AF8" s="4">
        <v>23400</v>
      </c>
      <c r="AG8" s="4">
        <v>19900</v>
      </c>
      <c r="AH8" s="4">
        <v>21900</v>
      </c>
      <c r="AI8" s="4">
        <v>24100</v>
      </c>
      <c r="AJ8" s="4">
        <v>22100</v>
      </c>
      <c r="AK8" s="4">
        <f>VLOOKUP(C8,[1]DataDownloadReport_02082019!$A$2:$E$123,5,FALSE)</f>
        <v>22800</v>
      </c>
      <c r="AL8" s="4">
        <v>24200</v>
      </c>
      <c r="AM8" s="23">
        <v>25600</v>
      </c>
      <c r="AN8" s="23"/>
      <c r="AP8" s="100"/>
    </row>
    <row r="9" spans="1:44" x14ac:dyDescent="0.3">
      <c r="A9" s="24" t="s">
        <v>16</v>
      </c>
      <c r="B9" s="1" t="s">
        <v>18</v>
      </c>
      <c r="C9" s="1">
        <v>207</v>
      </c>
      <c r="D9" s="1"/>
      <c r="E9" s="1">
        <v>5000</v>
      </c>
      <c r="F9" s="1">
        <v>5800</v>
      </c>
      <c r="G9" s="1">
        <v>6800</v>
      </c>
      <c r="H9" s="1">
        <v>8900</v>
      </c>
      <c r="I9" s="1">
        <v>8500</v>
      </c>
      <c r="J9" s="1">
        <v>8600</v>
      </c>
      <c r="K9" s="1">
        <v>9100</v>
      </c>
      <c r="L9" s="1">
        <v>10700</v>
      </c>
      <c r="M9" s="1">
        <v>10100</v>
      </c>
      <c r="N9" s="1">
        <v>11400</v>
      </c>
      <c r="O9" s="1">
        <v>11000</v>
      </c>
      <c r="P9" s="1">
        <v>11600</v>
      </c>
      <c r="Q9" s="1">
        <v>12000</v>
      </c>
      <c r="R9" s="2">
        <v>13900</v>
      </c>
      <c r="S9" s="2">
        <v>14200</v>
      </c>
      <c r="T9" s="2">
        <v>16000</v>
      </c>
      <c r="U9" s="2">
        <v>17400</v>
      </c>
      <c r="V9" s="2">
        <v>18000</v>
      </c>
      <c r="W9" s="2">
        <v>20000</v>
      </c>
      <c r="X9" s="2"/>
      <c r="Y9" s="2">
        <v>22600</v>
      </c>
      <c r="Z9" s="2">
        <v>22900</v>
      </c>
      <c r="AA9" s="2">
        <v>20100</v>
      </c>
      <c r="AB9" s="2">
        <v>19900</v>
      </c>
      <c r="AC9" s="2">
        <v>22700</v>
      </c>
      <c r="AD9" s="2"/>
      <c r="AE9" s="2" t="s">
        <v>10</v>
      </c>
      <c r="AF9" s="2"/>
      <c r="AG9" s="2"/>
      <c r="AH9" s="2"/>
      <c r="AI9" s="2"/>
      <c r="AJ9" s="2"/>
      <c r="AK9" s="2"/>
      <c r="AL9" s="2"/>
      <c r="AM9" s="25"/>
      <c r="AN9" s="25"/>
      <c r="AP9" s="100"/>
    </row>
    <row r="10" spans="1:44" x14ac:dyDescent="0.3">
      <c r="A10" s="22" t="s">
        <v>16</v>
      </c>
      <c r="B10" s="3" t="s">
        <v>19</v>
      </c>
      <c r="C10" s="124">
        <v>10</v>
      </c>
      <c r="D10" s="3"/>
      <c r="E10" s="3"/>
      <c r="F10" s="3"/>
      <c r="G10" s="3"/>
      <c r="H10" s="3"/>
      <c r="I10" s="3">
        <v>7000</v>
      </c>
      <c r="J10" s="3">
        <v>7400</v>
      </c>
      <c r="K10" s="3">
        <v>8300</v>
      </c>
      <c r="L10" s="3">
        <v>8500</v>
      </c>
      <c r="M10" s="3">
        <v>10400</v>
      </c>
      <c r="N10" s="3">
        <v>10900</v>
      </c>
      <c r="O10" s="3">
        <v>12200</v>
      </c>
      <c r="P10" s="3">
        <v>13400</v>
      </c>
      <c r="Q10" s="3">
        <v>14900</v>
      </c>
      <c r="R10" s="4">
        <v>16300</v>
      </c>
      <c r="S10" s="4">
        <v>15700</v>
      </c>
      <c r="T10" s="4">
        <v>17200</v>
      </c>
      <c r="U10" s="4">
        <v>18000</v>
      </c>
      <c r="V10" s="4">
        <v>19000</v>
      </c>
      <c r="W10" s="4" t="s">
        <v>9</v>
      </c>
      <c r="X10" s="4" t="s">
        <v>9</v>
      </c>
      <c r="Y10" s="4" t="s">
        <v>9</v>
      </c>
      <c r="Z10" s="4" t="s">
        <v>9</v>
      </c>
      <c r="AA10" s="4">
        <v>28300</v>
      </c>
      <c r="AB10" s="4">
        <v>26600</v>
      </c>
      <c r="AC10" s="4">
        <v>26100</v>
      </c>
      <c r="AD10" s="4">
        <v>25800</v>
      </c>
      <c r="AE10" s="4">
        <v>27200</v>
      </c>
      <c r="AF10" s="4">
        <v>29100</v>
      </c>
      <c r="AG10" s="4">
        <v>38400</v>
      </c>
      <c r="AH10" s="4">
        <v>41100</v>
      </c>
      <c r="AI10" s="4">
        <v>43600</v>
      </c>
      <c r="AJ10" s="4">
        <v>44800</v>
      </c>
      <c r="AK10" s="4">
        <f>VLOOKUP(C10,[1]DataDownloadReport_02082019!$A$2:$E$123,5,FALSE)</f>
        <v>47900</v>
      </c>
      <c r="AL10" s="4">
        <v>49800</v>
      </c>
      <c r="AM10" s="23">
        <v>41900</v>
      </c>
      <c r="AN10" s="23"/>
      <c r="AP10" s="100"/>
    </row>
    <row r="11" spans="1:44" x14ac:dyDescent="0.3">
      <c r="A11" s="24" t="s">
        <v>16</v>
      </c>
      <c r="B11" s="1" t="s">
        <v>20</v>
      </c>
      <c r="C11" s="54">
        <v>53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>
        <v>10100</v>
      </c>
      <c r="V11" s="2">
        <v>11300</v>
      </c>
      <c r="W11" s="2">
        <v>14500</v>
      </c>
      <c r="X11" s="2">
        <v>12500</v>
      </c>
      <c r="Y11" s="2">
        <v>11700</v>
      </c>
      <c r="Z11" s="2" t="s">
        <v>9</v>
      </c>
      <c r="AA11" s="2">
        <v>12300</v>
      </c>
      <c r="AB11" s="2">
        <v>20800</v>
      </c>
      <c r="AC11" s="2">
        <v>25700</v>
      </c>
      <c r="AD11" s="2">
        <v>26200</v>
      </c>
      <c r="AE11" s="2">
        <v>26000</v>
      </c>
      <c r="AF11" s="2">
        <v>26900</v>
      </c>
      <c r="AG11" s="2">
        <v>28400</v>
      </c>
      <c r="AH11" s="2">
        <v>25600</v>
      </c>
      <c r="AI11" s="2">
        <v>24300</v>
      </c>
      <c r="AJ11" s="2">
        <v>24600</v>
      </c>
      <c r="AK11" s="2">
        <f>VLOOKUP(C11,[1]DataDownloadReport_02082019!$A$2:$E$123,5,FALSE)</f>
        <v>26200</v>
      </c>
      <c r="AL11" s="2">
        <v>24200</v>
      </c>
      <c r="AM11" s="25">
        <v>20200</v>
      </c>
      <c r="AN11" s="25"/>
      <c r="AP11" s="100"/>
    </row>
    <row r="12" spans="1:44" ht="15.75" customHeight="1" x14ac:dyDescent="0.3">
      <c r="A12" s="22" t="s">
        <v>16</v>
      </c>
      <c r="B12" s="3" t="s">
        <v>21</v>
      </c>
      <c r="C12" s="3">
        <v>205</v>
      </c>
      <c r="D12" s="3"/>
      <c r="E12" s="3" t="s">
        <v>8</v>
      </c>
      <c r="F12" s="3" t="s">
        <v>8</v>
      </c>
      <c r="G12" s="3"/>
      <c r="H12" s="3"/>
      <c r="I12" s="3">
        <v>4600</v>
      </c>
      <c r="J12" s="3">
        <v>3800</v>
      </c>
      <c r="K12" s="3">
        <v>4900</v>
      </c>
      <c r="L12" s="3">
        <v>4600</v>
      </c>
      <c r="M12" s="3">
        <v>4700</v>
      </c>
      <c r="N12" s="3">
        <v>3400</v>
      </c>
      <c r="O12" s="3">
        <v>4000</v>
      </c>
      <c r="P12" s="3">
        <v>4700</v>
      </c>
      <c r="Q12" s="3">
        <v>5200</v>
      </c>
      <c r="R12" s="4">
        <v>5500</v>
      </c>
      <c r="S12" s="4">
        <v>5800</v>
      </c>
      <c r="T12" s="4">
        <v>6500</v>
      </c>
      <c r="U12" s="4">
        <v>9800</v>
      </c>
      <c r="V12" s="4" t="s">
        <v>9</v>
      </c>
      <c r="W12" s="4">
        <v>14700</v>
      </c>
      <c r="X12" s="4">
        <v>13100</v>
      </c>
      <c r="Y12" s="4">
        <v>12600</v>
      </c>
      <c r="Z12" s="4">
        <v>9400</v>
      </c>
      <c r="AA12" s="4">
        <v>5800</v>
      </c>
      <c r="AB12" s="4">
        <v>3600</v>
      </c>
      <c r="AC12" s="4">
        <v>2600</v>
      </c>
      <c r="AD12" s="4"/>
      <c r="AE12" s="4" t="s">
        <v>10</v>
      </c>
      <c r="AF12" s="4" t="s">
        <v>10</v>
      </c>
      <c r="AG12" s="4">
        <v>7500</v>
      </c>
      <c r="AH12" s="4"/>
      <c r="AI12" s="4">
        <v>8500</v>
      </c>
      <c r="AJ12" s="4"/>
      <c r="AK12" s="4">
        <f>VLOOKUP(C12,[1]DataDownloadReport_02082019!$A$2:$E$123,5,FALSE)</f>
        <v>8900</v>
      </c>
      <c r="AL12" s="4"/>
      <c r="AM12" s="23"/>
      <c r="AN12" s="23"/>
      <c r="AP12" s="100"/>
    </row>
    <row r="13" spans="1:44" hidden="1" x14ac:dyDescent="0.3">
      <c r="A13" s="24" t="s">
        <v>16</v>
      </c>
      <c r="B13" s="1" t="s">
        <v>22</v>
      </c>
      <c r="C13" s="1">
        <v>206</v>
      </c>
      <c r="D13" s="1"/>
      <c r="E13" s="1" t="s">
        <v>8</v>
      </c>
      <c r="F13" s="1" t="s">
        <v>8</v>
      </c>
      <c r="G13" s="1"/>
      <c r="H13" s="1"/>
      <c r="I13" s="1">
        <v>650</v>
      </c>
      <c r="J13" s="1">
        <v>500</v>
      </c>
      <c r="K13" s="1">
        <v>550</v>
      </c>
      <c r="L13" s="1">
        <v>900</v>
      </c>
      <c r="M13" s="1">
        <v>800</v>
      </c>
      <c r="N13" s="1">
        <v>850</v>
      </c>
      <c r="O13" s="1">
        <v>700</v>
      </c>
      <c r="P13" s="1">
        <v>1000</v>
      </c>
      <c r="Q13" s="1">
        <v>900</v>
      </c>
      <c r="R13" s="2">
        <v>1000</v>
      </c>
      <c r="S13" s="2">
        <v>1000</v>
      </c>
      <c r="T13" s="2" t="s">
        <v>23</v>
      </c>
      <c r="U13" s="2">
        <v>800</v>
      </c>
      <c r="V13" s="2">
        <v>2000</v>
      </c>
      <c r="W13" s="2">
        <v>2100</v>
      </c>
      <c r="X13" s="2">
        <v>1600</v>
      </c>
      <c r="Y13" s="2">
        <v>2800</v>
      </c>
      <c r="Z13" s="2">
        <v>2400</v>
      </c>
      <c r="AA13" s="2">
        <v>2000</v>
      </c>
      <c r="AB13" s="2">
        <v>1400</v>
      </c>
      <c r="AC13" s="2">
        <v>1500</v>
      </c>
      <c r="AD13" s="2"/>
      <c r="AE13" s="2" t="s">
        <v>10</v>
      </c>
      <c r="AF13" s="2" t="s">
        <v>10</v>
      </c>
      <c r="AG13" s="2"/>
      <c r="AH13" s="2"/>
      <c r="AI13" s="2"/>
      <c r="AJ13" s="2"/>
      <c r="AK13" s="2"/>
      <c r="AL13" s="2"/>
      <c r="AM13" s="25"/>
      <c r="AN13" s="25"/>
      <c r="AP13" s="100"/>
    </row>
    <row r="14" spans="1:44" hidden="1" x14ac:dyDescent="0.3">
      <c r="A14" s="2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 t="s">
        <v>8</v>
      </c>
      <c r="T14" s="4" t="s">
        <v>10</v>
      </c>
      <c r="U14" s="4" t="s">
        <v>8</v>
      </c>
      <c r="V14" s="4" t="s">
        <v>10</v>
      </c>
      <c r="W14" s="4"/>
      <c r="X14" s="4"/>
      <c r="Y14" s="4"/>
      <c r="Z14" s="4"/>
      <c r="AA14" s="4"/>
      <c r="AB14" s="4"/>
      <c r="AC14" s="4"/>
      <c r="AD14" s="4"/>
      <c r="AE14" s="4" t="s">
        <v>10</v>
      </c>
      <c r="AF14" s="4" t="s">
        <v>10</v>
      </c>
      <c r="AG14" s="4"/>
      <c r="AH14" s="4"/>
      <c r="AI14" s="4"/>
      <c r="AJ14" s="4"/>
      <c r="AK14" s="4"/>
      <c r="AL14" s="4"/>
      <c r="AM14" s="23"/>
      <c r="AN14" s="23"/>
      <c r="AP14" s="100"/>
    </row>
    <row r="15" spans="1:44" hidden="1" x14ac:dyDescent="0.3">
      <c r="A15" s="24" t="s">
        <v>24</v>
      </c>
      <c r="B15" s="1" t="s">
        <v>25</v>
      </c>
      <c r="C15" s="1">
        <v>496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4500</v>
      </c>
      <c r="Q15" s="1">
        <v>3600</v>
      </c>
      <c r="R15" s="2">
        <v>4000</v>
      </c>
      <c r="S15" s="2">
        <v>4000</v>
      </c>
      <c r="T15" s="2">
        <v>5900</v>
      </c>
      <c r="U15" s="2">
        <v>4300</v>
      </c>
      <c r="V15" s="2">
        <v>5000</v>
      </c>
      <c r="W15" s="2">
        <v>6200</v>
      </c>
      <c r="X15" s="2">
        <v>6500</v>
      </c>
      <c r="Y15" s="2">
        <v>6400</v>
      </c>
      <c r="Z15" s="2">
        <v>5300</v>
      </c>
      <c r="AA15" s="2">
        <v>4700</v>
      </c>
      <c r="AB15" s="2">
        <v>4000</v>
      </c>
      <c r="AC15" s="2"/>
      <c r="AD15" s="2"/>
      <c r="AE15" s="2" t="s">
        <v>10</v>
      </c>
      <c r="AF15" s="2" t="s">
        <v>10</v>
      </c>
      <c r="AG15" s="2"/>
      <c r="AH15" s="2"/>
      <c r="AI15" s="2"/>
      <c r="AJ15" s="2"/>
      <c r="AK15" s="2"/>
      <c r="AL15" s="2"/>
      <c r="AM15" s="25"/>
      <c r="AN15" s="25"/>
      <c r="AP15" s="100"/>
    </row>
    <row r="16" spans="1:44" hidden="1" x14ac:dyDescent="0.3">
      <c r="A16" s="2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4"/>
      <c r="S16" s="4" t="s">
        <v>8</v>
      </c>
      <c r="T16" s="4" t="s">
        <v>10</v>
      </c>
      <c r="U16" s="4" t="s">
        <v>8</v>
      </c>
      <c r="V16" s="4" t="s">
        <v>10</v>
      </c>
      <c r="W16" s="4"/>
      <c r="X16" s="4"/>
      <c r="Y16" s="4"/>
      <c r="Z16" s="4"/>
      <c r="AA16" s="4"/>
      <c r="AB16" s="4"/>
      <c r="AC16" s="4"/>
      <c r="AD16" s="4"/>
      <c r="AE16" s="4" t="s">
        <v>10</v>
      </c>
      <c r="AF16" s="4" t="s">
        <v>10</v>
      </c>
      <c r="AG16" s="4"/>
      <c r="AH16" s="4"/>
      <c r="AI16" s="4"/>
      <c r="AJ16" s="4"/>
      <c r="AK16" s="4"/>
      <c r="AL16" s="4"/>
      <c r="AM16" s="23"/>
      <c r="AN16" s="23"/>
      <c r="AP16" s="100"/>
    </row>
    <row r="17" spans="1:44" hidden="1" x14ac:dyDescent="0.3">
      <c r="A17" s="24" t="s">
        <v>26</v>
      </c>
      <c r="B17" s="1" t="s">
        <v>17</v>
      </c>
      <c r="C17" s="1">
        <v>461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1600</v>
      </c>
      <c r="Q17" s="1">
        <v>1300</v>
      </c>
      <c r="R17" s="2">
        <v>1500</v>
      </c>
      <c r="S17" s="2">
        <v>1600</v>
      </c>
      <c r="T17" s="2" t="s">
        <v>23</v>
      </c>
      <c r="U17" s="2">
        <v>1500</v>
      </c>
      <c r="V17" s="2">
        <v>1600</v>
      </c>
      <c r="W17" s="2">
        <v>1700</v>
      </c>
      <c r="X17" s="2"/>
      <c r="Y17" s="2">
        <v>900</v>
      </c>
      <c r="Z17" s="2">
        <v>700</v>
      </c>
      <c r="AA17" s="2">
        <v>1400</v>
      </c>
      <c r="AB17" s="2">
        <v>1300</v>
      </c>
      <c r="AC17" s="2">
        <v>1200</v>
      </c>
      <c r="AD17" s="2"/>
      <c r="AE17" s="2" t="s">
        <v>10</v>
      </c>
      <c r="AF17" s="2" t="s">
        <v>10</v>
      </c>
      <c r="AG17" s="2"/>
      <c r="AH17" s="2"/>
      <c r="AI17" s="2"/>
      <c r="AJ17" s="2"/>
      <c r="AK17" s="2"/>
      <c r="AL17" s="2"/>
      <c r="AM17" s="25"/>
      <c r="AN17" s="25"/>
      <c r="AP17" s="100"/>
    </row>
    <row r="18" spans="1:44" hidden="1" x14ac:dyDescent="0.3">
      <c r="A18" s="2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 t="s">
        <v>8</v>
      </c>
      <c r="T18" s="4" t="s">
        <v>10</v>
      </c>
      <c r="U18" s="4" t="s">
        <v>8</v>
      </c>
      <c r="V18" s="4" t="s">
        <v>10</v>
      </c>
      <c r="W18" s="4"/>
      <c r="X18" s="4"/>
      <c r="Y18" s="4"/>
      <c r="Z18" s="4"/>
      <c r="AA18" s="4"/>
      <c r="AB18" s="4"/>
      <c r="AC18" s="4"/>
      <c r="AD18" s="4"/>
      <c r="AE18" s="4" t="s">
        <v>10</v>
      </c>
      <c r="AF18" s="4" t="s">
        <v>10</v>
      </c>
      <c r="AG18" s="4"/>
      <c r="AH18" s="4"/>
      <c r="AI18" s="4"/>
      <c r="AJ18" s="4"/>
      <c r="AK18" s="4"/>
      <c r="AL18" s="4"/>
      <c r="AM18" s="23"/>
      <c r="AN18" s="23"/>
      <c r="AP18" s="100"/>
    </row>
    <row r="19" spans="1:44" hidden="1" x14ac:dyDescent="0.3">
      <c r="A19" s="24" t="s">
        <v>27</v>
      </c>
      <c r="B19" s="1" t="s">
        <v>28</v>
      </c>
      <c r="C19" s="1">
        <v>504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4600</v>
      </c>
      <c r="Q19" s="1">
        <v>4800</v>
      </c>
      <c r="R19" s="2">
        <v>4900</v>
      </c>
      <c r="S19" s="2">
        <v>3500</v>
      </c>
      <c r="T19" s="2" t="s">
        <v>23</v>
      </c>
      <c r="U19" s="2">
        <v>5200</v>
      </c>
      <c r="V19" s="2">
        <v>5100</v>
      </c>
      <c r="W19" s="2">
        <v>5800</v>
      </c>
      <c r="X19" s="2">
        <v>5300</v>
      </c>
      <c r="Y19" s="2">
        <v>6400</v>
      </c>
      <c r="Z19" s="2">
        <v>4900</v>
      </c>
      <c r="AA19" s="2">
        <v>4100</v>
      </c>
      <c r="AB19" s="2">
        <v>3500</v>
      </c>
      <c r="AC19" s="2">
        <v>3400</v>
      </c>
      <c r="AD19" s="2"/>
      <c r="AE19" s="2" t="s">
        <v>10</v>
      </c>
      <c r="AF19" s="2" t="s">
        <v>10</v>
      </c>
      <c r="AG19" s="2"/>
      <c r="AH19" s="2"/>
      <c r="AI19" s="2"/>
      <c r="AJ19" s="2"/>
      <c r="AK19" s="2"/>
      <c r="AL19" s="2"/>
      <c r="AM19" s="25"/>
      <c r="AN19" s="25"/>
      <c r="AP19" s="100"/>
    </row>
    <row r="20" spans="1:44" hidden="1" x14ac:dyDescent="0.3">
      <c r="A20" s="2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4"/>
      <c r="S20" s="4" t="s">
        <v>8</v>
      </c>
      <c r="T20" s="4" t="s">
        <v>10</v>
      </c>
      <c r="U20" s="4" t="s">
        <v>8</v>
      </c>
      <c r="V20" s="4" t="s">
        <v>10</v>
      </c>
      <c r="W20" s="4"/>
      <c r="X20" s="4"/>
      <c r="Y20" s="4"/>
      <c r="Z20" s="4"/>
      <c r="AA20" s="4"/>
      <c r="AB20" s="4"/>
      <c r="AC20" s="4"/>
      <c r="AD20" s="4"/>
      <c r="AE20" s="4" t="s">
        <v>10</v>
      </c>
      <c r="AF20" s="4" t="s">
        <v>10</v>
      </c>
      <c r="AG20" s="4"/>
      <c r="AH20" s="4"/>
      <c r="AI20" s="4"/>
      <c r="AJ20" s="4"/>
      <c r="AK20" s="4"/>
      <c r="AL20" s="4"/>
      <c r="AM20" s="23"/>
      <c r="AN20" s="23"/>
      <c r="AP20" s="100"/>
    </row>
    <row r="21" spans="1:44" hidden="1" x14ac:dyDescent="0.3">
      <c r="A21" s="24" t="s">
        <v>29</v>
      </c>
      <c r="B21" s="1" t="s">
        <v>30</v>
      </c>
      <c r="C21" s="1">
        <v>509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2800</v>
      </c>
      <c r="Q21" s="1">
        <v>2700</v>
      </c>
      <c r="R21" s="2">
        <v>2900</v>
      </c>
      <c r="S21" s="2">
        <v>2500</v>
      </c>
      <c r="T21" s="2">
        <v>2800</v>
      </c>
      <c r="U21" s="2">
        <v>3300</v>
      </c>
      <c r="V21" s="2">
        <v>3100</v>
      </c>
      <c r="W21" s="2">
        <v>3300</v>
      </c>
      <c r="X21" s="2">
        <v>3200</v>
      </c>
      <c r="Y21" s="2">
        <v>3100</v>
      </c>
      <c r="Z21" s="2">
        <v>3200</v>
      </c>
      <c r="AA21" s="2">
        <v>2600</v>
      </c>
      <c r="AB21" s="2">
        <v>2300</v>
      </c>
      <c r="AC21" s="2"/>
      <c r="AD21" s="2"/>
      <c r="AE21" s="2" t="s">
        <v>10</v>
      </c>
      <c r="AF21" s="2" t="s">
        <v>10</v>
      </c>
      <c r="AG21" s="2"/>
      <c r="AH21" s="2"/>
      <c r="AI21" s="2"/>
      <c r="AJ21" s="2"/>
      <c r="AK21" s="2"/>
      <c r="AL21" s="2"/>
      <c r="AM21" s="25"/>
      <c r="AN21" s="25"/>
      <c r="AP21" s="100"/>
    </row>
    <row r="22" spans="1:44" x14ac:dyDescent="0.3">
      <c r="A22" s="2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4"/>
      <c r="S22" s="4" t="s">
        <v>8</v>
      </c>
      <c r="T22" s="4" t="s">
        <v>10</v>
      </c>
      <c r="U22" s="4" t="s">
        <v>8</v>
      </c>
      <c r="V22" s="4" t="s">
        <v>10</v>
      </c>
      <c r="W22" s="4"/>
      <c r="X22" s="4"/>
      <c r="Y22" s="4"/>
      <c r="Z22" s="4"/>
      <c r="AA22" s="4"/>
      <c r="AB22" s="4"/>
      <c r="AC22" s="4"/>
      <c r="AD22" s="4"/>
      <c r="AE22" s="4" t="s">
        <v>10</v>
      </c>
      <c r="AF22" s="4" t="s">
        <v>10</v>
      </c>
      <c r="AG22" s="4"/>
      <c r="AH22" s="4"/>
      <c r="AI22" s="4"/>
      <c r="AJ22" s="4"/>
      <c r="AK22" s="4"/>
      <c r="AL22" s="4"/>
      <c r="AM22" s="23"/>
      <c r="AN22" s="23"/>
      <c r="AP22" s="100"/>
    </row>
    <row r="23" spans="1:44" s="11" customFormat="1" x14ac:dyDescent="0.3">
      <c r="A23" s="108" t="s">
        <v>31</v>
      </c>
      <c r="B23" s="109" t="s">
        <v>32</v>
      </c>
      <c r="C23" s="109">
        <v>216</v>
      </c>
      <c r="D23" s="109"/>
      <c r="E23" s="109" t="s">
        <v>8</v>
      </c>
      <c r="F23" s="109" t="s">
        <v>8</v>
      </c>
      <c r="G23" s="109"/>
      <c r="H23" s="109"/>
      <c r="I23" s="109"/>
      <c r="J23" s="109">
        <v>2500</v>
      </c>
      <c r="K23" s="109">
        <v>4400</v>
      </c>
      <c r="L23" s="109">
        <v>4200</v>
      </c>
      <c r="M23" s="109">
        <v>4200</v>
      </c>
      <c r="N23" s="109">
        <v>3600</v>
      </c>
      <c r="O23" s="109">
        <v>4400</v>
      </c>
      <c r="P23" s="109">
        <v>6400</v>
      </c>
      <c r="Q23" s="109">
        <v>5700</v>
      </c>
      <c r="R23" s="110">
        <v>6800</v>
      </c>
      <c r="S23" s="110">
        <v>6200</v>
      </c>
      <c r="T23" s="110">
        <v>5700</v>
      </c>
      <c r="U23" s="110">
        <v>6000</v>
      </c>
      <c r="V23" s="110">
        <v>7600</v>
      </c>
      <c r="W23" s="110">
        <v>7400</v>
      </c>
      <c r="X23" s="110">
        <v>9200</v>
      </c>
      <c r="Y23" s="110">
        <v>5900</v>
      </c>
      <c r="Z23" s="110">
        <v>10900</v>
      </c>
      <c r="AA23" s="110">
        <v>9100</v>
      </c>
      <c r="AB23" s="110">
        <v>10400</v>
      </c>
      <c r="AC23" s="110">
        <v>10000</v>
      </c>
      <c r="AD23" s="110">
        <v>8200</v>
      </c>
      <c r="AE23" s="110" t="s">
        <v>10</v>
      </c>
      <c r="AF23" s="110">
        <v>8400</v>
      </c>
      <c r="AG23" s="110"/>
      <c r="AH23" s="110">
        <v>8200</v>
      </c>
      <c r="AI23" s="110"/>
      <c r="AJ23" s="110">
        <v>11500</v>
      </c>
      <c r="AK23" s="110"/>
      <c r="AL23" s="110">
        <v>11400</v>
      </c>
      <c r="AM23" s="65"/>
      <c r="AN23" s="65"/>
      <c r="AO23"/>
      <c r="AP23" s="100"/>
      <c r="AQ23"/>
      <c r="AR23" s="8"/>
    </row>
    <row r="24" spans="1:44" x14ac:dyDescent="0.3">
      <c r="A24" s="22"/>
      <c r="B24" s="3"/>
      <c r="C24" s="3"/>
      <c r="D24" s="3"/>
      <c r="E24" s="3"/>
      <c r="F24" s="3"/>
      <c r="G24" s="3"/>
      <c r="H24" s="3"/>
      <c r="I24" s="3" t="s">
        <v>10</v>
      </c>
      <c r="J24" s="3" t="s">
        <v>10</v>
      </c>
      <c r="K24" s="3" t="s">
        <v>10</v>
      </c>
      <c r="L24" s="3"/>
      <c r="M24" s="3"/>
      <c r="N24" s="3"/>
      <c r="O24" s="3"/>
      <c r="P24" s="3"/>
      <c r="Q24" s="3"/>
      <c r="R24" s="4"/>
      <c r="S24" s="4" t="s">
        <v>8</v>
      </c>
      <c r="T24" s="4" t="s">
        <v>10</v>
      </c>
      <c r="U24" s="4" t="s">
        <v>8</v>
      </c>
      <c r="V24" s="4" t="s">
        <v>10</v>
      </c>
      <c r="W24" s="4"/>
      <c r="X24" s="4"/>
      <c r="Y24" s="4"/>
      <c r="Z24" s="4"/>
      <c r="AA24" s="4"/>
      <c r="AB24" s="4"/>
      <c r="AC24" s="4"/>
      <c r="AD24" s="4"/>
      <c r="AE24" s="4" t="s">
        <v>10</v>
      </c>
      <c r="AF24" s="4" t="s">
        <v>10</v>
      </c>
      <c r="AG24" s="4"/>
      <c r="AH24" s="4"/>
      <c r="AI24" s="4"/>
      <c r="AJ24" s="4"/>
      <c r="AK24" s="4"/>
      <c r="AL24" s="4"/>
      <c r="AM24" s="23"/>
      <c r="AN24" s="23"/>
      <c r="AP24" s="100"/>
    </row>
    <row r="25" spans="1:44" ht="0.75" customHeight="1" x14ac:dyDescent="0.3">
      <c r="A25" s="24" t="s">
        <v>415</v>
      </c>
      <c r="B25" s="1" t="s">
        <v>33</v>
      </c>
      <c r="C25" s="1">
        <v>218</v>
      </c>
      <c r="D25" s="1"/>
      <c r="E25" s="1">
        <v>23300</v>
      </c>
      <c r="F25" s="1">
        <v>26000</v>
      </c>
      <c r="G25" s="1">
        <v>27900</v>
      </c>
      <c r="H25" s="1">
        <v>31600</v>
      </c>
      <c r="I25" s="1">
        <v>29800</v>
      </c>
      <c r="J25" s="1">
        <v>30700</v>
      </c>
      <c r="K25" s="1">
        <v>28600</v>
      </c>
      <c r="L25" s="1">
        <v>24800</v>
      </c>
      <c r="M25" s="1">
        <v>29100</v>
      </c>
      <c r="N25" s="1">
        <v>30600</v>
      </c>
      <c r="O25" s="1">
        <v>31400</v>
      </c>
      <c r="P25" s="1">
        <v>33100</v>
      </c>
      <c r="Q25" s="1">
        <v>27500</v>
      </c>
      <c r="R25" s="2">
        <v>31300</v>
      </c>
      <c r="S25" s="2">
        <v>31800</v>
      </c>
      <c r="T25" s="2">
        <v>32300</v>
      </c>
      <c r="U25" s="2">
        <v>34000</v>
      </c>
      <c r="V25" s="2">
        <v>31000</v>
      </c>
      <c r="W25" s="2">
        <v>35700</v>
      </c>
      <c r="X25" s="2">
        <v>37800</v>
      </c>
      <c r="Y25" s="2">
        <v>33400</v>
      </c>
      <c r="Z25" s="2">
        <v>34000</v>
      </c>
      <c r="AA25" s="2">
        <v>29500</v>
      </c>
      <c r="AB25" s="2">
        <v>28900</v>
      </c>
      <c r="AC25" s="2"/>
      <c r="AD25" s="2"/>
      <c r="AE25" s="2" t="s">
        <v>10</v>
      </c>
      <c r="AF25" s="2" t="s">
        <v>10</v>
      </c>
      <c r="AG25" s="2"/>
      <c r="AH25" s="2"/>
      <c r="AI25" s="2"/>
      <c r="AJ25" s="2"/>
      <c r="AK25" s="2"/>
      <c r="AL25" s="2"/>
      <c r="AM25" s="25"/>
      <c r="AN25" s="25"/>
      <c r="AP25" s="100"/>
    </row>
    <row r="26" spans="1:44" ht="13.9" customHeight="1" x14ac:dyDescent="0.3">
      <c r="A26" s="24" t="s">
        <v>415</v>
      </c>
      <c r="B26" s="1" t="s">
        <v>445</v>
      </c>
      <c r="C26" s="123">
        <v>104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>
        <v>28600</v>
      </c>
      <c r="AI26" s="2">
        <v>29900</v>
      </c>
      <c r="AJ26" s="2"/>
      <c r="AK26" s="2">
        <f>VLOOKUP(C26,[1]DataDownloadReport_02082019!$A$2:$E$123,5,FALSE)</f>
        <v>30800</v>
      </c>
      <c r="AL26" s="2">
        <v>30900</v>
      </c>
      <c r="AM26" s="25">
        <v>24200</v>
      </c>
      <c r="AN26" s="25"/>
      <c r="AP26" s="100"/>
    </row>
    <row r="27" spans="1:44" ht="13.15" hidden="1" customHeight="1" x14ac:dyDescent="0.3">
      <c r="A27" s="22" t="s">
        <v>415</v>
      </c>
      <c r="B27" s="3" t="s">
        <v>34</v>
      </c>
      <c r="C27" s="3">
        <v>219</v>
      </c>
      <c r="D27" s="3"/>
      <c r="E27" s="3">
        <v>19200</v>
      </c>
      <c r="F27" s="3">
        <v>21700</v>
      </c>
      <c r="G27" s="3">
        <v>21700</v>
      </c>
      <c r="H27" s="3">
        <v>21300</v>
      </c>
      <c r="I27" s="3">
        <v>24400</v>
      </c>
      <c r="J27" s="3">
        <v>24500</v>
      </c>
      <c r="K27" s="3">
        <v>24300</v>
      </c>
      <c r="L27" s="3">
        <v>25700</v>
      </c>
      <c r="M27" s="3">
        <v>24500</v>
      </c>
      <c r="N27" s="3">
        <v>24200</v>
      </c>
      <c r="O27" s="3">
        <v>23500</v>
      </c>
      <c r="P27" s="3">
        <v>24200</v>
      </c>
      <c r="Q27" s="3">
        <v>24600</v>
      </c>
      <c r="R27" s="4">
        <v>26800</v>
      </c>
      <c r="S27" s="4">
        <v>26000</v>
      </c>
      <c r="T27" s="4">
        <v>24900</v>
      </c>
      <c r="U27" s="4">
        <v>27800</v>
      </c>
      <c r="V27" s="4">
        <v>25700</v>
      </c>
      <c r="W27" s="4">
        <v>27300</v>
      </c>
      <c r="X27" s="4">
        <v>28700</v>
      </c>
      <c r="Y27" s="4">
        <v>28500</v>
      </c>
      <c r="Z27" s="4">
        <v>27700</v>
      </c>
      <c r="AA27" s="4">
        <v>24800</v>
      </c>
      <c r="AB27" s="4">
        <v>23500</v>
      </c>
      <c r="AC27" s="4"/>
      <c r="AD27" s="4"/>
      <c r="AE27" s="4" t="s">
        <v>10</v>
      </c>
      <c r="AF27" s="4" t="s">
        <v>10</v>
      </c>
      <c r="AG27" s="4"/>
      <c r="AH27" s="4"/>
      <c r="AI27" s="4"/>
      <c r="AJ27" s="4"/>
      <c r="AK27" s="4"/>
      <c r="AL27" s="4"/>
      <c r="AM27" s="23" t="e">
        <v>#N/A</v>
      </c>
      <c r="AN27" s="23"/>
      <c r="AP27" s="100"/>
    </row>
    <row r="28" spans="1:44" hidden="1" x14ac:dyDescent="0.3">
      <c r="A28" s="22" t="s">
        <v>415</v>
      </c>
      <c r="B28" s="3" t="s">
        <v>35</v>
      </c>
      <c r="C28" s="3">
        <v>4</v>
      </c>
      <c r="D28" s="3"/>
      <c r="E28" s="3"/>
      <c r="F28" s="3"/>
      <c r="G28" s="3"/>
      <c r="H28" s="3"/>
      <c r="I28" s="3" t="s">
        <v>10</v>
      </c>
      <c r="J28" s="3" t="s">
        <v>10</v>
      </c>
      <c r="K28" s="3">
        <v>15300</v>
      </c>
      <c r="L28" s="3">
        <v>14400</v>
      </c>
      <c r="M28" s="3">
        <v>17600</v>
      </c>
      <c r="N28" s="3">
        <v>16500</v>
      </c>
      <c r="O28" s="3">
        <v>16200</v>
      </c>
      <c r="P28" s="3">
        <v>15900</v>
      </c>
      <c r="Q28" s="3">
        <v>16400</v>
      </c>
      <c r="R28" s="4">
        <v>17000</v>
      </c>
      <c r="S28" s="4">
        <v>18400</v>
      </c>
      <c r="T28" s="4">
        <v>19500</v>
      </c>
      <c r="U28" s="4">
        <v>20000</v>
      </c>
      <c r="V28" s="4">
        <v>20600</v>
      </c>
      <c r="W28" s="4">
        <v>22000</v>
      </c>
      <c r="X28" s="4">
        <v>22300</v>
      </c>
      <c r="Y28" s="4"/>
      <c r="Z28" s="4">
        <v>26700</v>
      </c>
      <c r="AA28" s="4"/>
      <c r="AB28" s="4"/>
      <c r="AC28" s="4"/>
      <c r="AD28" s="4"/>
      <c r="AE28" s="4" t="s">
        <v>10</v>
      </c>
      <c r="AF28" s="4" t="s">
        <v>10</v>
      </c>
      <c r="AG28" s="4"/>
      <c r="AH28" s="4"/>
      <c r="AI28" s="4"/>
      <c r="AJ28" s="4"/>
      <c r="AK28" s="4"/>
      <c r="AL28" s="4" t="e">
        <v>#N/A</v>
      </c>
      <c r="AM28" s="23" t="e">
        <v>#N/A</v>
      </c>
      <c r="AN28" s="23"/>
      <c r="AP28" s="100"/>
    </row>
    <row r="29" spans="1:44" ht="15.75" customHeight="1" x14ac:dyDescent="0.3">
      <c r="A29" s="24" t="s">
        <v>415</v>
      </c>
      <c r="B29" s="1" t="s">
        <v>35</v>
      </c>
      <c r="C29" s="54">
        <v>64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>
        <v>18300</v>
      </c>
      <c r="AC29" s="2">
        <v>19200</v>
      </c>
      <c r="AD29" s="2">
        <v>19300</v>
      </c>
      <c r="AE29" s="2">
        <v>18400</v>
      </c>
      <c r="AF29" s="2">
        <v>20100</v>
      </c>
      <c r="AG29" s="2">
        <v>21000</v>
      </c>
      <c r="AH29" s="2">
        <v>22900</v>
      </c>
      <c r="AI29" s="2">
        <v>23900</v>
      </c>
      <c r="AJ29" s="2">
        <v>21900</v>
      </c>
      <c r="AK29" s="2">
        <v>26300</v>
      </c>
      <c r="AL29" s="2">
        <v>28100</v>
      </c>
      <c r="AM29" s="25">
        <v>25800</v>
      </c>
      <c r="AN29" s="25"/>
      <c r="AP29" s="100"/>
    </row>
    <row r="30" spans="1:44" hidden="1" x14ac:dyDescent="0.3">
      <c r="A30" s="22" t="s">
        <v>415</v>
      </c>
      <c r="B30" s="3" t="s">
        <v>36</v>
      </c>
      <c r="C30" s="3">
        <v>217</v>
      </c>
      <c r="D30" s="3"/>
      <c r="E30" s="3">
        <v>8730</v>
      </c>
      <c r="F30" s="3">
        <v>12100</v>
      </c>
      <c r="G30" s="3">
        <v>17200</v>
      </c>
      <c r="H30" s="3">
        <v>10600</v>
      </c>
      <c r="I30" s="3">
        <v>8800</v>
      </c>
      <c r="J30" s="3">
        <v>8800</v>
      </c>
      <c r="K30" s="3">
        <v>9100</v>
      </c>
      <c r="L30" s="3">
        <v>11500</v>
      </c>
      <c r="M30" s="3">
        <v>8300</v>
      </c>
      <c r="N30" s="3">
        <v>8700</v>
      </c>
      <c r="O30" s="3">
        <v>8800</v>
      </c>
      <c r="P30" s="3">
        <v>8900</v>
      </c>
      <c r="Q30" s="3">
        <v>8400</v>
      </c>
      <c r="R30" s="4">
        <v>8900</v>
      </c>
      <c r="S30" s="4">
        <v>9300</v>
      </c>
      <c r="T30" s="4">
        <v>10000</v>
      </c>
      <c r="U30" s="4">
        <v>9300</v>
      </c>
      <c r="V30" s="4">
        <v>10100</v>
      </c>
      <c r="W30" s="4">
        <v>11900</v>
      </c>
      <c r="X30" s="4">
        <v>11900</v>
      </c>
      <c r="Y30" s="4">
        <v>13700</v>
      </c>
      <c r="Z30" s="4">
        <v>11600</v>
      </c>
      <c r="AA30" s="4">
        <v>8700</v>
      </c>
      <c r="AB30" s="4">
        <v>10600</v>
      </c>
      <c r="AC30" s="4"/>
      <c r="AD30" s="4"/>
      <c r="AE30" s="4" t="s">
        <v>10</v>
      </c>
      <c r="AF30" s="4" t="s">
        <v>10</v>
      </c>
      <c r="AG30" s="4"/>
      <c r="AH30" s="4"/>
      <c r="AI30" s="4"/>
      <c r="AJ30" s="4"/>
      <c r="AK30" s="4"/>
      <c r="AL30" s="4"/>
      <c r="AM30" s="23"/>
      <c r="AN30" s="23"/>
      <c r="AP30" s="100"/>
    </row>
    <row r="31" spans="1:44" x14ac:dyDescent="0.3">
      <c r="A31" s="2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23"/>
      <c r="AN31" s="23"/>
      <c r="AP31" s="100"/>
    </row>
    <row r="32" spans="1:44" x14ac:dyDescent="0.3">
      <c r="A32" s="24" t="s">
        <v>14</v>
      </c>
      <c r="B32" s="1" t="s">
        <v>12</v>
      </c>
      <c r="C32" s="1">
        <v>202</v>
      </c>
      <c r="D32" s="1"/>
      <c r="E32" s="1" t="s">
        <v>8</v>
      </c>
      <c r="F32" s="1" t="s">
        <v>8</v>
      </c>
      <c r="G32" s="1"/>
      <c r="H32" s="1"/>
      <c r="I32" s="1">
        <v>750</v>
      </c>
      <c r="J32" s="1">
        <v>850</v>
      </c>
      <c r="K32" s="1">
        <v>850</v>
      </c>
      <c r="L32" s="1">
        <v>900</v>
      </c>
      <c r="M32" s="1">
        <v>850</v>
      </c>
      <c r="N32" s="1">
        <v>900</v>
      </c>
      <c r="O32" s="1">
        <v>1000</v>
      </c>
      <c r="P32" s="1">
        <v>1000</v>
      </c>
      <c r="Q32" s="1">
        <v>1000</v>
      </c>
      <c r="R32" s="2">
        <v>1000</v>
      </c>
      <c r="S32" s="2">
        <v>1000</v>
      </c>
      <c r="T32" s="2">
        <v>1100</v>
      </c>
      <c r="U32" s="2">
        <v>1400</v>
      </c>
      <c r="V32" s="2">
        <v>1300</v>
      </c>
      <c r="W32" s="2">
        <v>2100</v>
      </c>
      <c r="X32" s="2">
        <v>2600</v>
      </c>
      <c r="Y32" s="2">
        <v>3200</v>
      </c>
      <c r="Z32" s="2">
        <v>2800</v>
      </c>
      <c r="AA32" s="2">
        <v>2400</v>
      </c>
      <c r="AB32" s="2">
        <v>1900</v>
      </c>
      <c r="AC32" s="2">
        <v>1900</v>
      </c>
      <c r="AD32" s="2"/>
      <c r="AE32" s="2" t="s">
        <v>10</v>
      </c>
      <c r="AF32" s="2"/>
      <c r="AG32" s="2"/>
      <c r="AH32" s="2"/>
      <c r="AI32" s="2"/>
      <c r="AJ32" s="2"/>
      <c r="AK32" s="2"/>
      <c r="AL32" s="2"/>
      <c r="AM32" s="25"/>
      <c r="AN32" s="25"/>
      <c r="AP32" s="100"/>
    </row>
    <row r="33" spans="1:44" x14ac:dyDescent="0.3">
      <c r="A33" s="22" t="s">
        <v>14</v>
      </c>
      <c r="B33" s="3" t="s">
        <v>15</v>
      </c>
      <c r="C33" s="3">
        <v>203</v>
      </c>
      <c r="D33" s="3"/>
      <c r="E33" s="3">
        <v>1850</v>
      </c>
      <c r="F33" s="3">
        <v>2400</v>
      </c>
      <c r="G33" s="3">
        <v>2100</v>
      </c>
      <c r="H33" s="3">
        <v>2100</v>
      </c>
      <c r="I33" s="3">
        <v>2300</v>
      </c>
      <c r="J33" s="3">
        <v>2300</v>
      </c>
      <c r="K33" s="3">
        <v>2000</v>
      </c>
      <c r="L33" s="3">
        <v>2200</v>
      </c>
      <c r="M33" s="3">
        <v>2600</v>
      </c>
      <c r="N33" s="3">
        <v>2500</v>
      </c>
      <c r="O33" s="3">
        <v>2500</v>
      </c>
      <c r="P33" s="3">
        <v>2700</v>
      </c>
      <c r="Q33" s="3">
        <v>2600</v>
      </c>
      <c r="R33" s="4">
        <v>3000</v>
      </c>
      <c r="S33" s="4">
        <v>2700</v>
      </c>
      <c r="T33" s="4">
        <v>3200</v>
      </c>
      <c r="U33" s="4">
        <v>3700</v>
      </c>
      <c r="V33" s="4">
        <v>4000</v>
      </c>
      <c r="W33" s="4">
        <v>4900</v>
      </c>
      <c r="X33" s="4">
        <v>6100</v>
      </c>
      <c r="Y33" s="4">
        <v>8500</v>
      </c>
      <c r="Z33" s="4">
        <v>9100</v>
      </c>
      <c r="AA33" s="4">
        <v>7800</v>
      </c>
      <c r="AB33" s="4">
        <v>7200</v>
      </c>
      <c r="AC33" s="4">
        <v>7900</v>
      </c>
      <c r="AD33" s="4">
        <v>7900</v>
      </c>
      <c r="AE33" s="4">
        <v>9500</v>
      </c>
      <c r="AF33" s="4">
        <v>8100</v>
      </c>
      <c r="AG33" s="4">
        <v>8800</v>
      </c>
      <c r="AH33" s="4">
        <v>9600</v>
      </c>
      <c r="AI33" s="4">
        <v>9900</v>
      </c>
      <c r="AJ33" s="4">
        <v>10000</v>
      </c>
      <c r="AK33" s="4">
        <f>VLOOKUP(C33,[1]DataDownloadReport_02082019!$A$2:$E$123,5,FALSE)</f>
        <v>10800</v>
      </c>
      <c r="AL33" s="4">
        <v>12300</v>
      </c>
      <c r="AM33" s="23">
        <v>12700</v>
      </c>
      <c r="AN33" s="23"/>
      <c r="AP33" s="100"/>
    </row>
    <row r="34" spans="1:44" x14ac:dyDescent="0.3">
      <c r="A34" s="24"/>
      <c r="B34" s="1"/>
      <c r="C34" s="1"/>
      <c r="D34" s="1"/>
      <c r="E34" s="1"/>
      <c r="F34" s="1"/>
      <c r="G34" s="1"/>
      <c r="H34" s="1"/>
      <c r="I34" s="1" t="s">
        <v>10</v>
      </c>
      <c r="J34" s="1" t="s">
        <v>10</v>
      </c>
      <c r="K34" s="1" t="s">
        <v>10</v>
      </c>
      <c r="L34" s="1"/>
      <c r="M34" s="1"/>
      <c r="N34" s="1"/>
      <c r="O34" s="1"/>
      <c r="P34" s="1"/>
      <c r="Q34" s="1"/>
      <c r="R34" s="2"/>
      <c r="S34" s="2" t="s">
        <v>8</v>
      </c>
      <c r="T34" s="2" t="s">
        <v>10</v>
      </c>
      <c r="U34" s="2" t="s">
        <v>8</v>
      </c>
      <c r="V34" s="2" t="s">
        <v>10</v>
      </c>
      <c r="W34" s="2"/>
      <c r="X34" s="2"/>
      <c r="Y34" s="2"/>
      <c r="Z34" s="2"/>
      <c r="AA34" s="2"/>
      <c r="AB34" s="2"/>
      <c r="AC34" s="2"/>
      <c r="AD34" s="2"/>
      <c r="AE34" s="2" t="s">
        <v>10</v>
      </c>
      <c r="AF34" s="2"/>
      <c r="AG34" s="2"/>
      <c r="AH34" s="2"/>
      <c r="AI34" s="2"/>
      <c r="AJ34" s="2"/>
      <c r="AK34" s="2"/>
      <c r="AL34" s="2"/>
      <c r="AM34" s="25"/>
      <c r="AN34" s="25"/>
      <c r="AP34" s="100"/>
    </row>
    <row r="35" spans="1:44" x14ac:dyDescent="0.3">
      <c r="A35" s="24" t="s">
        <v>463</v>
      </c>
      <c r="B35" s="1" t="s">
        <v>37</v>
      </c>
      <c r="C35" s="1">
        <v>514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29900</v>
      </c>
      <c r="AH35" s="2"/>
      <c r="AI35" s="2">
        <v>22800</v>
      </c>
      <c r="AJ35" s="2"/>
      <c r="AK35" s="2">
        <v>24400</v>
      </c>
      <c r="AL35" s="2">
        <v>28400</v>
      </c>
      <c r="AM35" s="25">
        <v>21500</v>
      </c>
      <c r="AN35" s="25"/>
      <c r="AP35" s="100"/>
    </row>
    <row r="36" spans="1:44" s="11" customFormat="1" x14ac:dyDescent="0.3">
      <c r="A36" s="22" t="s">
        <v>463</v>
      </c>
      <c r="B36" s="3" t="s">
        <v>427</v>
      </c>
      <c r="C36" s="55">
        <v>71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>
        <v>18800</v>
      </c>
      <c r="AG36" s="4">
        <v>19100</v>
      </c>
      <c r="AH36" s="4">
        <v>19400</v>
      </c>
      <c r="AI36" s="4">
        <v>20800</v>
      </c>
      <c r="AJ36" s="4">
        <v>21000</v>
      </c>
      <c r="AK36" s="4">
        <f>VLOOKUP(C36,[1]DataDownloadReport_02082019!$A$2:$E$123,5,FALSE)</f>
        <v>22000</v>
      </c>
      <c r="AL36" s="4">
        <v>25200</v>
      </c>
      <c r="AM36" s="23">
        <v>21000</v>
      </c>
      <c r="AN36" s="23"/>
      <c r="AO36"/>
      <c r="AP36" s="100"/>
      <c r="AQ36"/>
      <c r="AR36" s="8"/>
    </row>
    <row r="37" spans="1:44" x14ac:dyDescent="0.3">
      <c r="A37" s="26" t="s">
        <v>463</v>
      </c>
      <c r="B37" s="1" t="s">
        <v>22</v>
      </c>
      <c r="C37" s="1">
        <v>517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1000</v>
      </c>
      <c r="R37" s="2">
        <v>2800</v>
      </c>
      <c r="S37" s="2">
        <v>3000</v>
      </c>
      <c r="T37" s="2">
        <v>4500</v>
      </c>
      <c r="U37" s="2">
        <v>5000</v>
      </c>
      <c r="V37" s="2">
        <v>7800</v>
      </c>
      <c r="W37" s="2">
        <v>10200</v>
      </c>
      <c r="X37" s="2">
        <v>17200</v>
      </c>
      <c r="Y37" s="2">
        <v>20500</v>
      </c>
      <c r="Z37" s="2">
        <v>26200</v>
      </c>
      <c r="AA37" s="2">
        <v>20300</v>
      </c>
      <c r="AB37" s="2">
        <v>18800</v>
      </c>
      <c r="AC37" s="2">
        <v>18000</v>
      </c>
      <c r="AD37" s="2">
        <v>17300</v>
      </c>
      <c r="AE37" s="2">
        <v>16200</v>
      </c>
      <c r="AF37" s="2">
        <v>15100</v>
      </c>
      <c r="AG37" s="2">
        <v>19500</v>
      </c>
      <c r="AH37" s="2">
        <v>19600</v>
      </c>
      <c r="AI37" s="2"/>
      <c r="AJ37" s="2">
        <v>21200</v>
      </c>
      <c r="AK37" s="2"/>
      <c r="AL37" s="2">
        <v>18900</v>
      </c>
      <c r="AM37" s="25"/>
      <c r="AN37" s="25"/>
      <c r="AP37" s="100"/>
    </row>
    <row r="38" spans="1:44" x14ac:dyDescent="0.3">
      <c r="A38" s="2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4"/>
      <c r="S38" s="4" t="s">
        <v>8</v>
      </c>
      <c r="T38" s="4" t="s">
        <v>10</v>
      </c>
      <c r="U38" s="4" t="s">
        <v>8</v>
      </c>
      <c r="V38" s="4" t="s">
        <v>10</v>
      </c>
      <c r="W38" s="4"/>
      <c r="X38" s="4"/>
      <c r="Y38" s="4"/>
      <c r="Z38" s="4"/>
      <c r="AA38" s="4"/>
      <c r="AB38" s="4"/>
      <c r="AC38" s="4"/>
      <c r="AD38" s="4"/>
      <c r="AE38" s="4" t="s">
        <v>10</v>
      </c>
      <c r="AF38" s="4" t="s">
        <v>10</v>
      </c>
      <c r="AG38" s="4"/>
      <c r="AH38" s="4"/>
      <c r="AI38" s="4"/>
      <c r="AJ38" s="4"/>
      <c r="AK38" s="4"/>
      <c r="AL38" s="4"/>
      <c r="AM38" s="23"/>
      <c r="AN38" s="23"/>
      <c r="AP38" s="100"/>
    </row>
    <row r="39" spans="1:44" x14ac:dyDescent="0.3">
      <c r="A39" s="24" t="s">
        <v>38</v>
      </c>
      <c r="B39" s="1" t="s">
        <v>13</v>
      </c>
      <c r="C39" s="1">
        <v>220</v>
      </c>
      <c r="D39" s="1"/>
      <c r="E39" s="1" t="s">
        <v>8</v>
      </c>
      <c r="F39" s="1" t="s">
        <v>8</v>
      </c>
      <c r="G39" s="1"/>
      <c r="H39" s="1"/>
      <c r="I39" s="1">
        <v>2500</v>
      </c>
      <c r="J39" s="1">
        <v>2400</v>
      </c>
      <c r="K39" s="1">
        <v>3900</v>
      </c>
      <c r="L39" s="1">
        <v>4900</v>
      </c>
      <c r="M39" s="1">
        <v>3200</v>
      </c>
      <c r="N39" s="1">
        <v>3900</v>
      </c>
      <c r="O39" s="1">
        <v>4700</v>
      </c>
      <c r="P39" s="1">
        <v>4700</v>
      </c>
      <c r="Q39" s="1">
        <v>4600</v>
      </c>
      <c r="R39" s="2">
        <v>4100</v>
      </c>
      <c r="S39" s="2">
        <v>4000</v>
      </c>
      <c r="T39" s="2">
        <v>4600</v>
      </c>
      <c r="U39" s="2">
        <v>5200</v>
      </c>
      <c r="V39" s="2">
        <v>5200</v>
      </c>
      <c r="W39" s="2">
        <v>6500</v>
      </c>
      <c r="X39" s="2">
        <v>6900</v>
      </c>
      <c r="Y39" s="2">
        <v>7300</v>
      </c>
      <c r="Z39" s="2">
        <v>7400</v>
      </c>
      <c r="AA39" s="2">
        <v>7000</v>
      </c>
      <c r="AB39" s="2">
        <v>6300</v>
      </c>
      <c r="AC39" s="2">
        <v>6700</v>
      </c>
      <c r="AD39" s="2">
        <v>6800</v>
      </c>
      <c r="AE39" s="2" t="s">
        <v>10</v>
      </c>
      <c r="AF39" s="2">
        <v>7700</v>
      </c>
      <c r="AG39" s="2"/>
      <c r="AH39" s="2">
        <v>7500</v>
      </c>
      <c r="AI39" s="2"/>
      <c r="AJ39" s="2">
        <v>7500</v>
      </c>
      <c r="AK39" s="2"/>
      <c r="AL39" s="2">
        <v>7700</v>
      </c>
      <c r="AM39" s="25"/>
      <c r="AN39" s="25"/>
      <c r="AP39" s="100"/>
    </row>
    <row r="40" spans="1:44" s="11" customFormat="1" x14ac:dyDescent="0.3">
      <c r="A40" s="2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4"/>
      <c r="S40" s="4"/>
      <c r="T40" s="4" t="s">
        <v>10</v>
      </c>
      <c r="U40" s="4" t="s">
        <v>8</v>
      </c>
      <c r="V40" s="4" t="s">
        <v>10</v>
      </c>
      <c r="W40" s="4"/>
      <c r="X40" s="4"/>
      <c r="Y40" s="4"/>
      <c r="Z40" s="4"/>
      <c r="AA40" s="4"/>
      <c r="AB40" s="4"/>
      <c r="AC40" s="4"/>
      <c r="AD40" s="4"/>
      <c r="AE40" s="4" t="s">
        <v>10</v>
      </c>
      <c r="AF40" s="4" t="s">
        <v>10</v>
      </c>
      <c r="AG40" s="4"/>
      <c r="AH40" s="4"/>
      <c r="AI40" s="4"/>
      <c r="AJ40" s="4"/>
      <c r="AK40" s="4"/>
      <c r="AL40" s="4"/>
      <c r="AM40" s="23"/>
      <c r="AN40" s="23"/>
      <c r="AO40"/>
      <c r="AP40" s="100"/>
      <c r="AQ40"/>
      <c r="AR40" s="8"/>
    </row>
    <row r="41" spans="1:44" s="11" customFormat="1" x14ac:dyDescent="0.3">
      <c r="A41" s="22" t="s">
        <v>39</v>
      </c>
      <c r="B41" s="3" t="s">
        <v>604</v>
      </c>
      <c r="C41" s="3">
        <v>132</v>
      </c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23">
        <v>10500</v>
      </c>
      <c r="AN41" s="23"/>
      <c r="AO41"/>
      <c r="AP41" s="100"/>
      <c r="AQ41"/>
      <c r="AR41" s="8"/>
    </row>
    <row r="42" spans="1:44" x14ac:dyDescent="0.3">
      <c r="A42" s="24" t="s">
        <v>39</v>
      </c>
      <c r="B42" s="1" t="s">
        <v>40</v>
      </c>
      <c r="C42" s="54">
        <v>7</v>
      </c>
      <c r="D42" s="1"/>
      <c r="E42" s="1"/>
      <c r="F42" s="1"/>
      <c r="G42" s="1"/>
      <c r="H42" s="1"/>
      <c r="I42" s="1" t="s">
        <v>10</v>
      </c>
      <c r="J42" s="1" t="s">
        <v>10</v>
      </c>
      <c r="K42" s="1">
        <v>19500</v>
      </c>
      <c r="L42" s="1">
        <v>18000</v>
      </c>
      <c r="M42" s="1">
        <v>20400</v>
      </c>
      <c r="N42" s="1">
        <v>21800</v>
      </c>
      <c r="O42" s="1">
        <v>21900</v>
      </c>
      <c r="P42" s="1">
        <v>22200</v>
      </c>
      <c r="Q42" s="1">
        <v>21500</v>
      </c>
      <c r="R42" s="2">
        <v>24700</v>
      </c>
      <c r="S42" s="2">
        <v>25300</v>
      </c>
      <c r="T42" s="2">
        <v>26400</v>
      </c>
      <c r="U42" s="2">
        <v>25800</v>
      </c>
      <c r="V42" s="2">
        <v>25600</v>
      </c>
      <c r="W42" s="2">
        <v>23900</v>
      </c>
      <c r="X42" s="2"/>
      <c r="Y42" s="2" t="s">
        <v>9</v>
      </c>
      <c r="Z42" s="2" t="s">
        <v>9</v>
      </c>
      <c r="AA42" s="2">
        <v>23400</v>
      </c>
      <c r="AB42" s="2">
        <v>24800</v>
      </c>
      <c r="AC42" s="2">
        <v>23000</v>
      </c>
      <c r="AD42" s="2">
        <v>23600</v>
      </c>
      <c r="AE42" s="2">
        <v>23500</v>
      </c>
      <c r="AF42" s="2">
        <v>23400</v>
      </c>
      <c r="AG42" s="2">
        <v>24600</v>
      </c>
      <c r="AH42" s="2">
        <v>25700</v>
      </c>
      <c r="AI42" s="2">
        <v>25900</v>
      </c>
      <c r="AJ42" s="2">
        <v>25600</v>
      </c>
      <c r="AK42" s="2">
        <f>VLOOKUP(C42,[1]DataDownloadReport_02082019!$A$2:$E$123,5,FALSE)</f>
        <v>25000</v>
      </c>
      <c r="AL42" s="2">
        <v>25100</v>
      </c>
      <c r="AM42" s="25">
        <v>22500</v>
      </c>
      <c r="AN42" s="25"/>
      <c r="AP42" s="100"/>
    </row>
    <row r="43" spans="1:44" ht="0.75" customHeight="1" x14ac:dyDescent="0.3">
      <c r="A43" s="22" t="s">
        <v>39</v>
      </c>
      <c r="B43" s="3" t="s">
        <v>41</v>
      </c>
      <c r="C43" s="3">
        <v>221</v>
      </c>
      <c r="D43" s="3"/>
      <c r="E43" s="3">
        <v>12100</v>
      </c>
      <c r="F43" s="3">
        <v>13800</v>
      </c>
      <c r="G43" s="3">
        <v>14600</v>
      </c>
      <c r="H43" s="3">
        <v>13800</v>
      </c>
      <c r="I43" s="3">
        <v>21600</v>
      </c>
      <c r="J43" s="3">
        <v>23200</v>
      </c>
      <c r="K43" s="3">
        <v>24700</v>
      </c>
      <c r="L43" s="3">
        <v>24000</v>
      </c>
      <c r="M43" s="3">
        <v>22600</v>
      </c>
      <c r="N43" s="3">
        <v>22000</v>
      </c>
      <c r="O43" s="3">
        <v>22200</v>
      </c>
      <c r="P43" s="3">
        <v>25000</v>
      </c>
      <c r="Q43" s="3">
        <v>20700</v>
      </c>
      <c r="R43" s="4">
        <v>22000</v>
      </c>
      <c r="S43" s="4">
        <v>24200</v>
      </c>
      <c r="T43" s="4">
        <v>23700</v>
      </c>
      <c r="U43" s="4">
        <v>24700</v>
      </c>
      <c r="V43" s="4">
        <v>23600</v>
      </c>
      <c r="W43" s="4">
        <v>27000</v>
      </c>
      <c r="X43" s="4">
        <v>25200</v>
      </c>
      <c r="Y43" s="4">
        <v>25600</v>
      </c>
      <c r="Z43" s="4">
        <v>26300</v>
      </c>
      <c r="AA43" s="4">
        <v>26300</v>
      </c>
      <c r="AB43" s="4">
        <v>22900</v>
      </c>
      <c r="AC43" s="4">
        <v>23600</v>
      </c>
      <c r="AD43" s="4"/>
      <c r="AE43" s="4" t="s">
        <v>10</v>
      </c>
      <c r="AF43" s="4" t="s">
        <v>10</v>
      </c>
      <c r="AG43" s="4"/>
      <c r="AH43" s="4"/>
      <c r="AI43" s="4"/>
      <c r="AJ43" s="4"/>
      <c r="AK43" s="4"/>
      <c r="AL43" s="4"/>
      <c r="AM43" s="23"/>
      <c r="AN43" s="23"/>
      <c r="AP43" s="100"/>
    </row>
    <row r="44" spans="1:44" hidden="1" x14ac:dyDescent="0.3">
      <c r="A44" s="24" t="s">
        <v>39</v>
      </c>
      <c r="B44" s="1" t="s">
        <v>42</v>
      </c>
      <c r="C44" s="1"/>
      <c r="D44" s="1"/>
      <c r="E44" s="1">
        <v>11900</v>
      </c>
      <c r="F44" s="1">
        <v>14100</v>
      </c>
      <c r="G44" s="1">
        <v>14200</v>
      </c>
      <c r="H44" s="1" t="s">
        <v>8</v>
      </c>
      <c r="I44" s="1">
        <v>15900</v>
      </c>
      <c r="J44" s="1">
        <v>17900</v>
      </c>
      <c r="K44" s="1">
        <v>17400</v>
      </c>
      <c r="L44" s="1">
        <v>18300</v>
      </c>
      <c r="M44" s="1">
        <v>17300</v>
      </c>
      <c r="N44" s="1">
        <v>18000</v>
      </c>
      <c r="O44" s="1">
        <v>19900</v>
      </c>
      <c r="P44" s="1"/>
      <c r="Q44" s="1"/>
      <c r="R44" s="2"/>
      <c r="S44" s="2" t="s">
        <v>8</v>
      </c>
      <c r="T44" s="2" t="s">
        <v>10</v>
      </c>
      <c r="U44" s="2" t="s">
        <v>8</v>
      </c>
      <c r="V44" s="2" t="s">
        <v>10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 t="e">
        <v>#N/A</v>
      </c>
      <c r="AJ44" s="2"/>
      <c r="AK44" s="2"/>
      <c r="AL44" s="2" t="e">
        <v>#N/A</v>
      </c>
      <c r="AM44" s="25"/>
      <c r="AN44" s="25"/>
      <c r="AP44" s="100"/>
    </row>
    <row r="45" spans="1:44" x14ac:dyDescent="0.3">
      <c r="A45" s="27" t="s">
        <v>39</v>
      </c>
      <c r="B45" s="18" t="s">
        <v>603</v>
      </c>
      <c r="C45" s="18">
        <v>131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28">
        <v>24700</v>
      </c>
      <c r="AN45" s="28"/>
      <c r="AP45" s="100"/>
    </row>
    <row r="46" spans="1:44" hidden="1" x14ac:dyDescent="0.3">
      <c r="A46" s="26" t="s">
        <v>39</v>
      </c>
      <c r="B46" s="16" t="s">
        <v>43</v>
      </c>
      <c r="C46" s="16">
        <v>226</v>
      </c>
      <c r="D46" s="16"/>
      <c r="E46" s="16">
        <v>7500</v>
      </c>
      <c r="F46" s="16">
        <v>10800</v>
      </c>
      <c r="G46" s="16">
        <v>12300</v>
      </c>
      <c r="H46" s="16" t="s">
        <v>8</v>
      </c>
      <c r="I46" s="16">
        <v>15900</v>
      </c>
      <c r="J46" s="16">
        <v>16900</v>
      </c>
      <c r="K46" s="16">
        <v>15900</v>
      </c>
      <c r="L46" s="16">
        <v>16800</v>
      </c>
      <c r="M46" s="16">
        <v>19200</v>
      </c>
      <c r="N46" s="16">
        <v>19400</v>
      </c>
      <c r="O46" s="16">
        <v>19100</v>
      </c>
      <c r="P46" s="16">
        <v>20700</v>
      </c>
      <c r="Q46" s="16">
        <v>19700</v>
      </c>
      <c r="R46" s="17">
        <v>25500</v>
      </c>
      <c r="S46" s="17">
        <v>26000</v>
      </c>
      <c r="T46" s="17">
        <v>24100</v>
      </c>
      <c r="U46" s="17">
        <v>28800</v>
      </c>
      <c r="V46" s="17">
        <v>26400</v>
      </c>
      <c r="W46" s="17">
        <v>30900</v>
      </c>
      <c r="X46" s="17">
        <v>28000</v>
      </c>
      <c r="Y46" s="17">
        <v>31100</v>
      </c>
      <c r="Z46" s="17">
        <v>33300</v>
      </c>
      <c r="AA46" s="17">
        <v>31400</v>
      </c>
      <c r="AB46" s="17">
        <v>29300</v>
      </c>
      <c r="AC46" s="17">
        <v>27400</v>
      </c>
      <c r="AD46" s="17"/>
      <c r="AE46" s="17" t="s">
        <v>10</v>
      </c>
      <c r="AF46" s="17" t="s">
        <v>10</v>
      </c>
      <c r="AG46" s="17"/>
      <c r="AH46" s="17"/>
      <c r="AI46" s="17"/>
      <c r="AJ46" s="17"/>
      <c r="AK46" s="17"/>
      <c r="AL46" s="17"/>
      <c r="AM46" s="29"/>
      <c r="AN46" s="29"/>
      <c r="AP46" s="100"/>
    </row>
    <row r="47" spans="1:44" ht="15" customHeight="1" x14ac:dyDescent="0.3">
      <c r="A47" s="26" t="s">
        <v>39</v>
      </c>
      <c r="B47" s="16" t="s">
        <v>602</v>
      </c>
      <c r="C47" s="1">
        <v>130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29">
        <v>29300</v>
      </c>
      <c r="AN47" s="29"/>
      <c r="AP47" s="100"/>
    </row>
    <row r="48" spans="1:44" hidden="1" x14ac:dyDescent="0.3">
      <c r="A48" s="24" t="s">
        <v>39</v>
      </c>
      <c r="B48" s="1" t="s">
        <v>19</v>
      </c>
      <c r="C48" s="1"/>
      <c r="D48" s="1"/>
      <c r="E48" s="1" t="s">
        <v>8</v>
      </c>
      <c r="F48" s="1" t="s">
        <v>8</v>
      </c>
      <c r="G48" s="1">
        <v>11300</v>
      </c>
      <c r="H48" s="1">
        <v>8600</v>
      </c>
      <c r="I48" s="1">
        <v>13300</v>
      </c>
      <c r="J48" s="1">
        <v>16100</v>
      </c>
      <c r="K48" s="1">
        <v>16300</v>
      </c>
      <c r="L48" s="1">
        <v>17819</v>
      </c>
      <c r="M48" s="1">
        <v>18800</v>
      </c>
      <c r="N48" s="1">
        <v>18200</v>
      </c>
      <c r="O48" s="1"/>
      <c r="P48" s="1"/>
      <c r="Q48" s="1"/>
      <c r="R48" s="2"/>
      <c r="S48" s="2" t="s">
        <v>8</v>
      </c>
      <c r="T48" s="2" t="s">
        <v>10</v>
      </c>
      <c r="U48" s="2" t="s">
        <v>8</v>
      </c>
      <c r="V48" s="2" t="s">
        <v>10</v>
      </c>
      <c r="W48" s="2"/>
      <c r="X48" s="2"/>
      <c r="Y48" s="2"/>
      <c r="Z48" s="2"/>
      <c r="AA48" s="2"/>
      <c r="AB48" s="2"/>
      <c r="AC48" s="2" t="e">
        <v>#N/A</v>
      </c>
      <c r="AD48" s="2" t="e">
        <v>#N/A</v>
      </c>
      <c r="AE48" s="2" t="s">
        <v>10</v>
      </c>
      <c r="AF48" s="2" t="e">
        <v>#N/A</v>
      </c>
      <c r="AG48" s="2" t="e">
        <v>#N/A</v>
      </c>
      <c r="AH48" s="2"/>
      <c r="AI48" s="2" t="e">
        <v>#N/A</v>
      </c>
      <c r="AJ48" s="2"/>
      <c r="AK48" s="2"/>
      <c r="AL48" s="2" t="e">
        <v>#N/A</v>
      </c>
      <c r="AM48" s="25" t="e">
        <v>#N/A</v>
      </c>
      <c r="AN48" s="25"/>
      <c r="AP48" s="100"/>
    </row>
    <row r="49" spans="1:44" ht="15.75" customHeight="1" x14ac:dyDescent="0.3">
      <c r="A49" s="22" t="s">
        <v>39</v>
      </c>
      <c r="B49" s="3" t="s">
        <v>44</v>
      </c>
      <c r="C49" s="55">
        <v>42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>
        <v>17700</v>
      </c>
      <c r="P49" s="3">
        <v>19100</v>
      </c>
      <c r="Q49" s="3">
        <v>21400</v>
      </c>
      <c r="R49" s="4">
        <v>24300</v>
      </c>
      <c r="S49" s="4">
        <v>26900</v>
      </c>
      <c r="T49" s="4">
        <v>26800</v>
      </c>
      <c r="U49" s="4">
        <v>27400</v>
      </c>
      <c r="V49" s="4">
        <v>28700</v>
      </c>
      <c r="W49" s="4">
        <v>29100</v>
      </c>
      <c r="X49" s="4"/>
      <c r="Y49" s="4">
        <v>29300</v>
      </c>
      <c r="Z49" s="4">
        <v>29000</v>
      </c>
      <c r="AA49" s="4">
        <v>24800</v>
      </c>
      <c r="AB49" s="4">
        <v>25400</v>
      </c>
      <c r="AC49" s="4">
        <v>26400</v>
      </c>
      <c r="AD49" s="4">
        <v>24200</v>
      </c>
      <c r="AE49" s="4">
        <v>26100</v>
      </c>
      <c r="AF49" s="4">
        <v>28800</v>
      </c>
      <c r="AG49" s="4">
        <v>35100</v>
      </c>
      <c r="AH49" s="4">
        <v>35300</v>
      </c>
      <c r="AI49" s="4"/>
      <c r="AJ49" s="4">
        <v>36400</v>
      </c>
      <c r="AK49" s="4">
        <f>VLOOKUP(C49,[1]DataDownloadReport_02082019!$A$2:$E$123,5,FALSE)</f>
        <v>38900</v>
      </c>
      <c r="AL49" s="4">
        <v>40500</v>
      </c>
      <c r="AM49" s="23">
        <v>37900</v>
      </c>
      <c r="AN49" s="23"/>
      <c r="AP49" s="100"/>
    </row>
    <row r="50" spans="1:44" hidden="1" x14ac:dyDescent="0.3">
      <c r="A50" s="24" t="s">
        <v>39</v>
      </c>
      <c r="B50" s="1" t="s">
        <v>20</v>
      </c>
      <c r="C50" s="1">
        <v>235</v>
      </c>
      <c r="D50" s="1"/>
      <c r="E50" s="1" t="s">
        <v>8</v>
      </c>
      <c r="F50" s="1" t="s">
        <v>8</v>
      </c>
      <c r="G50" s="1"/>
      <c r="H50" s="1"/>
      <c r="I50" s="1">
        <v>4800</v>
      </c>
      <c r="J50" s="1">
        <v>5700</v>
      </c>
      <c r="K50" s="1">
        <v>6900</v>
      </c>
      <c r="L50" s="1">
        <v>8300</v>
      </c>
      <c r="M50" s="1">
        <v>7100</v>
      </c>
      <c r="N50" s="1">
        <v>8400</v>
      </c>
      <c r="O50" s="1">
        <v>7700</v>
      </c>
      <c r="P50" s="1">
        <v>8400</v>
      </c>
      <c r="Q50" s="1">
        <v>9300</v>
      </c>
      <c r="R50" s="2">
        <v>9700</v>
      </c>
      <c r="S50" s="2">
        <v>10200</v>
      </c>
      <c r="T50" s="2">
        <v>9900</v>
      </c>
      <c r="U50" s="2">
        <v>11600</v>
      </c>
      <c r="V50" s="2">
        <v>12400</v>
      </c>
      <c r="W50" s="2">
        <v>15300</v>
      </c>
      <c r="X50" s="2">
        <v>16500</v>
      </c>
      <c r="Y50" s="2">
        <v>18800</v>
      </c>
      <c r="Z50" s="2">
        <v>16300</v>
      </c>
      <c r="AA50" s="2">
        <v>15400</v>
      </c>
      <c r="AB50" s="2">
        <v>12800</v>
      </c>
      <c r="AC50" s="2">
        <v>12000</v>
      </c>
      <c r="AD50" s="2"/>
      <c r="AE50" s="2" t="s">
        <v>10</v>
      </c>
      <c r="AF50" s="2" t="s">
        <v>10</v>
      </c>
      <c r="AG50" s="2"/>
      <c r="AH50" s="2"/>
      <c r="AI50" s="2"/>
      <c r="AJ50" s="2"/>
      <c r="AK50" s="2"/>
      <c r="AL50" s="2"/>
      <c r="AM50" s="25"/>
      <c r="AN50" s="25"/>
      <c r="AP50" s="100"/>
    </row>
    <row r="51" spans="1:44" ht="13.5" hidden="1" customHeight="1" x14ac:dyDescent="0.3">
      <c r="A51" s="22"/>
      <c r="B51" s="3"/>
      <c r="C51" s="3"/>
      <c r="D51" s="3"/>
      <c r="E51" s="3"/>
      <c r="F51" s="3"/>
      <c r="G51" s="3"/>
      <c r="H51" s="3"/>
      <c r="I51" s="3" t="s">
        <v>10</v>
      </c>
      <c r="J51" s="3" t="s">
        <v>10</v>
      </c>
      <c r="K51" s="3" t="s">
        <v>10</v>
      </c>
      <c r="L51" s="3"/>
      <c r="M51" s="3"/>
      <c r="N51" s="3"/>
      <c r="O51" s="3"/>
      <c r="P51" s="3"/>
      <c r="Q51" s="3"/>
      <c r="R51" s="4"/>
      <c r="S51" s="4" t="s">
        <v>8</v>
      </c>
      <c r="T51" s="4" t="s">
        <v>10</v>
      </c>
      <c r="U51" s="4" t="s">
        <v>8</v>
      </c>
      <c r="V51" s="4" t="s">
        <v>10</v>
      </c>
      <c r="W51" s="4"/>
      <c r="X51" s="4"/>
      <c r="Y51" s="4"/>
      <c r="Z51" s="4"/>
      <c r="AA51" s="4"/>
      <c r="AB51" s="4"/>
      <c r="AC51" s="4"/>
      <c r="AD51" s="4"/>
      <c r="AE51" s="4" t="s">
        <v>10</v>
      </c>
      <c r="AF51" s="4" t="s">
        <v>10</v>
      </c>
      <c r="AG51" s="4"/>
      <c r="AH51" s="4"/>
      <c r="AI51" s="4"/>
      <c r="AJ51" s="4"/>
      <c r="AK51" s="4"/>
      <c r="AL51" s="4"/>
      <c r="AM51" s="23"/>
      <c r="AN51" s="23"/>
      <c r="AP51" s="100"/>
    </row>
    <row r="52" spans="1:44" hidden="1" x14ac:dyDescent="0.3">
      <c r="A52" s="24" t="s">
        <v>45</v>
      </c>
      <c r="B52" s="1" t="s">
        <v>46</v>
      </c>
      <c r="C52" s="1">
        <v>493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3000</v>
      </c>
      <c r="Q52" s="1">
        <v>2700</v>
      </c>
      <c r="R52" s="2">
        <v>3100</v>
      </c>
      <c r="S52" s="2">
        <v>3400</v>
      </c>
      <c r="T52" s="2">
        <v>3400</v>
      </c>
      <c r="U52" s="2">
        <v>3000</v>
      </c>
      <c r="V52" s="2">
        <v>3000</v>
      </c>
      <c r="W52" s="2">
        <v>3400</v>
      </c>
      <c r="X52" s="2">
        <v>3500</v>
      </c>
      <c r="Y52" s="2">
        <v>2900</v>
      </c>
      <c r="Z52" s="2">
        <v>3600</v>
      </c>
      <c r="AA52" s="2">
        <v>3000</v>
      </c>
      <c r="AB52" s="2">
        <v>3200</v>
      </c>
      <c r="AC52" s="2"/>
      <c r="AD52" s="2"/>
      <c r="AE52" s="2" t="s">
        <v>10</v>
      </c>
      <c r="AF52" s="2" t="s">
        <v>10</v>
      </c>
      <c r="AG52" s="2"/>
      <c r="AH52" s="2"/>
      <c r="AI52" s="2"/>
      <c r="AJ52" s="2"/>
      <c r="AK52" s="2"/>
      <c r="AL52" s="2"/>
      <c r="AM52" s="25"/>
      <c r="AN52" s="25"/>
      <c r="AP52" s="100"/>
    </row>
    <row r="53" spans="1:44" s="11" customFormat="1" hidden="1" x14ac:dyDescent="0.3">
      <c r="A53" s="22" t="s">
        <v>45</v>
      </c>
      <c r="B53" s="3" t="s">
        <v>25</v>
      </c>
      <c r="C53" s="3">
        <v>519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4">
        <v>2100</v>
      </c>
      <c r="S53" s="4">
        <v>2000</v>
      </c>
      <c r="T53" s="4">
        <v>3900</v>
      </c>
      <c r="U53" s="4">
        <v>5800</v>
      </c>
      <c r="V53" s="4">
        <v>5400</v>
      </c>
      <c r="W53" s="4">
        <v>7400</v>
      </c>
      <c r="X53" s="4">
        <v>7100</v>
      </c>
      <c r="Y53" s="4">
        <v>8200</v>
      </c>
      <c r="Z53" s="4">
        <v>6800</v>
      </c>
      <c r="AA53" s="4">
        <v>5300</v>
      </c>
      <c r="AB53" s="4">
        <v>4500</v>
      </c>
      <c r="AC53" s="4"/>
      <c r="AD53" s="4"/>
      <c r="AE53" s="4" t="s">
        <v>10</v>
      </c>
      <c r="AF53" s="4" t="s">
        <v>10</v>
      </c>
      <c r="AG53" s="4"/>
      <c r="AH53" s="4"/>
      <c r="AI53" s="4"/>
      <c r="AJ53" s="4"/>
      <c r="AK53" s="4"/>
      <c r="AL53" s="4"/>
      <c r="AM53" s="23"/>
      <c r="AN53" s="23"/>
      <c r="AO53"/>
      <c r="AP53" s="100"/>
      <c r="AQ53"/>
      <c r="AR53" s="8"/>
    </row>
    <row r="54" spans="1:44" hidden="1" x14ac:dyDescent="0.3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"/>
      <c r="S54" s="2" t="s">
        <v>8</v>
      </c>
      <c r="T54" s="2" t="s">
        <v>10</v>
      </c>
      <c r="U54" s="2" t="s">
        <v>8</v>
      </c>
      <c r="V54" s="2" t="s">
        <v>10</v>
      </c>
      <c r="W54" s="2"/>
      <c r="X54" s="2"/>
      <c r="Y54" s="2"/>
      <c r="Z54" s="2"/>
      <c r="AA54" s="2"/>
      <c r="AB54" s="2"/>
      <c r="AC54" s="2"/>
      <c r="AD54" s="2"/>
      <c r="AE54" s="2" t="s">
        <v>10</v>
      </c>
      <c r="AF54" s="2" t="s">
        <v>10</v>
      </c>
      <c r="AG54" s="2"/>
      <c r="AH54" s="2"/>
      <c r="AI54" s="2"/>
      <c r="AJ54" s="2"/>
      <c r="AK54" s="2"/>
      <c r="AL54" s="2"/>
      <c r="AM54" s="25"/>
      <c r="AN54" s="25"/>
      <c r="AP54" s="100"/>
    </row>
    <row r="55" spans="1:44" ht="11.25" hidden="1" customHeight="1" x14ac:dyDescent="0.3">
      <c r="A55" s="22" t="s">
        <v>48</v>
      </c>
      <c r="B55" s="3" t="s">
        <v>49</v>
      </c>
      <c r="C55" s="3">
        <v>229</v>
      </c>
      <c r="D55" s="3"/>
      <c r="E55" s="3" t="s">
        <v>8</v>
      </c>
      <c r="F55" s="3" t="s">
        <v>8</v>
      </c>
      <c r="G55" s="3">
        <v>14900</v>
      </c>
      <c r="H55" s="3">
        <v>16300</v>
      </c>
      <c r="I55" s="3">
        <v>19500</v>
      </c>
      <c r="J55" s="3">
        <v>17600</v>
      </c>
      <c r="K55" s="3">
        <v>16900</v>
      </c>
      <c r="L55" s="3">
        <v>17200</v>
      </c>
      <c r="M55" s="3">
        <v>16300</v>
      </c>
      <c r="N55" s="3">
        <v>14200</v>
      </c>
      <c r="O55" s="3">
        <v>17200</v>
      </c>
      <c r="P55" s="3">
        <v>25000</v>
      </c>
      <c r="Q55" s="3">
        <v>23100</v>
      </c>
      <c r="R55" s="4">
        <v>23300</v>
      </c>
      <c r="S55" s="4">
        <v>23700</v>
      </c>
      <c r="T55" s="4">
        <v>23200</v>
      </c>
      <c r="U55" s="4">
        <v>23300</v>
      </c>
      <c r="V55" s="4">
        <v>23400</v>
      </c>
      <c r="W55" s="4">
        <v>28500</v>
      </c>
      <c r="X55" s="4">
        <v>28000</v>
      </c>
      <c r="Y55" s="4">
        <v>27400</v>
      </c>
      <c r="Z55" s="4">
        <v>27400</v>
      </c>
      <c r="AA55" s="4">
        <v>28500</v>
      </c>
      <c r="AB55" s="4"/>
      <c r="AC55" s="4">
        <v>11500</v>
      </c>
      <c r="AD55" s="4"/>
      <c r="AE55" s="4" t="s">
        <v>10</v>
      </c>
      <c r="AF55" s="4" t="s">
        <v>10</v>
      </c>
      <c r="AG55" s="4"/>
      <c r="AH55" s="4"/>
      <c r="AI55" s="4"/>
      <c r="AJ55" s="4"/>
      <c r="AK55" s="4"/>
      <c r="AL55" s="4"/>
      <c r="AM55" s="23"/>
      <c r="AN55" s="23"/>
      <c r="AP55" s="100"/>
    </row>
    <row r="56" spans="1:44" hidden="1" x14ac:dyDescent="0.3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2"/>
      <c r="S56" s="2" t="s">
        <v>8</v>
      </c>
      <c r="T56" s="2" t="s">
        <v>10</v>
      </c>
      <c r="U56" s="2" t="s">
        <v>8</v>
      </c>
      <c r="V56" s="2" t="s">
        <v>10</v>
      </c>
      <c r="W56" s="2"/>
      <c r="X56" s="2"/>
      <c r="Y56" s="2"/>
      <c r="Z56" s="2"/>
      <c r="AA56" s="2"/>
      <c r="AB56" s="2"/>
      <c r="AC56" s="2"/>
      <c r="AD56" s="2"/>
      <c r="AE56" s="2" t="s">
        <v>10</v>
      </c>
      <c r="AF56" s="2" t="s">
        <v>10</v>
      </c>
      <c r="AG56" s="2"/>
      <c r="AH56" s="2"/>
      <c r="AI56" s="2"/>
      <c r="AJ56" s="2"/>
      <c r="AK56" s="2"/>
      <c r="AL56" s="2"/>
      <c r="AM56" s="25"/>
      <c r="AN56" s="25"/>
      <c r="AP56" s="100"/>
    </row>
    <row r="57" spans="1:44" hidden="1" x14ac:dyDescent="0.3">
      <c r="A57" s="22" t="s">
        <v>50</v>
      </c>
      <c r="B57" s="3" t="s">
        <v>49</v>
      </c>
      <c r="C57" s="3">
        <v>616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4"/>
      <c r="S57" s="4">
        <v>800</v>
      </c>
      <c r="T57" s="4">
        <v>900</v>
      </c>
      <c r="U57" s="4">
        <v>800</v>
      </c>
      <c r="V57" s="4">
        <v>900</v>
      </c>
      <c r="W57" s="4">
        <v>1000</v>
      </c>
      <c r="X57" s="4"/>
      <c r="Y57" s="4">
        <v>800</v>
      </c>
      <c r="Z57" s="4">
        <v>1100</v>
      </c>
      <c r="AA57" s="4">
        <v>900</v>
      </c>
      <c r="AB57" s="4">
        <v>900</v>
      </c>
      <c r="AC57" s="4"/>
      <c r="AD57" s="4"/>
      <c r="AE57" s="4" t="s">
        <v>10</v>
      </c>
      <c r="AF57" s="4" t="s">
        <v>10</v>
      </c>
      <c r="AG57" s="4"/>
      <c r="AH57" s="4"/>
      <c r="AI57" s="4"/>
      <c r="AJ57" s="4"/>
      <c r="AK57" s="4"/>
      <c r="AL57" s="4"/>
      <c r="AM57" s="23"/>
      <c r="AN57" s="23"/>
      <c r="AP57" s="100"/>
    </row>
    <row r="58" spans="1:44" hidden="1" x14ac:dyDescent="0.3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2"/>
      <c r="S58" s="2" t="s">
        <v>8</v>
      </c>
      <c r="T58" s="2" t="s">
        <v>10</v>
      </c>
      <c r="U58" s="2" t="s">
        <v>8</v>
      </c>
      <c r="V58" s="2" t="s">
        <v>10</v>
      </c>
      <c r="W58" s="2"/>
      <c r="X58" s="2"/>
      <c r="Y58" s="2"/>
      <c r="Z58" s="2"/>
      <c r="AA58" s="2"/>
      <c r="AB58" s="2"/>
      <c r="AC58" s="2"/>
      <c r="AD58" s="2"/>
      <c r="AE58" s="2" t="s">
        <v>10</v>
      </c>
      <c r="AF58" s="2" t="s">
        <v>10</v>
      </c>
      <c r="AG58" s="2"/>
      <c r="AH58" s="2"/>
      <c r="AI58" s="2"/>
      <c r="AJ58" s="2"/>
      <c r="AK58" s="2"/>
      <c r="AL58" s="2"/>
      <c r="AM58" s="25"/>
      <c r="AN58" s="25"/>
      <c r="AP58" s="100"/>
    </row>
    <row r="59" spans="1:44" hidden="1" x14ac:dyDescent="0.3">
      <c r="A59" s="22" t="s">
        <v>51</v>
      </c>
      <c r="B59" s="3" t="s">
        <v>49</v>
      </c>
      <c r="C59" s="3">
        <v>230</v>
      </c>
      <c r="D59" s="3"/>
      <c r="E59" s="3" t="s">
        <v>8</v>
      </c>
      <c r="F59" s="3" t="s">
        <v>8</v>
      </c>
      <c r="G59" s="3"/>
      <c r="H59" s="3"/>
      <c r="I59" s="3">
        <v>4200</v>
      </c>
      <c r="J59" s="3">
        <v>3700</v>
      </c>
      <c r="K59" s="3">
        <v>4400</v>
      </c>
      <c r="L59" s="3">
        <v>4400</v>
      </c>
      <c r="M59" s="3">
        <v>3800</v>
      </c>
      <c r="N59" s="3">
        <v>4600</v>
      </c>
      <c r="O59" s="3">
        <v>3600</v>
      </c>
      <c r="P59" s="3">
        <v>3600</v>
      </c>
      <c r="Q59" s="3">
        <v>3600</v>
      </c>
      <c r="R59" s="4">
        <v>4000</v>
      </c>
      <c r="S59" s="4">
        <v>3900</v>
      </c>
      <c r="T59" s="4">
        <v>4100</v>
      </c>
      <c r="U59" s="4">
        <v>3900</v>
      </c>
      <c r="V59" s="4">
        <v>3800</v>
      </c>
      <c r="W59" s="4">
        <v>4100</v>
      </c>
      <c r="X59" s="4">
        <v>3500</v>
      </c>
      <c r="Y59" s="4">
        <v>3900</v>
      </c>
      <c r="Z59" s="4">
        <v>3400</v>
      </c>
      <c r="AA59" s="4">
        <v>3600</v>
      </c>
      <c r="AB59" s="4">
        <v>3400</v>
      </c>
      <c r="AC59" s="4">
        <v>2700</v>
      </c>
      <c r="AD59" s="4"/>
      <c r="AE59" s="4" t="s">
        <v>10</v>
      </c>
      <c r="AF59" s="4" t="s">
        <v>10</v>
      </c>
      <c r="AG59" s="4"/>
      <c r="AH59" s="4"/>
      <c r="AI59" s="4"/>
      <c r="AJ59" s="4"/>
      <c r="AK59" s="4"/>
      <c r="AL59" s="4"/>
      <c r="AM59" s="23"/>
      <c r="AN59" s="23"/>
      <c r="AP59" s="100"/>
    </row>
    <row r="60" spans="1:44" hidden="1" x14ac:dyDescent="0.3">
      <c r="A60" s="24"/>
      <c r="B60" s="1"/>
      <c r="C60" s="1"/>
      <c r="D60" s="1"/>
      <c r="E60" s="1"/>
      <c r="F60" s="1"/>
      <c r="G60" s="1"/>
      <c r="H60" s="1"/>
      <c r="I60" s="1" t="s">
        <v>10</v>
      </c>
      <c r="J60" s="1" t="s">
        <v>10</v>
      </c>
      <c r="K60" s="1" t="s">
        <v>10</v>
      </c>
      <c r="L60" s="1"/>
      <c r="M60" s="1"/>
      <c r="N60" s="1"/>
      <c r="O60" s="1"/>
      <c r="P60" s="1"/>
      <c r="Q60" s="1"/>
      <c r="R60" s="2"/>
      <c r="S60" s="2" t="s">
        <v>8</v>
      </c>
      <c r="T60" s="2" t="s">
        <v>10</v>
      </c>
      <c r="U60" s="2" t="s">
        <v>8</v>
      </c>
      <c r="V60" s="2" t="s">
        <v>10</v>
      </c>
      <c r="W60" s="2"/>
      <c r="X60" s="2"/>
      <c r="Y60" s="2"/>
      <c r="Z60" s="2"/>
      <c r="AA60" s="2"/>
      <c r="AB60" s="2"/>
      <c r="AC60" s="2"/>
      <c r="AD60" s="2"/>
      <c r="AE60" s="2" t="s">
        <v>10</v>
      </c>
      <c r="AF60" s="2" t="s">
        <v>10</v>
      </c>
      <c r="AG60" s="2"/>
      <c r="AH60" s="2"/>
      <c r="AI60" s="2"/>
      <c r="AJ60" s="2"/>
      <c r="AK60" s="2"/>
      <c r="AL60" s="2"/>
      <c r="AM60" s="25"/>
      <c r="AN60" s="25"/>
      <c r="AP60" s="100"/>
    </row>
    <row r="61" spans="1:44" hidden="1" x14ac:dyDescent="0.3">
      <c r="A61" s="22" t="s">
        <v>52</v>
      </c>
      <c r="B61" s="3" t="s">
        <v>17</v>
      </c>
      <c r="C61" s="3">
        <v>460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>
        <v>3800</v>
      </c>
      <c r="Q61" s="3">
        <v>5000</v>
      </c>
      <c r="R61" s="4">
        <v>4100</v>
      </c>
      <c r="S61" s="4">
        <v>4200</v>
      </c>
      <c r="T61" s="4">
        <v>4600</v>
      </c>
      <c r="U61" s="4">
        <v>5100</v>
      </c>
      <c r="V61" s="4">
        <v>5100</v>
      </c>
      <c r="W61" s="4">
        <v>6400</v>
      </c>
      <c r="X61" s="4">
        <v>5900</v>
      </c>
      <c r="Y61" s="4">
        <v>5500</v>
      </c>
      <c r="Z61" s="4">
        <v>5600</v>
      </c>
      <c r="AA61" s="4">
        <v>4800</v>
      </c>
      <c r="AB61" s="4">
        <v>4700</v>
      </c>
      <c r="AC61" s="4"/>
      <c r="AD61" s="4"/>
      <c r="AE61" s="4" t="s">
        <v>10</v>
      </c>
      <c r="AF61" s="4" t="s">
        <v>10</v>
      </c>
      <c r="AG61" s="4"/>
      <c r="AH61" s="4"/>
      <c r="AI61" s="4"/>
      <c r="AJ61" s="4"/>
      <c r="AK61" s="4"/>
      <c r="AL61" s="4"/>
      <c r="AM61" s="23"/>
      <c r="AN61" s="23"/>
      <c r="AP61" s="100"/>
    </row>
    <row r="62" spans="1:44" x14ac:dyDescent="0.3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2"/>
      <c r="S62" s="2" t="s">
        <v>8</v>
      </c>
      <c r="T62" s="2" t="s">
        <v>10</v>
      </c>
      <c r="U62" s="2" t="s">
        <v>8</v>
      </c>
      <c r="V62" s="2" t="s">
        <v>10</v>
      </c>
      <c r="W62" s="2"/>
      <c r="X62" s="2"/>
      <c r="Y62" s="2"/>
      <c r="Z62" s="2"/>
      <c r="AA62" s="2"/>
      <c r="AB62" s="2"/>
      <c r="AC62" s="2"/>
      <c r="AD62" s="2"/>
      <c r="AE62" s="2" t="s">
        <v>10</v>
      </c>
      <c r="AF62" s="2" t="s">
        <v>10</v>
      </c>
      <c r="AG62" s="2"/>
      <c r="AH62" s="2"/>
      <c r="AI62" s="2"/>
      <c r="AJ62" s="2"/>
      <c r="AK62" s="2"/>
      <c r="AL62" s="2"/>
      <c r="AM62" s="25"/>
      <c r="AN62" s="25"/>
      <c r="AP62" s="100"/>
    </row>
    <row r="63" spans="1:44" ht="12.6" customHeight="1" x14ac:dyDescent="0.3">
      <c r="A63" s="22" t="s">
        <v>53</v>
      </c>
      <c r="B63" s="3" t="s">
        <v>49</v>
      </c>
      <c r="C63" s="3">
        <v>463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>
        <v>1200</v>
      </c>
      <c r="Q63" s="3">
        <v>3100</v>
      </c>
      <c r="R63" s="4">
        <v>2200</v>
      </c>
      <c r="S63" s="4">
        <v>2500</v>
      </c>
      <c r="T63" s="4">
        <v>2700</v>
      </c>
      <c r="U63" s="4">
        <v>3200</v>
      </c>
      <c r="V63" s="4">
        <v>2600</v>
      </c>
      <c r="W63" s="4">
        <v>3700</v>
      </c>
      <c r="X63" s="4">
        <v>3400</v>
      </c>
      <c r="Y63" s="4">
        <v>3500</v>
      </c>
      <c r="Z63" s="4">
        <v>3600</v>
      </c>
      <c r="AA63" s="4">
        <v>4300</v>
      </c>
      <c r="AB63" s="4">
        <v>4400</v>
      </c>
      <c r="AC63" s="4">
        <v>5300</v>
      </c>
      <c r="AD63" s="4">
        <v>3500</v>
      </c>
      <c r="AE63" s="4" t="s">
        <v>10</v>
      </c>
      <c r="AF63" s="4">
        <v>5200</v>
      </c>
      <c r="AG63" s="4"/>
      <c r="AH63" s="4">
        <v>5700</v>
      </c>
      <c r="AI63" s="4"/>
      <c r="AJ63" s="4">
        <v>6200</v>
      </c>
      <c r="AK63" s="4"/>
      <c r="AL63" s="4">
        <v>6300</v>
      </c>
      <c r="AM63" s="23"/>
      <c r="AN63" s="23"/>
      <c r="AP63" s="100"/>
    </row>
    <row r="64" spans="1:44" hidden="1" x14ac:dyDescent="0.3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2"/>
      <c r="S64" s="2" t="s">
        <v>8</v>
      </c>
      <c r="T64" s="2" t="s">
        <v>10</v>
      </c>
      <c r="U64" s="2" t="s">
        <v>8</v>
      </c>
      <c r="V64" s="2" t="s">
        <v>10</v>
      </c>
      <c r="W64" s="2"/>
      <c r="X64" s="2"/>
      <c r="Y64" s="2"/>
      <c r="Z64" s="2"/>
      <c r="AA64" s="2"/>
      <c r="AB64" s="2"/>
      <c r="AC64" s="2"/>
      <c r="AD64" s="2"/>
      <c r="AE64" s="2" t="s">
        <v>10</v>
      </c>
      <c r="AF64" s="2" t="s">
        <v>10</v>
      </c>
      <c r="AG64" s="2"/>
      <c r="AH64" s="2"/>
      <c r="AI64" s="2"/>
      <c r="AJ64" s="2"/>
      <c r="AK64" s="2"/>
      <c r="AL64" s="2"/>
      <c r="AM64" s="25"/>
      <c r="AN64" s="25"/>
      <c r="AP64" s="100"/>
    </row>
    <row r="65" spans="1:42" hidden="1" x14ac:dyDescent="0.3">
      <c r="A65" s="22" t="s">
        <v>54</v>
      </c>
      <c r="B65" s="3" t="s">
        <v>55</v>
      </c>
      <c r="C65" s="3">
        <v>600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4"/>
      <c r="S65" s="4">
        <v>3300</v>
      </c>
      <c r="T65" s="4">
        <v>3600</v>
      </c>
      <c r="U65" s="4">
        <v>3700</v>
      </c>
      <c r="V65" s="4">
        <v>3600</v>
      </c>
      <c r="W65" s="4">
        <v>4100</v>
      </c>
      <c r="X65" s="4">
        <v>2600</v>
      </c>
      <c r="Y65" s="4">
        <v>3700</v>
      </c>
      <c r="Z65" s="4">
        <v>3700</v>
      </c>
      <c r="AA65" s="4">
        <v>3100</v>
      </c>
      <c r="AB65" s="4">
        <v>2700</v>
      </c>
      <c r="AC65" s="4"/>
      <c r="AD65" s="4"/>
      <c r="AE65" s="4" t="s">
        <v>10</v>
      </c>
      <c r="AF65" s="4" t="s">
        <v>10</v>
      </c>
      <c r="AG65" s="4"/>
      <c r="AH65" s="4"/>
      <c r="AI65" s="4"/>
      <c r="AJ65" s="4"/>
      <c r="AK65" s="4"/>
      <c r="AL65" s="4"/>
      <c r="AM65" s="23"/>
      <c r="AN65" s="23"/>
      <c r="AP65" s="100"/>
    </row>
    <row r="66" spans="1:42" hidden="1" x14ac:dyDescent="0.3">
      <c r="A66" s="24" t="s">
        <v>54</v>
      </c>
      <c r="B66" s="1" t="s">
        <v>56</v>
      </c>
      <c r="C66" s="1">
        <v>601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2"/>
      <c r="S66" s="2">
        <v>6800</v>
      </c>
      <c r="T66" s="2">
        <v>5600</v>
      </c>
      <c r="U66" s="2">
        <v>8000</v>
      </c>
      <c r="V66" s="2">
        <v>6700</v>
      </c>
      <c r="W66" s="2">
        <v>8000</v>
      </c>
      <c r="X66" s="2">
        <v>7700</v>
      </c>
      <c r="Y66" s="2">
        <v>8300</v>
      </c>
      <c r="Z66" s="2">
        <v>7700</v>
      </c>
      <c r="AA66" s="2">
        <v>7000</v>
      </c>
      <c r="AB66" s="2">
        <v>6300</v>
      </c>
      <c r="AC66" s="2"/>
      <c r="AD66" s="2"/>
      <c r="AE66" s="2" t="s">
        <v>10</v>
      </c>
      <c r="AF66" s="2" t="s">
        <v>10</v>
      </c>
      <c r="AG66" s="2"/>
      <c r="AH66" s="2"/>
      <c r="AI66" s="2"/>
      <c r="AJ66" s="2"/>
      <c r="AK66" s="2"/>
      <c r="AL66" s="2"/>
      <c r="AM66" s="25"/>
      <c r="AN66" s="25"/>
      <c r="AP66" s="100"/>
    </row>
    <row r="67" spans="1:42" x14ac:dyDescent="0.3">
      <c r="A67" s="2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4"/>
      <c r="S67" s="4" t="s">
        <v>8</v>
      </c>
      <c r="T67" s="4" t="s">
        <v>10</v>
      </c>
      <c r="U67" s="4" t="s">
        <v>8</v>
      </c>
      <c r="V67" s="4" t="s">
        <v>10</v>
      </c>
      <c r="W67" s="4"/>
      <c r="X67" s="4"/>
      <c r="Y67" s="4"/>
      <c r="Z67" s="4"/>
      <c r="AA67" s="4"/>
      <c r="AB67" s="4"/>
      <c r="AC67" s="4"/>
      <c r="AD67" s="4"/>
      <c r="AE67" s="4" t="s">
        <v>10</v>
      </c>
      <c r="AF67" s="4" t="s">
        <v>10</v>
      </c>
      <c r="AG67" s="4"/>
      <c r="AH67" s="4"/>
      <c r="AI67" s="4"/>
      <c r="AJ67" s="4"/>
      <c r="AK67" s="4"/>
      <c r="AL67" s="4"/>
      <c r="AM67" s="23"/>
      <c r="AN67" s="23"/>
      <c r="AP67" s="100"/>
    </row>
    <row r="68" spans="1:42" x14ac:dyDescent="0.3">
      <c r="A68" s="24" t="s">
        <v>57</v>
      </c>
      <c r="B68" s="1" t="s">
        <v>58</v>
      </c>
      <c r="C68" s="1">
        <v>231</v>
      </c>
      <c r="D68" s="1"/>
      <c r="E68" s="1" t="s">
        <v>8</v>
      </c>
      <c r="F68" s="1" t="s">
        <v>8</v>
      </c>
      <c r="G68" s="1"/>
      <c r="H68" s="1"/>
      <c r="I68" s="1">
        <v>3500</v>
      </c>
      <c r="J68" s="1">
        <v>4000</v>
      </c>
      <c r="K68" s="1">
        <v>3700</v>
      </c>
      <c r="L68" s="1">
        <v>4200</v>
      </c>
      <c r="M68" s="1">
        <v>3400</v>
      </c>
      <c r="N68" s="1">
        <v>4100</v>
      </c>
      <c r="O68" s="1">
        <v>3800</v>
      </c>
      <c r="P68" s="1">
        <v>4300</v>
      </c>
      <c r="Q68" s="1">
        <v>3600</v>
      </c>
      <c r="R68" s="2">
        <v>5000</v>
      </c>
      <c r="S68" s="2">
        <v>4800</v>
      </c>
      <c r="T68" s="2">
        <v>4500</v>
      </c>
      <c r="U68" s="2">
        <v>5200</v>
      </c>
      <c r="V68" s="2">
        <v>5300</v>
      </c>
      <c r="W68" s="2">
        <v>5700</v>
      </c>
      <c r="X68" s="2">
        <v>5200</v>
      </c>
      <c r="Y68" s="2">
        <v>5800</v>
      </c>
      <c r="Z68" s="2">
        <v>4900</v>
      </c>
      <c r="AA68" s="2">
        <v>5300</v>
      </c>
      <c r="AB68" s="2">
        <v>3800</v>
      </c>
      <c r="AC68" s="2"/>
      <c r="AD68" s="2"/>
      <c r="AE68" s="2" t="s">
        <v>10</v>
      </c>
      <c r="AF68" s="2" t="s">
        <v>10</v>
      </c>
      <c r="AG68" s="2"/>
      <c r="AH68" s="2"/>
      <c r="AI68" s="2"/>
      <c r="AJ68" s="2"/>
      <c r="AK68" s="2"/>
      <c r="AL68" s="2">
        <v>6100</v>
      </c>
      <c r="AM68" s="25"/>
      <c r="AN68" s="25"/>
      <c r="AP68" s="100"/>
    </row>
    <row r="69" spans="1:42" x14ac:dyDescent="0.3">
      <c r="A69" s="22"/>
      <c r="B69" s="3"/>
      <c r="C69" s="3"/>
      <c r="D69" s="3"/>
      <c r="E69" s="3"/>
      <c r="F69" s="3"/>
      <c r="G69" s="3"/>
      <c r="H69" s="3"/>
      <c r="I69" s="3" t="s">
        <v>10</v>
      </c>
      <c r="J69" s="3" t="s">
        <v>10</v>
      </c>
      <c r="K69" s="3" t="s">
        <v>10</v>
      </c>
      <c r="L69" s="3"/>
      <c r="M69" s="3"/>
      <c r="N69" s="3"/>
      <c r="O69" s="3"/>
      <c r="P69" s="3"/>
      <c r="Q69" s="3"/>
      <c r="R69" s="4"/>
      <c r="S69" s="4" t="s">
        <v>8</v>
      </c>
      <c r="T69" s="4" t="s">
        <v>10</v>
      </c>
      <c r="U69" s="4" t="s">
        <v>8</v>
      </c>
      <c r="V69" s="4" t="s">
        <v>10</v>
      </c>
      <c r="W69" s="4"/>
      <c r="X69" s="4"/>
      <c r="Y69" s="4"/>
      <c r="Z69" s="4"/>
      <c r="AA69" s="4"/>
      <c r="AB69" s="4"/>
      <c r="AC69" s="4"/>
      <c r="AD69" s="4"/>
      <c r="AE69" s="4" t="s">
        <v>10</v>
      </c>
      <c r="AF69" s="4" t="s">
        <v>10</v>
      </c>
      <c r="AG69" s="4"/>
      <c r="AH69" s="4"/>
      <c r="AI69" s="4"/>
      <c r="AJ69" s="4"/>
      <c r="AK69" s="4"/>
      <c r="AL69" s="4"/>
      <c r="AM69" s="23"/>
      <c r="AN69" s="23"/>
      <c r="AP69" s="100"/>
    </row>
    <row r="70" spans="1:42" x14ac:dyDescent="0.3">
      <c r="A70" s="24" t="s">
        <v>59</v>
      </c>
      <c r="B70" s="1" t="s">
        <v>60</v>
      </c>
      <c r="C70" s="54">
        <v>11</v>
      </c>
      <c r="D70" s="1"/>
      <c r="E70" s="1"/>
      <c r="F70" s="1"/>
      <c r="G70" s="1">
        <v>0</v>
      </c>
      <c r="H70" s="1">
        <v>5000</v>
      </c>
      <c r="I70" s="1" t="s">
        <v>10</v>
      </c>
      <c r="J70" s="1">
        <v>4800</v>
      </c>
      <c r="K70" s="1">
        <v>5200</v>
      </c>
      <c r="L70" s="1">
        <v>5200</v>
      </c>
      <c r="M70" s="1">
        <v>5200</v>
      </c>
      <c r="N70" s="1">
        <v>5100</v>
      </c>
      <c r="O70" s="1">
        <v>5200</v>
      </c>
      <c r="P70" s="1">
        <v>5400</v>
      </c>
      <c r="Q70" s="1">
        <v>5300</v>
      </c>
      <c r="R70" s="2">
        <v>5700</v>
      </c>
      <c r="S70" s="2">
        <v>5900</v>
      </c>
      <c r="T70" s="2">
        <v>6200</v>
      </c>
      <c r="U70" s="2">
        <v>6900</v>
      </c>
      <c r="V70" s="2">
        <v>7300</v>
      </c>
      <c r="W70" s="2">
        <v>8000</v>
      </c>
      <c r="X70" s="2">
        <v>8700</v>
      </c>
      <c r="Y70" s="2">
        <v>9900</v>
      </c>
      <c r="Z70" s="2">
        <v>9600</v>
      </c>
      <c r="AA70" s="2">
        <v>8000</v>
      </c>
      <c r="AB70" s="2">
        <v>8200</v>
      </c>
      <c r="AC70" s="2">
        <v>8400</v>
      </c>
      <c r="AD70" s="2">
        <v>8400</v>
      </c>
      <c r="AE70" s="2">
        <v>8900</v>
      </c>
      <c r="AF70" s="2">
        <v>8800</v>
      </c>
      <c r="AG70" s="2">
        <v>9000</v>
      </c>
      <c r="AH70" s="2">
        <v>9300</v>
      </c>
      <c r="AI70" s="2">
        <v>9800</v>
      </c>
      <c r="AJ70" s="2">
        <v>9800</v>
      </c>
      <c r="AK70" s="2">
        <f>VLOOKUP(C70,[1]DataDownloadReport_02082019!$A$2:$E$123,5,FALSE)</f>
        <v>10400</v>
      </c>
      <c r="AL70" s="2">
        <v>11400</v>
      </c>
      <c r="AM70" s="25">
        <v>11100</v>
      </c>
      <c r="AN70" s="25"/>
      <c r="AP70" s="100"/>
    </row>
    <row r="71" spans="1:42" x14ac:dyDescent="0.3">
      <c r="A71" s="22" t="s">
        <v>59</v>
      </c>
      <c r="B71" s="3" t="s">
        <v>417</v>
      </c>
      <c r="C71" s="3">
        <v>227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 t="s">
        <v>10</v>
      </c>
      <c r="AF71" s="4" t="s">
        <v>10</v>
      </c>
      <c r="AG71" s="4">
        <v>10600</v>
      </c>
      <c r="AH71" s="4"/>
      <c r="AI71" s="4">
        <v>9800</v>
      </c>
      <c r="AJ71" s="4"/>
      <c r="AK71" s="4">
        <f>VLOOKUP(C71,[1]DataDownloadReport_02082019!$A$2:$E$123,5,FALSE)</f>
        <v>9600</v>
      </c>
      <c r="AL71" s="4"/>
      <c r="AM71" s="23">
        <v>8600</v>
      </c>
      <c r="AN71" s="23"/>
      <c r="AP71" s="100"/>
    </row>
    <row r="72" spans="1:42" x14ac:dyDescent="0.3">
      <c r="A72" s="24" t="s">
        <v>59</v>
      </c>
      <c r="B72" s="1" t="s">
        <v>61</v>
      </c>
      <c r="C72" s="1">
        <v>232</v>
      </c>
      <c r="D72" s="1"/>
      <c r="E72" s="1" t="s">
        <v>8</v>
      </c>
      <c r="F72" s="1" t="s">
        <v>8</v>
      </c>
      <c r="G72" s="1"/>
      <c r="H72" s="1"/>
      <c r="I72" s="1">
        <v>2000</v>
      </c>
      <c r="J72" s="1">
        <v>1800</v>
      </c>
      <c r="K72" s="1">
        <v>2400</v>
      </c>
      <c r="L72" s="1">
        <v>2000</v>
      </c>
      <c r="M72" s="1">
        <v>1900</v>
      </c>
      <c r="N72" s="1">
        <v>2100</v>
      </c>
      <c r="O72" s="1">
        <v>2300</v>
      </c>
      <c r="P72" s="1">
        <v>2500</v>
      </c>
      <c r="Q72" s="1">
        <v>3200</v>
      </c>
      <c r="R72" s="2">
        <v>3000</v>
      </c>
      <c r="S72" s="2">
        <v>3000</v>
      </c>
      <c r="T72" s="2">
        <v>2800</v>
      </c>
      <c r="U72" s="2">
        <v>3300</v>
      </c>
      <c r="V72" s="2">
        <v>3600</v>
      </c>
      <c r="W72" s="2">
        <v>4500</v>
      </c>
      <c r="X72" s="2">
        <v>5200</v>
      </c>
      <c r="Y72" s="2">
        <v>7400</v>
      </c>
      <c r="Z72" s="2">
        <v>7600</v>
      </c>
      <c r="AA72" s="2">
        <v>5900</v>
      </c>
      <c r="AB72" s="2">
        <v>5700</v>
      </c>
      <c r="AC72" s="2">
        <v>5700</v>
      </c>
      <c r="AD72" s="2"/>
      <c r="AE72" s="2" t="s">
        <v>10</v>
      </c>
      <c r="AF72" s="2" t="s">
        <v>10</v>
      </c>
      <c r="AG72" s="2">
        <v>7000</v>
      </c>
      <c r="AH72" s="2"/>
      <c r="AI72" s="2">
        <v>8600</v>
      </c>
      <c r="AJ72" s="2"/>
      <c r="AK72" s="2">
        <f>VLOOKUP(C72,[1]DataDownloadReport_02082019!$A$2:$E$123,5,FALSE)</f>
        <v>9200</v>
      </c>
      <c r="AL72" s="2"/>
      <c r="AM72" s="25">
        <v>10700</v>
      </c>
      <c r="AN72" s="25"/>
      <c r="AP72" s="100"/>
    </row>
    <row r="73" spans="1:42" x14ac:dyDescent="0.3">
      <c r="A73" s="22"/>
      <c r="B73" s="3"/>
      <c r="C73" s="3"/>
      <c r="D73" s="3"/>
      <c r="E73" s="3"/>
      <c r="F73" s="3"/>
      <c r="G73" s="3"/>
      <c r="H73" s="3"/>
      <c r="I73" s="3" t="s">
        <v>10</v>
      </c>
      <c r="J73" s="3" t="s">
        <v>10</v>
      </c>
      <c r="K73" s="3" t="s">
        <v>10</v>
      </c>
      <c r="L73" s="3"/>
      <c r="M73" s="3"/>
      <c r="N73" s="3"/>
      <c r="O73" s="3"/>
      <c r="P73" s="3"/>
      <c r="Q73" s="3"/>
      <c r="R73" s="4"/>
      <c r="S73" s="4" t="s">
        <v>8</v>
      </c>
      <c r="T73" s="4" t="s">
        <v>10</v>
      </c>
      <c r="U73" s="4" t="s">
        <v>8</v>
      </c>
      <c r="V73" s="4" t="s">
        <v>10</v>
      </c>
      <c r="W73" s="4"/>
      <c r="X73" s="4"/>
      <c r="Y73" s="4"/>
      <c r="Z73" s="4"/>
      <c r="AA73" s="4"/>
      <c r="AB73" s="4"/>
      <c r="AC73" s="4"/>
      <c r="AD73" s="4"/>
      <c r="AE73" s="4" t="s">
        <v>10</v>
      </c>
      <c r="AF73" s="4" t="s">
        <v>10</v>
      </c>
      <c r="AG73" s="4"/>
      <c r="AH73" s="4"/>
      <c r="AI73" s="4"/>
      <c r="AJ73" s="4"/>
      <c r="AK73" s="4"/>
      <c r="AL73" s="4"/>
      <c r="AM73" s="23"/>
      <c r="AN73" s="23"/>
      <c r="AP73" s="100"/>
    </row>
    <row r="74" spans="1:42" x14ac:dyDescent="0.3">
      <c r="A74" s="24" t="s">
        <v>62</v>
      </c>
      <c r="B74" s="1" t="s">
        <v>63</v>
      </c>
      <c r="C74" s="1">
        <v>233</v>
      </c>
      <c r="D74" s="1"/>
      <c r="E74" s="1">
        <v>1600</v>
      </c>
      <c r="F74" s="1">
        <v>1800</v>
      </c>
      <c r="G74" s="1">
        <v>2100</v>
      </c>
      <c r="H74" s="1">
        <v>2600</v>
      </c>
      <c r="I74" s="1">
        <v>3100</v>
      </c>
      <c r="J74" s="1">
        <v>3000</v>
      </c>
      <c r="K74" s="1">
        <v>3300</v>
      </c>
      <c r="L74" s="1">
        <v>3500</v>
      </c>
      <c r="M74" s="1">
        <v>3400</v>
      </c>
      <c r="N74" s="1">
        <v>3400</v>
      </c>
      <c r="O74" s="1">
        <v>3300</v>
      </c>
      <c r="P74" s="1">
        <v>3500</v>
      </c>
      <c r="Q74" s="1">
        <v>3800</v>
      </c>
      <c r="R74" s="2">
        <v>3700</v>
      </c>
      <c r="S74" s="2">
        <v>4100</v>
      </c>
      <c r="T74" s="2">
        <v>4300</v>
      </c>
      <c r="U74" s="2">
        <v>5600</v>
      </c>
      <c r="V74" s="2">
        <v>7600</v>
      </c>
      <c r="W74" s="2">
        <v>11600</v>
      </c>
      <c r="X74" s="2">
        <v>11800</v>
      </c>
      <c r="Y74" s="2">
        <v>12200</v>
      </c>
      <c r="Z74" s="2">
        <v>11800</v>
      </c>
      <c r="AA74" s="2">
        <v>12800</v>
      </c>
      <c r="AB74" s="2">
        <v>11300</v>
      </c>
      <c r="AC74" s="2">
        <v>11700</v>
      </c>
      <c r="AD74" s="2">
        <v>11100</v>
      </c>
      <c r="AE74" s="2" t="s">
        <v>10</v>
      </c>
      <c r="AF74" s="2">
        <v>12600</v>
      </c>
      <c r="AG74" s="2">
        <v>12600</v>
      </c>
      <c r="AH74" s="2">
        <v>13600</v>
      </c>
      <c r="AI74" s="2">
        <v>14800</v>
      </c>
      <c r="AJ74" s="2">
        <v>15300</v>
      </c>
      <c r="AK74" s="2">
        <f>VLOOKUP(C74,[1]DataDownloadReport_02082019!$A$2:$E$123,5,FALSE)</f>
        <v>15100</v>
      </c>
      <c r="AL74" s="2">
        <v>19100</v>
      </c>
      <c r="AM74" s="25">
        <v>16800</v>
      </c>
      <c r="AN74" s="25"/>
      <c r="AP74" s="100"/>
    </row>
    <row r="75" spans="1:42" x14ac:dyDescent="0.3">
      <c r="A75" s="22" t="s">
        <v>62</v>
      </c>
      <c r="B75" s="3" t="s">
        <v>64</v>
      </c>
      <c r="C75" s="55">
        <v>12</v>
      </c>
      <c r="D75" s="3"/>
      <c r="E75" s="3"/>
      <c r="F75" s="3"/>
      <c r="G75" s="3"/>
      <c r="H75" s="3"/>
      <c r="I75" s="3" t="s">
        <v>10</v>
      </c>
      <c r="J75" s="3">
        <v>1900</v>
      </c>
      <c r="K75" s="3">
        <v>2200</v>
      </c>
      <c r="L75" s="3">
        <v>2200</v>
      </c>
      <c r="M75" s="3">
        <v>2500</v>
      </c>
      <c r="N75" s="3">
        <v>2600</v>
      </c>
      <c r="O75" s="3">
        <v>2600</v>
      </c>
      <c r="P75" s="3">
        <v>2700</v>
      </c>
      <c r="Q75" s="3">
        <v>2900</v>
      </c>
      <c r="R75" s="4">
        <v>3200</v>
      </c>
      <c r="S75" s="4">
        <v>3300</v>
      </c>
      <c r="T75" s="4">
        <v>3400</v>
      </c>
      <c r="U75" s="4">
        <v>3800</v>
      </c>
      <c r="V75" s="4">
        <v>4300</v>
      </c>
      <c r="W75" s="4">
        <v>4600</v>
      </c>
      <c r="X75" s="4">
        <v>5900</v>
      </c>
      <c r="Y75" s="4">
        <v>6100</v>
      </c>
      <c r="Z75" s="4">
        <v>5800</v>
      </c>
      <c r="AA75" s="4">
        <v>5400</v>
      </c>
      <c r="AB75" s="4">
        <v>5500</v>
      </c>
      <c r="AC75" s="4">
        <v>5600</v>
      </c>
      <c r="AD75" s="4">
        <v>5300</v>
      </c>
      <c r="AE75" s="4">
        <v>5000</v>
      </c>
      <c r="AF75" s="4">
        <v>5200</v>
      </c>
      <c r="AG75" s="4">
        <v>6300</v>
      </c>
      <c r="AH75" s="4">
        <v>7000</v>
      </c>
      <c r="AI75" s="4">
        <v>7700</v>
      </c>
      <c r="AJ75" s="4">
        <v>8000</v>
      </c>
      <c r="AK75" s="4">
        <f>VLOOKUP(C75,[1]DataDownloadReport_02082019!$A$2:$E$123,5,FALSE)</f>
        <v>8300</v>
      </c>
      <c r="AL75" s="4">
        <v>8800</v>
      </c>
      <c r="AM75" s="23">
        <v>8600</v>
      </c>
      <c r="AN75" s="23"/>
      <c r="AP75" s="100"/>
    </row>
    <row r="76" spans="1:42" x14ac:dyDescent="0.3">
      <c r="A76" s="24"/>
      <c r="B76" s="1"/>
      <c r="C76" s="1"/>
      <c r="D76" s="1"/>
      <c r="E76" s="1"/>
      <c r="F76" s="1"/>
      <c r="G76" s="1"/>
      <c r="H76" s="1"/>
      <c r="I76" s="1" t="s">
        <v>10</v>
      </c>
      <c r="J76" s="1" t="s">
        <v>10</v>
      </c>
      <c r="K76" s="1" t="s">
        <v>10</v>
      </c>
      <c r="L76" s="1"/>
      <c r="M76" s="1"/>
      <c r="N76" s="1"/>
      <c r="O76" s="1"/>
      <c r="P76" s="1"/>
      <c r="Q76" s="1"/>
      <c r="R76" s="2"/>
      <c r="S76" s="2" t="s">
        <v>8</v>
      </c>
      <c r="T76" s="2" t="s">
        <v>10</v>
      </c>
      <c r="U76" s="2" t="s">
        <v>8</v>
      </c>
      <c r="V76" s="2" t="s">
        <v>10</v>
      </c>
      <c r="W76" s="2"/>
      <c r="X76" s="2"/>
      <c r="Y76" s="2"/>
      <c r="Z76" s="2"/>
      <c r="AA76" s="2"/>
      <c r="AB76" s="2"/>
      <c r="AC76" s="2"/>
      <c r="AD76" s="2"/>
      <c r="AE76" s="2" t="s">
        <v>10</v>
      </c>
      <c r="AF76" s="2" t="s">
        <v>10</v>
      </c>
      <c r="AG76" s="2"/>
      <c r="AH76" s="2"/>
      <c r="AI76" s="2"/>
      <c r="AJ76" s="2"/>
      <c r="AK76" s="2"/>
      <c r="AL76" s="2"/>
      <c r="AM76" s="25"/>
      <c r="AN76" s="25"/>
      <c r="AP76" s="100"/>
    </row>
    <row r="77" spans="1:42" hidden="1" x14ac:dyDescent="0.3">
      <c r="A77" s="22" t="s">
        <v>65</v>
      </c>
      <c r="B77" s="3" t="s">
        <v>66</v>
      </c>
      <c r="C77" s="3"/>
      <c r="D77" s="3"/>
      <c r="E77" s="3">
        <v>19700</v>
      </c>
      <c r="F77" s="3">
        <v>20300</v>
      </c>
      <c r="G77" s="3">
        <v>21400</v>
      </c>
      <c r="H77" s="3">
        <v>23200</v>
      </c>
      <c r="I77" s="3">
        <v>22600</v>
      </c>
      <c r="J77" s="3">
        <v>21800</v>
      </c>
      <c r="K77" s="3">
        <v>20000</v>
      </c>
      <c r="L77" s="3">
        <v>20900</v>
      </c>
      <c r="M77" s="3">
        <v>16600</v>
      </c>
      <c r="N77" s="3">
        <v>20600</v>
      </c>
      <c r="O77" s="3"/>
      <c r="P77" s="3"/>
      <c r="Q77" s="3"/>
      <c r="R77" s="4"/>
      <c r="S77" s="4" t="s">
        <v>8</v>
      </c>
      <c r="T77" s="4" t="s">
        <v>10</v>
      </c>
      <c r="U77" s="4" t="s">
        <v>8</v>
      </c>
      <c r="V77" s="4" t="s">
        <v>10</v>
      </c>
      <c r="W77" s="4"/>
      <c r="X77" s="4"/>
      <c r="Y77" s="4"/>
      <c r="Z77" s="4"/>
      <c r="AA77" s="4"/>
      <c r="AB77" s="4"/>
      <c r="AC77" s="4" t="e">
        <v>#N/A</v>
      </c>
      <c r="AD77" s="4" t="e">
        <v>#N/A</v>
      </c>
      <c r="AE77" s="4" t="s">
        <v>10</v>
      </c>
      <c r="AF77" s="4" t="e">
        <v>#N/A</v>
      </c>
      <c r="AG77" s="4" t="e">
        <v>#N/A</v>
      </c>
      <c r="AH77" s="4"/>
      <c r="AI77" s="4" t="e">
        <v>#N/A</v>
      </c>
      <c r="AJ77" s="4"/>
      <c r="AK77" s="4"/>
      <c r="AL77" s="4" t="e">
        <v>#N/A</v>
      </c>
      <c r="AM77" s="23" t="e">
        <v>#N/A</v>
      </c>
      <c r="AN77" s="23"/>
      <c r="AP77" s="100"/>
    </row>
    <row r="78" spans="1:42" x14ac:dyDescent="0.3">
      <c r="A78" s="24" t="s">
        <v>431</v>
      </c>
      <c r="B78" s="1" t="s">
        <v>66</v>
      </c>
      <c r="C78" s="54">
        <v>41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25100</v>
      </c>
      <c r="P78" s="1">
        <v>28200</v>
      </c>
      <c r="Q78" s="1">
        <v>27700</v>
      </c>
      <c r="R78" s="2">
        <v>29000</v>
      </c>
      <c r="S78" s="2">
        <v>28300</v>
      </c>
      <c r="T78" s="2">
        <v>27700</v>
      </c>
      <c r="U78" s="2">
        <v>28700</v>
      </c>
      <c r="V78" s="2">
        <v>29200</v>
      </c>
      <c r="W78" s="2">
        <v>30800</v>
      </c>
      <c r="X78" s="2">
        <v>33600</v>
      </c>
      <c r="Y78" s="2">
        <v>34900</v>
      </c>
      <c r="Z78" s="2">
        <v>29300</v>
      </c>
      <c r="AA78" s="2">
        <v>25000</v>
      </c>
      <c r="AB78" s="2">
        <v>25900</v>
      </c>
      <c r="AC78" s="2">
        <v>26100</v>
      </c>
      <c r="AD78" s="2">
        <v>25500</v>
      </c>
      <c r="AE78" s="2">
        <v>24800</v>
      </c>
      <c r="AF78" s="2">
        <v>25100</v>
      </c>
      <c r="AG78" s="2">
        <v>27200</v>
      </c>
      <c r="AH78" s="2">
        <v>28000</v>
      </c>
      <c r="AI78" s="2"/>
      <c r="AJ78" s="2"/>
      <c r="AK78" s="2"/>
      <c r="AL78" s="2">
        <v>35600</v>
      </c>
      <c r="AM78" s="25">
        <v>33500</v>
      </c>
      <c r="AN78" s="25"/>
      <c r="AP78" s="100"/>
    </row>
    <row r="79" spans="1:42" x14ac:dyDescent="0.3">
      <c r="A79" s="22" t="s">
        <v>431</v>
      </c>
      <c r="B79" s="3" t="s">
        <v>30</v>
      </c>
      <c r="C79" s="3">
        <v>77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>
        <v>22000</v>
      </c>
      <c r="AI79" s="4">
        <v>25500</v>
      </c>
      <c r="AJ79" s="4"/>
      <c r="AK79" s="4"/>
      <c r="AL79" s="4"/>
      <c r="AM79" s="23"/>
      <c r="AN79" s="23"/>
      <c r="AP79" s="100"/>
    </row>
    <row r="80" spans="1:42" x14ac:dyDescent="0.3">
      <c r="A80" s="24" t="s">
        <v>431</v>
      </c>
      <c r="B80" s="1" t="s">
        <v>67</v>
      </c>
      <c r="C80" s="1">
        <v>397</v>
      </c>
      <c r="D80" s="1"/>
      <c r="E80" s="1">
        <v>18400</v>
      </c>
      <c r="F80" s="1">
        <v>19700</v>
      </c>
      <c r="G80" s="1">
        <v>21500</v>
      </c>
      <c r="H80" s="1">
        <v>23500</v>
      </c>
      <c r="I80" s="1">
        <v>23300</v>
      </c>
      <c r="J80" s="1">
        <v>21600</v>
      </c>
      <c r="K80" s="1">
        <v>22400</v>
      </c>
      <c r="L80" s="1">
        <v>22500</v>
      </c>
      <c r="M80" s="1">
        <v>15200</v>
      </c>
      <c r="N80" s="1">
        <v>22100</v>
      </c>
      <c r="O80" s="1">
        <v>24600</v>
      </c>
      <c r="P80" s="1">
        <v>23300</v>
      </c>
      <c r="Q80" s="1">
        <v>25000</v>
      </c>
      <c r="R80" s="2">
        <v>26800</v>
      </c>
      <c r="S80" s="2">
        <v>24200</v>
      </c>
      <c r="T80" s="2">
        <v>25000</v>
      </c>
      <c r="U80" s="2">
        <v>25500</v>
      </c>
      <c r="V80" s="2">
        <v>26300</v>
      </c>
      <c r="W80" s="2">
        <v>26900</v>
      </c>
      <c r="X80" s="2">
        <v>27700</v>
      </c>
      <c r="Y80" s="2">
        <v>27900</v>
      </c>
      <c r="Z80" s="2">
        <v>24400</v>
      </c>
      <c r="AA80" s="2">
        <v>21600</v>
      </c>
      <c r="AB80" s="2">
        <v>22200</v>
      </c>
      <c r="AC80" s="2"/>
      <c r="AD80" s="2"/>
      <c r="AE80" s="2" t="s">
        <v>10</v>
      </c>
      <c r="AF80" s="2" t="s">
        <v>10</v>
      </c>
      <c r="AG80" s="2"/>
      <c r="AH80" s="2"/>
      <c r="AI80" s="2"/>
      <c r="AJ80" s="2"/>
      <c r="AK80" s="2"/>
      <c r="AL80" s="2"/>
      <c r="AM80" s="25"/>
      <c r="AN80" s="25"/>
      <c r="AP80" s="100"/>
    </row>
    <row r="81" spans="1:44" ht="0.75" customHeight="1" x14ac:dyDescent="0.3">
      <c r="A81" s="22" t="s">
        <v>431</v>
      </c>
      <c r="B81" s="3" t="s">
        <v>68</v>
      </c>
      <c r="C81" s="3">
        <v>394</v>
      </c>
      <c r="D81" s="3"/>
      <c r="E81" s="3">
        <v>13400</v>
      </c>
      <c r="F81" s="3">
        <v>14100</v>
      </c>
      <c r="G81" s="3">
        <v>14300</v>
      </c>
      <c r="H81" s="3">
        <v>15800</v>
      </c>
      <c r="I81" s="3">
        <v>18100</v>
      </c>
      <c r="J81" s="3">
        <v>17200</v>
      </c>
      <c r="K81" s="3">
        <v>17700</v>
      </c>
      <c r="L81" s="3">
        <v>18900</v>
      </c>
      <c r="M81" s="3">
        <v>13600</v>
      </c>
      <c r="N81" s="3">
        <v>16500</v>
      </c>
      <c r="O81" s="3">
        <v>24200</v>
      </c>
      <c r="P81" s="3">
        <v>18200</v>
      </c>
      <c r="Q81" s="3">
        <v>17400</v>
      </c>
      <c r="R81" s="4">
        <v>17900</v>
      </c>
      <c r="S81" s="4">
        <v>15100</v>
      </c>
      <c r="T81" s="4">
        <v>16500</v>
      </c>
      <c r="U81" s="4">
        <v>16800</v>
      </c>
      <c r="V81" s="4">
        <v>17000</v>
      </c>
      <c r="W81" s="4">
        <v>18600</v>
      </c>
      <c r="X81" s="4">
        <v>22100</v>
      </c>
      <c r="Y81" s="4">
        <v>19500</v>
      </c>
      <c r="Z81" s="4">
        <v>17400</v>
      </c>
      <c r="AA81" s="4">
        <v>14600</v>
      </c>
      <c r="AB81" s="4">
        <v>13300</v>
      </c>
      <c r="AC81" s="4"/>
      <c r="AD81" s="4"/>
      <c r="AE81" s="4" t="s">
        <v>10</v>
      </c>
      <c r="AF81" s="4" t="s">
        <v>10</v>
      </c>
      <c r="AG81" s="4"/>
      <c r="AH81" s="4"/>
      <c r="AI81" s="4"/>
      <c r="AJ81" s="4"/>
      <c r="AK81" s="4"/>
      <c r="AL81" s="4"/>
      <c r="AM81" s="23"/>
      <c r="AN81" s="23"/>
      <c r="AP81" s="100"/>
    </row>
    <row r="82" spans="1:44" x14ac:dyDescent="0.3">
      <c r="A82" s="22" t="s">
        <v>431</v>
      </c>
      <c r="B82" s="3" t="s">
        <v>385</v>
      </c>
      <c r="C82" s="81">
        <v>76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>
        <v>11500</v>
      </c>
      <c r="AI82" s="4">
        <v>12800</v>
      </c>
      <c r="AJ82" s="4">
        <v>13200</v>
      </c>
      <c r="AK82" s="4"/>
      <c r="AL82" s="4"/>
      <c r="AM82" s="23"/>
      <c r="AN82" s="23"/>
      <c r="AP82" s="100"/>
    </row>
    <row r="83" spans="1:44" x14ac:dyDescent="0.3">
      <c r="A83" s="24" t="s">
        <v>431</v>
      </c>
      <c r="B83" s="1" t="s">
        <v>69</v>
      </c>
      <c r="C83" s="1">
        <v>396</v>
      </c>
      <c r="D83" s="1"/>
      <c r="E83" s="1">
        <v>7100</v>
      </c>
      <c r="F83" s="1">
        <v>8000</v>
      </c>
      <c r="G83" s="1">
        <v>12800</v>
      </c>
      <c r="H83" s="1">
        <v>8500</v>
      </c>
      <c r="I83" s="1">
        <v>9700</v>
      </c>
      <c r="J83" s="1">
        <v>9200</v>
      </c>
      <c r="K83" s="1">
        <v>10400</v>
      </c>
      <c r="L83" s="1">
        <v>9000</v>
      </c>
      <c r="M83" s="1">
        <v>8200</v>
      </c>
      <c r="N83" s="1">
        <v>9500</v>
      </c>
      <c r="O83" s="1">
        <v>9400</v>
      </c>
      <c r="P83" s="1">
        <v>10300</v>
      </c>
      <c r="Q83" s="1">
        <v>9900</v>
      </c>
      <c r="R83" s="2">
        <v>9900</v>
      </c>
      <c r="S83" s="2">
        <v>9200</v>
      </c>
      <c r="T83" s="2">
        <v>7800</v>
      </c>
      <c r="U83" s="2">
        <v>9000</v>
      </c>
      <c r="V83" s="2">
        <v>8200</v>
      </c>
      <c r="W83" s="2">
        <v>9800</v>
      </c>
      <c r="X83" s="2">
        <v>9300</v>
      </c>
      <c r="Y83" s="2">
        <v>8300</v>
      </c>
      <c r="Z83" s="2">
        <v>7700</v>
      </c>
      <c r="AA83" s="2">
        <v>8500</v>
      </c>
      <c r="AB83" s="2">
        <v>7300</v>
      </c>
      <c r="AC83" s="2"/>
      <c r="AD83" s="2"/>
      <c r="AE83" s="2" t="s">
        <v>10</v>
      </c>
      <c r="AF83" s="2" t="s">
        <v>10</v>
      </c>
      <c r="AG83" s="2"/>
      <c r="AH83" s="2"/>
      <c r="AI83" s="2"/>
      <c r="AJ83" s="2"/>
      <c r="AK83" s="2"/>
      <c r="AL83" s="2"/>
      <c r="AM83" s="25"/>
      <c r="AN83" s="25"/>
      <c r="AP83" s="100"/>
    </row>
    <row r="84" spans="1:44" x14ac:dyDescent="0.3">
      <c r="A84" s="2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4"/>
      <c r="S84" s="4" t="s">
        <v>8</v>
      </c>
      <c r="T84" s="4" t="s">
        <v>10</v>
      </c>
      <c r="U84" s="4" t="s">
        <v>8</v>
      </c>
      <c r="V84" s="4" t="s">
        <v>10</v>
      </c>
      <c r="W84" s="4"/>
      <c r="X84" s="4"/>
      <c r="Y84" s="4"/>
      <c r="Z84" s="4"/>
      <c r="AA84" s="4"/>
      <c r="AB84" s="4"/>
      <c r="AC84" s="4"/>
      <c r="AD84" s="4"/>
      <c r="AE84" s="4" t="s">
        <v>10</v>
      </c>
      <c r="AF84" s="4" t="s">
        <v>10</v>
      </c>
      <c r="AG84" s="4"/>
      <c r="AH84" s="4"/>
      <c r="AI84" s="4"/>
      <c r="AJ84" s="4"/>
      <c r="AK84" s="4"/>
      <c r="AL84" s="4"/>
      <c r="AM84" s="23"/>
      <c r="AN84" s="23"/>
      <c r="AP84" s="100"/>
    </row>
    <row r="85" spans="1:44" ht="15.75" customHeight="1" x14ac:dyDescent="0.3">
      <c r="A85" s="22" t="s">
        <v>70</v>
      </c>
      <c r="B85" s="3" t="s">
        <v>595</v>
      </c>
      <c r="C85" s="55">
        <v>114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23">
        <v>20300</v>
      </c>
      <c r="AN85" s="23"/>
      <c r="AP85" s="100"/>
    </row>
    <row r="86" spans="1:44" ht="13.5" customHeight="1" x14ac:dyDescent="0.3">
      <c r="A86" s="24" t="s">
        <v>70</v>
      </c>
      <c r="B86" s="1" t="s">
        <v>71</v>
      </c>
      <c r="C86" s="54">
        <v>13</v>
      </c>
      <c r="D86" s="1"/>
      <c r="E86" s="1"/>
      <c r="F86" s="1"/>
      <c r="G86" s="1"/>
      <c r="H86" s="1"/>
      <c r="I86" s="1">
        <v>15700</v>
      </c>
      <c r="J86" s="1">
        <v>17000</v>
      </c>
      <c r="K86" s="1">
        <v>18400</v>
      </c>
      <c r="L86" s="1">
        <v>18400</v>
      </c>
      <c r="M86" s="1">
        <v>21200</v>
      </c>
      <c r="N86" s="1">
        <v>22000</v>
      </c>
      <c r="O86" s="1">
        <v>22600</v>
      </c>
      <c r="P86" s="1">
        <v>22500</v>
      </c>
      <c r="Q86" s="1">
        <v>21800</v>
      </c>
      <c r="R86" s="2">
        <v>23400</v>
      </c>
      <c r="S86" s="2">
        <v>22900</v>
      </c>
      <c r="T86" s="2">
        <v>23900</v>
      </c>
      <c r="U86" s="2">
        <v>22100</v>
      </c>
      <c r="V86" s="2">
        <v>22200</v>
      </c>
      <c r="W86" s="2">
        <v>27100</v>
      </c>
      <c r="X86" s="2">
        <v>28800</v>
      </c>
      <c r="Y86" s="2">
        <v>30100</v>
      </c>
      <c r="Z86" s="2">
        <v>28200</v>
      </c>
      <c r="AA86" s="2">
        <v>25900</v>
      </c>
      <c r="AB86" s="2">
        <v>26800</v>
      </c>
      <c r="AC86" s="2">
        <v>26200</v>
      </c>
      <c r="AD86" s="2">
        <v>26700</v>
      </c>
      <c r="AE86" s="2">
        <v>25000</v>
      </c>
      <c r="AF86" s="2">
        <v>26400</v>
      </c>
      <c r="AG86" s="2">
        <v>27700</v>
      </c>
      <c r="AH86" s="2">
        <v>28800</v>
      </c>
      <c r="AI86" s="2">
        <v>29700</v>
      </c>
      <c r="AJ86" s="2">
        <v>28200</v>
      </c>
      <c r="AK86" s="2">
        <f>VLOOKUP(C86,[1]DataDownloadReport_02082019!$A$2:$E$123,5,FALSE)</f>
        <v>29600</v>
      </c>
      <c r="AL86" s="2">
        <v>30400</v>
      </c>
      <c r="AM86" s="25">
        <v>27700</v>
      </c>
      <c r="AN86" s="25"/>
      <c r="AP86" s="100"/>
    </row>
    <row r="87" spans="1:44" hidden="1" x14ac:dyDescent="0.3">
      <c r="A87" s="22" t="s">
        <v>70</v>
      </c>
      <c r="B87" s="3" t="s">
        <v>72</v>
      </c>
      <c r="C87" s="3">
        <v>56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4">
        <v>39600</v>
      </c>
      <c r="S87" s="4">
        <v>41000</v>
      </c>
      <c r="T87" s="4" t="s">
        <v>10</v>
      </c>
      <c r="U87" s="4" t="s">
        <v>8</v>
      </c>
      <c r="V87" s="4">
        <v>41200</v>
      </c>
      <c r="W87" s="4">
        <v>48800</v>
      </c>
      <c r="X87" s="4">
        <v>54200</v>
      </c>
      <c r="Y87" s="4">
        <v>54000</v>
      </c>
      <c r="Z87" s="4">
        <v>51000</v>
      </c>
      <c r="AA87" s="4">
        <v>31900</v>
      </c>
      <c r="AB87" s="4">
        <v>31800</v>
      </c>
      <c r="AC87" s="4">
        <v>38500</v>
      </c>
      <c r="AD87" s="4">
        <v>40800</v>
      </c>
      <c r="AE87" s="4">
        <v>40100</v>
      </c>
      <c r="AF87" s="4">
        <v>44800</v>
      </c>
      <c r="AG87" s="4">
        <v>44100</v>
      </c>
      <c r="AH87" s="4"/>
      <c r="AI87" s="4"/>
      <c r="AJ87" s="4"/>
      <c r="AK87" s="4"/>
      <c r="AL87" s="4" t="e">
        <v>#N/A</v>
      </c>
      <c r="AM87" s="23" t="e">
        <v>#N/A</v>
      </c>
      <c r="AN87" s="23"/>
      <c r="AP87" s="100"/>
    </row>
    <row r="88" spans="1:44" hidden="1" x14ac:dyDescent="0.3">
      <c r="A88" s="24" t="s">
        <v>70</v>
      </c>
      <c r="B88" s="1" t="s">
        <v>73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>
        <v>27900</v>
      </c>
      <c r="S88" s="2">
        <v>29300</v>
      </c>
      <c r="T88" s="2" t="s">
        <v>10</v>
      </c>
      <c r="U88" s="2" t="s">
        <v>8</v>
      </c>
      <c r="V88" s="2" t="s">
        <v>10</v>
      </c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 t="e">
        <v>#N/A</v>
      </c>
      <c r="AM88" s="25" t="e">
        <v>#N/A</v>
      </c>
      <c r="AN88" s="25"/>
      <c r="AP88" s="100"/>
    </row>
    <row r="89" spans="1:44" hidden="1" x14ac:dyDescent="0.3">
      <c r="A89" s="22" t="s">
        <v>70</v>
      </c>
      <c r="B89" s="3" t="s">
        <v>74</v>
      </c>
      <c r="C89" s="3"/>
      <c r="D89" s="3">
        <v>39500</v>
      </c>
      <c r="E89" s="3">
        <v>45400</v>
      </c>
      <c r="F89" s="3">
        <v>46600</v>
      </c>
      <c r="G89" s="3">
        <v>30100</v>
      </c>
      <c r="H89" s="3">
        <v>31800</v>
      </c>
      <c r="I89" s="3">
        <v>40400</v>
      </c>
      <c r="J89" s="3">
        <v>49600</v>
      </c>
      <c r="K89" s="3">
        <v>45600</v>
      </c>
      <c r="L89" s="3">
        <v>49500</v>
      </c>
      <c r="M89" s="3">
        <v>47000</v>
      </c>
      <c r="N89" s="3">
        <v>45500</v>
      </c>
      <c r="O89" s="3">
        <v>44800</v>
      </c>
      <c r="P89" s="3"/>
      <c r="Q89" s="3"/>
      <c r="R89" s="4"/>
      <c r="S89" s="4"/>
      <c r="T89" s="4" t="s">
        <v>10</v>
      </c>
      <c r="U89" s="4" t="s">
        <v>8</v>
      </c>
      <c r="V89" s="4" t="s">
        <v>10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 t="e">
        <v>#N/A</v>
      </c>
      <c r="AM89" s="23" t="e">
        <v>#N/A</v>
      </c>
      <c r="AN89" s="23"/>
      <c r="AP89" s="100"/>
    </row>
    <row r="90" spans="1:44" s="11" customFormat="1" x14ac:dyDescent="0.3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 t="s">
        <v>8</v>
      </c>
      <c r="T90" s="2" t="s">
        <v>10</v>
      </c>
      <c r="U90" s="2" t="s">
        <v>8</v>
      </c>
      <c r="V90" s="2" t="s">
        <v>10</v>
      </c>
      <c r="W90" s="2"/>
      <c r="X90" s="2"/>
      <c r="Y90" s="2"/>
      <c r="Z90" s="2"/>
      <c r="AA90" s="2"/>
      <c r="AB90" s="2"/>
      <c r="AC90" s="2"/>
      <c r="AD90" s="2"/>
      <c r="AE90" s="2" t="s">
        <v>10</v>
      </c>
      <c r="AF90" s="2" t="s">
        <v>10</v>
      </c>
      <c r="AG90" s="2"/>
      <c r="AH90" s="2"/>
      <c r="AI90" s="2"/>
      <c r="AJ90" s="2"/>
      <c r="AK90" s="2"/>
      <c r="AL90" s="2"/>
      <c r="AM90" s="25"/>
      <c r="AN90" s="25"/>
      <c r="AO90"/>
      <c r="AP90" s="100"/>
      <c r="AQ90"/>
      <c r="AR90" s="8"/>
    </row>
    <row r="91" spans="1:44" x14ac:dyDescent="0.3">
      <c r="A91" s="22" t="s">
        <v>75</v>
      </c>
      <c r="B91" s="3" t="s">
        <v>418</v>
      </c>
      <c r="C91" s="3">
        <v>234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>
        <v>44100</v>
      </c>
      <c r="O91" s="3">
        <v>45100</v>
      </c>
      <c r="P91" s="3">
        <v>46100</v>
      </c>
      <c r="Q91" s="3">
        <v>35100</v>
      </c>
      <c r="R91" s="4">
        <v>36000</v>
      </c>
      <c r="S91" s="4">
        <v>37400</v>
      </c>
      <c r="T91" s="4">
        <v>39700</v>
      </c>
      <c r="U91" s="4">
        <v>41200</v>
      </c>
      <c r="V91" s="4">
        <v>43300</v>
      </c>
      <c r="W91" s="4">
        <v>45700</v>
      </c>
      <c r="X91" s="4">
        <v>47900</v>
      </c>
      <c r="Y91" s="4">
        <v>48400</v>
      </c>
      <c r="Z91" s="4">
        <v>47500</v>
      </c>
      <c r="AA91" s="4"/>
      <c r="AB91" s="4"/>
      <c r="AC91" s="4">
        <v>39700</v>
      </c>
      <c r="AD91" s="4"/>
      <c r="AE91" s="4" t="s">
        <v>10</v>
      </c>
      <c r="AF91" s="4">
        <v>45600</v>
      </c>
      <c r="AG91" s="4">
        <v>51600</v>
      </c>
      <c r="AH91" s="4"/>
      <c r="AI91" s="4"/>
      <c r="AJ91" s="4"/>
      <c r="AK91" s="4"/>
      <c r="AL91" s="4"/>
      <c r="AM91" s="23"/>
      <c r="AN91" s="23"/>
      <c r="AP91" s="100"/>
    </row>
    <row r="92" spans="1:44" x14ac:dyDescent="0.3">
      <c r="A92" s="24" t="s">
        <v>75</v>
      </c>
      <c r="B92" s="1" t="s">
        <v>443</v>
      </c>
      <c r="C92" s="54">
        <v>122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>
        <v>44000</v>
      </c>
      <c r="AI92" s="2">
        <v>42600</v>
      </c>
      <c r="AJ92" s="2">
        <v>42000</v>
      </c>
      <c r="AK92" s="2">
        <f>VLOOKUP(C92,[1]DataDownloadReport_02082019!$A$2:$E$123,5,FALSE)</f>
        <v>43100</v>
      </c>
      <c r="AL92" s="2">
        <v>47800</v>
      </c>
      <c r="AM92" s="25">
        <v>43400</v>
      </c>
      <c r="AN92" s="25"/>
      <c r="AP92" s="100"/>
    </row>
    <row r="93" spans="1:44" ht="0.75" customHeight="1" x14ac:dyDescent="0.3">
      <c r="A93" s="2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 t="s">
        <v>10</v>
      </c>
      <c r="AF93" s="4" t="s">
        <v>10</v>
      </c>
      <c r="AG93" s="4"/>
      <c r="AH93" s="4"/>
      <c r="AI93" s="4"/>
      <c r="AJ93" s="4"/>
      <c r="AK93" s="4"/>
      <c r="AL93" s="4"/>
      <c r="AM93" s="23"/>
      <c r="AN93" s="23"/>
      <c r="AP93" s="100"/>
    </row>
    <row r="94" spans="1:44" hidden="1" x14ac:dyDescent="0.3">
      <c r="A94" s="24" t="s">
        <v>76</v>
      </c>
      <c r="B94" s="1" t="s">
        <v>77</v>
      </c>
      <c r="C94" s="1">
        <v>319</v>
      </c>
      <c r="D94" s="1"/>
      <c r="E94" s="1"/>
      <c r="F94" s="1"/>
      <c r="G94" s="1"/>
      <c r="H94" s="1"/>
      <c r="I94" s="1">
        <v>7000</v>
      </c>
      <c r="J94" s="1">
        <v>6600</v>
      </c>
      <c r="K94" s="1">
        <v>6300</v>
      </c>
      <c r="L94" s="1">
        <v>6000</v>
      </c>
      <c r="M94" s="1">
        <v>6500</v>
      </c>
      <c r="N94" s="1">
        <v>6200</v>
      </c>
      <c r="O94" s="1">
        <v>6500</v>
      </c>
      <c r="P94" s="1">
        <v>6400</v>
      </c>
      <c r="Q94" s="1"/>
      <c r="R94" s="2">
        <v>6400</v>
      </c>
      <c r="S94" s="2">
        <v>6300</v>
      </c>
      <c r="T94" s="2">
        <v>6300</v>
      </c>
      <c r="U94" s="2">
        <v>5900</v>
      </c>
      <c r="V94" s="2">
        <v>5700</v>
      </c>
      <c r="W94" s="2">
        <v>5800</v>
      </c>
      <c r="X94" s="2">
        <v>5800</v>
      </c>
      <c r="Y94" s="2">
        <v>6000</v>
      </c>
      <c r="Z94" s="2">
        <v>6500</v>
      </c>
      <c r="AA94" s="2">
        <v>6500</v>
      </c>
      <c r="AB94" s="2">
        <v>4600</v>
      </c>
      <c r="AC94" s="2">
        <v>4700</v>
      </c>
      <c r="AD94" s="2"/>
      <c r="AE94" s="2" t="s">
        <v>10</v>
      </c>
      <c r="AF94" s="2" t="s">
        <v>10</v>
      </c>
      <c r="AG94" s="2"/>
      <c r="AH94" s="2"/>
      <c r="AI94" s="2"/>
      <c r="AJ94" s="2"/>
      <c r="AK94" s="2"/>
      <c r="AL94" s="2"/>
      <c r="AM94" s="25"/>
      <c r="AN94" s="25"/>
      <c r="AP94" s="100"/>
    </row>
    <row r="95" spans="1:44" x14ac:dyDescent="0.3">
      <c r="A95" s="22"/>
      <c r="B95" s="3"/>
      <c r="C95" s="3"/>
      <c r="D95" s="3"/>
      <c r="E95" s="3"/>
      <c r="F95" s="3"/>
      <c r="G95" s="3"/>
      <c r="H95" s="3"/>
      <c r="I95" s="3" t="s">
        <v>10</v>
      </c>
      <c r="J95" s="3" t="s">
        <v>10</v>
      </c>
      <c r="K95" s="3" t="s">
        <v>10</v>
      </c>
      <c r="L95" s="3"/>
      <c r="M95" s="3"/>
      <c r="N95" s="3"/>
      <c r="O95" s="3"/>
      <c r="P95" s="3"/>
      <c r="Q95" s="3"/>
      <c r="R95" s="4"/>
      <c r="S95" s="4" t="s">
        <v>8</v>
      </c>
      <c r="T95" s="4" t="s">
        <v>10</v>
      </c>
      <c r="U95" s="4" t="s">
        <v>8</v>
      </c>
      <c r="V95" s="4" t="s">
        <v>10</v>
      </c>
      <c r="W95" s="4"/>
      <c r="X95" s="4"/>
      <c r="Y95" s="4"/>
      <c r="Z95" s="4"/>
      <c r="AA95" s="4"/>
      <c r="AB95" s="4"/>
      <c r="AC95" s="4"/>
      <c r="AD95" s="4"/>
      <c r="AE95" s="4" t="s">
        <v>10</v>
      </c>
      <c r="AF95" s="4" t="s">
        <v>10</v>
      </c>
      <c r="AG95" s="4"/>
      <c r="AH95" s="4"/>
      <c r="AI95" s="4"/>
      <c r="AJ95" s="4"/>
      <c r="AK95" s="4"/>
      <c r="AL95" s="4"/>
      <c r="AM95" s="23"/>
      <c r="AN95" s="23"/>
      <c r="AP95" s="100"/>
    </row>
    <row r="96" spans="1:44" ht="15.75" customHeight="1" x14ac:dyDescent="0.3">
      <c r="A96" s="24" t="s">
        <v>424</v>
      </c>
      <c r="B96" s="1" t="s">
        <v>78</v>
      </c>
      <c r="C96" s="1">
        <v>486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2100</v>
      </c>
      <c r="Q96" s="1">
        <v>2300</v>
      </c>
      <c r="R96" s="2">
        <v>2800</v>
      </c>
      <c r="S96" s="2">
        <v>2600</v>
      </c>
      <c r="T96" s="2">
        <v>1300</v>
      </c>
      <c r="U96" s="2">
        <v>3400</v>
      </c>
      <c r="V96" s="2">
        <v>3400</v>
      </c>
      <c r="W96" s="2">
        <v>3800</v>
      </c>
      <c r="X96" s="2">
        <v>4100</v>
      </c>
      <c r="Y96" s="2">
        <v>5200</v>
      </c>
      <c r="Z96" s="2">
        <v>5400</v>
      </c>
      <c r="AA96" s="2">
        <v>4700</v>
      </c>
      <c r="AB96" s="2">
        <v>4700</v>
      </c>
      <c r="AC96" s="2">
        <v>5400</v>
      </c>
      <c r="AD96" s="2"/>
      <c r="AE96" s="2" t="s">
        <v>10</v>
      </c>
      <c r="AF96" s="2" t="s">
        <v>10</v>
      </c>
      <c r="AG96" s="2">
        <v>5700</v>
      </c>
      <c r="AH96" s="2"/>
      <c r="AI96" s="2">
        <v>5800</v>
      </c>
      <c r="AJ96" s="2"/>
      <c r="AK96" s="2">
        <f>VLOOKUP(C96,[1]DataDownloadReport_02082019!$A$2:$E$123,5,FALSE)</f>
        <v>5500</v>
      </c>
      <c r="AL96" s="2"/>
      <c r="AM96" s="25">
        <v>6700</v>
      </c>
      <c r="AN96" s="25"/>
      <c r="AP96" s="100"/>
    </row>
    <row r="97" spans="1:44" hidden="1" x14ac:dyDescent="0.3">
      <c r="A97" s="2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4"/>
      <c r="S97" s="4" t="s">
        <v>8</v>
      </c>
      <c r="T97" s="4" t="s">
        <v>10</v>
      </c>
      <c r="U97" s="4" t="s">
        <v>8</v>
      </c>
      <c r="V97" s="4" t="s">
        <v>10</v>
      </c>
      <c r="W97" s="4"/>
      <c r="X97" s="4"/>
      <c r="Y97" s="4"/>
      <c r="Z97" s="4"/>
      <c r="AA97" s="4"/>
      <c r="AB97" s="4"/>
      <c r="AC97" s="4"/>
      <c r="AD97" s="4"/>
      <c r="AE97" s="4" t="s">
        <v>10</v>
      </c>
      <c r="AF97" s="4" t="s">
        <v>10</v>
      </c>
      <c r="AG97" s="4"/>
      <c r="AH97" s="4"/>
      <c r="AI97" s="4"/>
      <c r="AJ97" s="4"/>
      <c r="AK97" s="4"/>
      <c r="AL97" s="4"/>
      <c r="AM97" s="23"/>
      <c r="AN97" s="23"/>
      <c r="AP97" s="100"/>
    </row>
    <row r="98" spans="1:44" hidden="1" x14ac:dyDescent="0.3">
      <c r="A98" s="24" t="s">
        <v>79</v>
      </c>
      <c r="B98" s="1" t="s">
        <v>80</v>
      </c>
      <c r="C98" s="1">
        <v>628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>
        <v>400</v>
      </c>
      <c r="T98" s="2">
        <v>800</v>
      </c>
      <c r="U98" s="2">
        <v>1100</v>
      </c>
      <c r="V98" s="2">
        <v>1200</v>
      </c>
      <c r="W98" s="2">
        <v>1500</v>
      </c>
      <c r="X98" s="2">
        <v>1500</v>
      </c>
      <c r="Y98" s="2">
        <v>1700</v>
      </c>
      <c r="Z98" s="2">
        <v>1800</v>
      </c>
      <c r="AA98" s="2">
        <v>1500</v>
      </c>
      <c r="AB98" s="2">
        <v>1600</v>
      </c>
      <c r="AC98" s="2"/>
      <c r="AD98" s="2"/>
      <c r="AE98" s="2" t="s">
        <v>10</v>
      </c>
      <c r="AF98" s="2" t="s">
        <v>10</v>
      </c>
      <c r="AG98" s="2"/>
      <c r="AH98" s="2"/>
      <c r="AI98" s="2"/>
      <c r="AJ98" s="2"/>
      <c r="AK98" s="2"/>
      <c r="AL98" s="2"/>
      <c r="AM98" s="25"/>
      <c r="AN98" s="25"/>
      <c r="AP98" s="100"/>
    </row>
    <row r="99" spans="1:44" x14ac:dyDescent="0.3">
      <c r="A99" s="2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4"/>
      <c r="S99" s="4" t="s">
        <v>8</v>
      </c>
      <c r="T99" s="4" t="s">
        <v>10</v>
      </c>
      <c r="U99" s="4" t="s">
        <v>8</v>
      </c>
      <c r="V99" s="4" t="s">
        <v>10</v>
      </c>
      <c r="W99" s="4"/>
      <c r="X99" s="4"/>
      <c r="Y99" s="4"/>
      <c r="Z99" s="4"/>
      <c r="AA99" s="4"/>
      <c r="AB99" s="4"/>
      <c r="AC99" s="4"/>
      <c r="AD99" s="4"/>
      <c r="AE99" s="4" t="s">
        <v>10</v>
      </c>
      <c r="AF99" s="4" t="s">
        <v>10</v>
      </c>
      <c r="AG99" s="4"/>
      <c r="AH99" s="4"/>
      <c r="AI99" s="4"/>
      <c r="AJ99" s="4"/>
      <c r="AK99" s="4"/>
      <c r="AL99" s="4"/>
      <c r="AM99" s="23"/>
      <c r="AN99" s="23"/>
      <c r="AP99" s="100"/>
    </row>
    <row r="100" spans="1:44" x14ac:dyDescent="0.3">
      <c r="A100" s="24" t="s">
        <v>81</v>
      </c>
      <c r="B100" s="1" t="s">
        <v>82</v>
      </c>
      <c r="C100" s="1">
        <v>33</v>
      </c>
      <c r="D100" s="1"/>
      <c r="E100" s="1"/>
      <c r="F100" s="1"/>
      <c r="G100" s="1"/>
      <c r="H100" s="1"/>
      <c r="I100" s="1" t="s">
        <v>10</v>
      </c>
      <c r="J100" s="1" t="s">
        <v>10</v>
      </c>
      <c r="K100" s="1"/>
      <c r="L100" s="1">
        <v>14900</v>
      </c>
      <c r="M100" s="1">
        <v>15000</v>
      </c>
      <c r="N100" s="1">
        <v>16300</v>
      </c>
      <c r="O100" s="1">
        <v>17500</v>
      </c>
      <c r="P100" s="1">
        <v>15500</v>
      </c>
      <c r="Q100" s="1">
        <v>16800</v>
      </c>
      <c r="R100" s="2">
        <v>16600</v>
      </c>
      <c r="S100" s="2">
        <v>16600</v>
      </c>
      <c r="T100" s="2">
        <v>17900</v>
      </c>
      <c r="U100" s="2">
        <v>17500</v>
      </c>
      <c r="V100" s="2">
        <v>19700</v>
      </c>
      <c r="W100" s="2">
        <v>21200</v>
      </c>
      <c r="X100" s="2">
        <v>16800</v>
      </c>
      <c r="Y100" s="2">
        <v>2100</v>
      </c>
      <c r="Z100" s="2">
        <v>1800</v>
      </c>
      <c r="AA100" s="2">
        <v>1500</v>
      </c>
      <c r="AB100" s="2">
        <v>1400</v>
      </c>
      <c r="AC100" s="2">
        <v>1400</v>
      </c>
      <c r="AD100" s="2"/>
      <c r="AE100" s="2"/>
      <c r="AF100" s="2">
        <v>1200</v>
      </c>
      <c r="AG100" s="2">
        <v>1200</v>
      </c>
      <c r="AH100" s="2">
        <v>1200</v>
      </c>
      <c r="AI100" s="2">
        <v>1200</v>
      </c>
      <c r="AJ100" s="2"/>
      <c r="AK100" s="2"/>
      <c r="AL100" s="2"/>
      <c r="AM100" s="25"/>
      <c r="AN100" s="25"/>
      <c r="AP100" s="100"/>
    </row>
    <row r="101" spans="1:44" x14ac:dyDescent="0.3">
      <c r="A101" s="22"/>
      <c r="B101" s="3"/>
      <c r="C101" s="3"/>
      <c r="D101" s="3"/>
      <c r="E101" s="3"/>
      <c r="F101" s="3"/>
      <c r="G101" s="3"/>
      <c r="H101" s="3"/>
      <c r="I101" s="3" t="s">
        <v>10</v>
      </c>
      <c r="J101" s="3" t="s">
        <v>10</v>
      </c>
      <c r="K101" s="3" t="s">
        <v>10</v>
      </c>
      <c r="L101" s="3"/>
      <c r="M101" s="3"/>
      <c r="N101" s="3"/>
      <c r="O101" s="3"/>
      <c r="P101" s="3"/>
      <c r="Q101" s="3"/>
      <c r="R101" s="4"/>
      <c r="S101" s="4" t="s">
        <v>8</v>
      </c>
      <c r="T101" s="4" t="s">
        <v>10</v>
      </c>
      <c r="U101" s="4" t="s">
        <v>8</v>
      </c>
      <c r="V101" s="4" t="s">
        <v>10</v>
      </c>
      <c r="W101" s="4"/>
      <c r="X101" s="4"/>
      <c r="Y101" s="4"/>
      <c r="Z101" s="4"/>
      <c r="AA101" s="4"/>
      <c r="AB101" s="4"/>
      <c r="AC101" s="4"/>
      <c r="AD101" s="4"/>
      <c r="AE101" s="4" t="s">
        <v>10</v>
      </c>
      <c r="AF101" s="4" t="s">
        <v>10</v>
      </c>
      <c r="AG101" s="4"/>
      <c r="AH101" s="4"/>
      <c r="AI101" s="4"/>
      <c r="AJ101" s="4"/>
      <c r="AK101" s="4"/>
      <c r="AL101" s="4"/>
      <c r="AM101" s="23"/>
      <c r="AN101" s="23"/>
      <c r="AP101" s="100"/>
    </row>
    <row r="102" spans="1:44" x14ac:dyDescent="0.3">
      <c r="A102" s="24" t="s">
        <v>83</v>
      </c>
      <c r="B102" s="1" t="s">
        <v>84</v>
      </c>
      <c r="C102" s="1">
        <v>58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/>
      <c r="T102" s="2"/>
      <c r="U102" s="2"/>
      <c r="V102" s="2">
        <v>17100</v>
      </c>
      <c r="W102" s="2">
        <v>18500</v>
      </c>
      <c r="X102" s="2">
        <v>20000</v>
      </c>
      <c r="Y102" s="2">
        <v>19600</v>
      </c>
      <c r="Z102" s="2">
        <v>22200</v>
      </c>
      <c r="AA102" s="2">
        <v>16500</v>
      </c>
      <c r="AB102" s="2">
        <v>16700</v>
      </c>
      <c r="AC102" s="2">
        <v>16600</v>
      </c>
      <c r="AD102" s="2">
        <v>16500</v>
      </c>
      <c r="AE102" s="2">
        <v>22200</v>
      </c>
      <c r="AF102" s="2">
        <v>17100</v>
      </c>
      <c r="AG102" s="2">
        <v>17700</v>
      </c>
      <c r="AH102" s="2">
        <v>16800</v>
      </c>
      <c r="AI102" s="2">
        <v>16700</v>
      </c>
      <c r="AJ102" s="2"/>
      <c r="AK102" s="2"/>
      <c r="AL102" s="2"/>
      <c r="AM102" s="25"/>
      <c r="AN102" s="25"/>
      <c r="AP102" s="100"/>
    </row>
    <row r="103" spans="1:44" x14ac:dyDescent="0.3">
      <c r="A103" s="2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4"/>
      <c r="S103" s="4"/>
      <c r="T103" s="4"/>
      <c r="U103" s="4"/>
      <c r="V103" s="4" t="s">
        <v>10</v>
      </c>
      <c r="W103" s="4"/>
      <c r="X103" s="4"/>
      <c r="Y103" s="4"/>
      <c r="Z103" s="4"/>
      <c r="AA103" s="4"/>
      <c r="AB103" s="4"/>
      <c r="AC103" s="4"/>
      <c r="AD103" s="4"/>
      <c r="AE103" s="4" t="s">
        <v>10</v>
      </c>
      <c r="AF103" s="4" t="s">
        <v>10</v>
      </c>
      <c r="AG103" s="4"/>
      <c r="AH103" s="4"/>
      <c r="AI103" s="4"/>
      <c r="AJ103" s="4"/>
      <c r="AK103" s="4"/>
      <c r="AL103" s="4"/>
      <c r="AM103" s="23"/>
      <c r="AN103" s="23"/>
      <c r="AP103" s="100"/>
    </row>
    <row r="104" spans="1:44" s="11" customFormat="1" x14ac:dyDescent="0.3">
      <c r="A104" s="24" t="s">
        <v>85</v>
      </c>
      <c r="B104" s="1" t="s">
        <v>49</v>
      </c>
      <c r="C104" s="1">
        <v>495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>
        <v>2300</v>
      </c>
      <c r="Q104" s="1">
        <v>2200</v>
      </c>
      <c r="R104" s="2">
        <v>2600</v>
      </c>
      <c r="S104" s="2">
        <v>2500</v>
      </c>
      <c r="T104" s="2">
        <v>3400</v>
      </c>
      <c r="U104" s="2" t="s">
        <v>23</v>
      </c>
      <c r="V104" s="2">
        <v>9500</v>
      </c>
      <c r="W104" s="2">
        <v>8000</v>
      </c>
      <c r="X104" s="2">
        <v>7100</v>
      </c>
      <c r="Y104" s="2">
        <v>6000</v>
      </c>
      <c r="Z104" s="2">
        <v>9300</v>
      </c>
      <c r="AA104" s="2"/>
      <c r="AB104" s="2"/>
      <c r="AC104" s="2"/>
      <c r="AD104" s="2">
        <v>7800</v>
      </c>
      <c r="AE104" s="2" t="s">
        <v>10</v>
      </c>
      <c r="AF104" s="2">
        <v>7600</v>
      </c>
      <c r="AG104" s="2"/>
      <c r="AH104" s="2">
        <v>9200</v>
      </c>
      <c r="AI104" s="2"/>
      <c r="AJ104" s="2">
        <v>10600</v>
      </c>
      <c r="AK104" s="2"/>
      <c r="AL104" s="2">
        <v>9600</v>
      </c>
      <c r="AM104" s="25"/>
      <c r="AN104" s="25"/>
      <c r="AO104"/>
      <c r="AP104" s="100"/>
      <c r="AQ104"/>
      <c r="AR104" s="8"/>
    </row>
    <row r="105" spans="1:44" s="11" customFormat="1" x14ac:dyDescent="0.3">
      <c r="A105" s="22" t="s">
        <v>85</v>
      </c>
      <c r="B105" s="3" t="s">
        <v>17</v>
      </c>
      <c r="C105" s="3">
        <v>490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4"/>
      <c r="S105" s="4"/>
      <c r="T105" s="4"/>
      <c r="U105" s="4"/>
      <c r="V105" s="4"/>
      <c r="W105" s="4">
        <v>14100</v>
      </c>
      <c r="X105" s="4">
        <v>12100</v>
      </c>
      <c r="Y105" s="4">
        <v>15100</v>
      </c>
      <c r="Z105" s="4">
        <v>15500</v>
      </c>
      <c r="AA105" s="4">
        <v>12600</v>
      </c>
      <c r="AB105" s="4">
        <v>9900</v>
      </c>
      <c r="AC105" s="4">
        <v>10700</v>
      </c>
      <c r="AD105" s="4">
        <v>9900</v>
      </c>
      <c r="AE105" s="4" t="s">
        <v>10</v>
      </c>
      <c r="AF105" s="4">
        <v>12200</v>
      </c>
      <c r="AG105" s="4"/>
      <c r="AH105" s="4">
        <v>12200</v>
      </c>
      <c r="AI105" s="4"/>
      <c r="AJ105" s="4">
        <v>15700</v>
      </c>
      <c r="AK105" s="4"/>
      <c r="AL105" s="4"/>
      <c r="AM105" s="23"/>
      <c r="AN105" s="23"/>
      <c r="AO105"/>
      <c r="AP105" s="100"/>
      <c r="AQ105"/>
      <c r="AR105" s="8"/>
    </row>
    <row r="106" spans="1:44" ht="15" customHeight="1" x14ac:dyDescent="0.3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 t="s">
        <v>8</v>
      </c>
      <c r="T106" s="2" t="s">
        <v>10</v>
      </c>
      <c r="U106" s="2" t="s">
        <v>8</v>
      </c>
      <c r="V106" s="2" t="s">
        <v>10</v>
      </c>
      <c r="W106" s="2"/>
      <c r="X106" s="2"/>
      <c r="Y106" s="2"/>
      <c r="Z106" s="2"/>
      <c r="AA106" s="2"/>
      <c r="AB106" s="2"/>
      <c r="AC106" s="2"/>
      <c r="AD106" s="2"/>
      <c r="AE106" s="2" t="s">
        <v>10</v>
      </c>
      <c r="AF106" s="2" t="s">
        <v>10</v>
      </c>
      <c r="AG106" s="2"/>
      <c r="AH106" s="2"/>
      <c r="AI106" s="2"/>
      <c r="AJ106" s="2"/>
      <c r="AK106" s="2"/>
      <c r="AL106" s="2"/>
      <c r="AM106" s="25"/>
      <c r="AN106" s="25"/>
      <c r="AP106" s="100"/>
    </row>
    <row r="107" spans="1:44" hidden="1" x14ac:dyDescent="0.3">
      <c r="A107" s="22" t="s">
        <v>86</v>
      </c>
      <c r="B107" s="3" t="s">
        <v>12</v>
      </c>
      <c r="C107" s="3">
        <v>473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>
        <v>500</v>
      </c>
      <c r="Q107" s="3">
        <v>500</v>
      </c>
      <c r="R107" s="4">
        <v>500</v>
      </c>
      <c r="S107" s="4">
        <v>500</v>
      </c>
      <c r="T107" s="4">
        <v>500</v>
      </c>
      <c r="U107" s="4">
        <v>600</v>
      </c>
      <c r="V107" s="4">
        <v>700</v>
      </c>
      <c r="W107" s="4">
        <v>1000</v>
      </c>
      <c r="X107" s="4">
        <v>2000</v>
      </c>
      <c r="Y107" s="4">
        <v>2400</v>
      </c>
      <c r="Z107" s="4">
        <v>2200</v>
      </c>
      <c r="AA107" s="4">
        <v>1900</v>
      </c>
      <c r="AB107" s="4">
        <v>1500</v>
      </c>
      <c r="AC107" s="4">
        <v>1800</v>
      </c>
      <c r="AD107" s="4"/>
      <c r="AE107" s="4" t="s">
        <v>10</v>
      </c>
      <c r="AF107" s="4" t="s">
        <v>10</v>
      </c>
      <c r="AG107" s="4"/>
      <c r="AH107" s="4"/>
      <c r="AI107" s="4"/>
      <c r="AJ107" s="4"/>
      <c r="AK107" s="4"/>
      <c r="AL107" s="4"/>
      <c r="AM107" s="23"/>
      <c r="AN107" s="23"/>
      <c r="AP107" s="100"/>
    </row>
    <row r="108" spans="1:44" hidden="1" x14ac:dyDescent="0.3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 t="s">
        <v>8</v>
      </c>
      <c r="T108" s="2" t="s">
        <v>10</v>
      </c>
      <c r="U108" s="2" t="s">
        <v>8</v>
      </c>
      <c r="V108" s="2" t="s">
        <v>10</v>
      </c>
      <c r="W108" s="2"/>
      <c r="X108" s="2"/>
      <c r="Y108" s="2"/>
      <c r="Z108" s="2"/>
      <c r="AA108" s="2"/>
      <c r="AB108" s="2"/>
      <c r="AC108" s="2"/>
      <c r="AD108" s="2"/>
      <c r="AE108" s="2" t="s">
        <v>10</v>
      </c>
      <c r="AF108" s="2" t="s">
        <v>10</v>
      </c>
      <c r="AG108" s="2"/>
      <c r="AH108" s="2"/>
      <c r="AI108" s="2"/>
      <c r="AJ108" s="2"/>
      <c r="AK108" s="2"/>
      <c r="AL108" s="2"/>
      <c r="AM108" s="25"/>
      <c r="AN108" s="25"/>
      <c r="AP108" s="100"/>
    </row>
    <row r="109" spans="1:44" hidden="1" x14ac:dyDescent="0.3">
      <c r="A109" s="22" t="s">
        <v>87</v>
      </c>
      <c r="B109" s="3" t="s">
        <v>17</v>
      </c>
      <c r="C109" s="3">
        <v>464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>
        <v>4100</v>
      </c>
      <c r="Q109" s="3">
        <v>4400</v>
      </c>
      <c r="R109" s="4">
        <v>6400</v>
      </c>
      <c r="S109" s="4">
        <v>5200</v>
      </c>
      <c r="T109" s="4">
        <v>6700</v>
      </c>
      <c r="U109" s="4">
        <v>6000</v>
      </c>
      <c r="V109" s="4">
        <v>6400</v>
      </c>
      <c r="W109" s="4">
        <v>7700</v>
      </c>
      <c r="X109" s="4">
        <v>6800</v>
      </c>
      <c r="Y109" s="4">
        <v>6900</v>
      </c>
      <c r="Z109" s="4">
        <v>5700</v>
      </c>
      <c r="AA109" s="4">
        <v>5900</v>
      </c>
      <c r="AB109" s="4">
        <v>5500</v>
      </c>
      <c r="AC109" s="4">
        <v>4700</v>
      </c>
      <c r="AD109" s="4"/>
      <c r="AE109" s="4" t="s">
        <v>10</v>
      </c>
      <c r="AF109" s="4" t="s">
        <v>10</v>
      </c>
      <c r="AG109" s="4"/>
      <c r="AH109" s="4"/>
      <c r="AI109" s="4"/>
      <c r="AJ109" s="4"/>
      <c r="AK109" s="4"/>
      <c r="AL109" s="4"/>
      <c r="AM109" s="23"/>
      <c r="AN109" s="23"/>
      <c r="AP109" s="100"/>
    </row>
    <row r="110" spans="1:44" hidden="1" x14ac:dyDescent="0.3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 t="s">
        <v>10</v>
      </c>
      <c r="AF110" s="2" t="s">
        <v>10</v>
      </c>
      <c r="AG110" s="2"/>
      <c r="AH110" s="2"/>
      <c r="AI110" s="2"/>
      <c r="AJ110" s="2"/>
      <c r="AK110" s="2"/>
      <c r="AL110" s="2"/>
      <c r="AM110" s="25"/>
      <c r="AN110" s="25"/>
      <c r="AP110" s="100"/>
    </row>
    <row r="111" spans="1:44" hidden="1" x14ac:dyDescent="0.3">
      <c r="A111" s="22" t="s">
        <v>88</v>
      </c>
      <c r="B111" s="3" t="s">
        <v>89</v>
      </c>
      <c r="C111" s="3">
        <v>236</v>
      </c>
      <c r="D111" s="3">
        <v>31400</v>
      </c>
      <c r="E111" s="3">
        <v>32500</v>
      </c>
      <c r="F111" s="3">
        <v>32400</v>
      </c>
      <c r="G111" s="3">
        <v>25800</v>
      </c>
      <c r="H111" s="3" t="s">
        <v>8</v>
      </c>
      <c r="I111" s="3">
        <v>33500</v>
      </c>
      <c r="J111" s="3">
        <v>40500</v>
      </c>
      <c r="K111" s="3">
        <v>39600</v>
      </c>
      <c r="L111" s="3">
        <v>48700</v>
      </c>
      <c r="M111" s="3">
        <v>39900</v>
      </c>
      <c r="N111" s="3">
        <v>39000</v>
      </c>
      <c r="O111" s="3">
        <v>35500</v>
      </c>
      <c r="P111" s="3">
        <v>39200</v>
      </c>
      <c r="Q111" s="3">
        <v>29400</v>
      </c>
      <c r="R111" s="4">
        <v>30000</v>
      </c>
      <c r="S111" s="4">
        <v>31300</v>
      </c>
      <c r="T111" s="4">
        <v>31100</v>
      </c>
      <c r="U111" s="4">
        <v>32800</v>
      </c>
      <c r="V111" s="4">
        <v>34700</v>
      </c>
      <c r="W111" s="4">
        <v>38000</v>
      </c>
      <c r="X111" s="4">
        <v>39400</v>
      </c>
      <c r="Y111" s="4">
        <v>38000</v>
      </c>
      <c r="Z111" s="4">
        <v>36200</v>
      </c>
      <c r="AA111" s="4">
        <v>32500</v>
      </c>
      <c r="AB111" s="4">
        <v>31100</v>
      </c>
      <c r="AC111" s="4">
        <v>32900</v>
      </c>
      <c r="AD111" s="4"/>
      <c r="AE111" s="4" t="s">
        <v>10</v>
      </c>
      <c r="AF111" s="4" t="s">
        <v>10</v>
      </c>
      <c r="AG111" s="4"/>
      <c r="AH111" s="4"/>
      <c r="AI111" s="4"/>
      <c r="AJ111" s="4"/>
      <c r="AK111" s="4"/>
      <c r="AL111" s="4"/>
      <c r="AM111" s="23"/>
      <c r="AN111" s="23"/>
      <c r="AP111" s="100"/>
    </row>
    <row r="112" spans="1:44" ht="13.15" customHeight="1" x14ac:dyDescent="0.3">
      <c r="A112" s="26" t="s">
        <v>88</v>
      </c>
      <c r="B112" s="16" t="s">
        <v>109</v>
      </c>
      <c r="C112" s="16">
        <v>83</v>
      </c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>
        <v>38000</v>
      </c>
      <c r="AI112" s="17">
        <v>40900</v>
      </c>
      <c r="AJ112" s="17"/>
      <c r="AK112" s="17"/>
      <c r="AL112" s="17"/>
      <c r="AM112" s="29"/>
      <c r="AN112" s="29"/>
      <c r="AP112" s="100"/>
    </row>
    <row r="113" spans="1:42" hidden="1" x14ac:dyDescent="0.3">
      <c r="A113" s="24"/>
      <c r="B113" s="1" t="s">
        <v>90</v>
      </c>
      <c r="C113" s="1"/>
      <c r="D113" s="1">
        <v>28300</v>
      </c>
      <c r="E113" s="1">
        <v>34900</v>
      </c>
      <c r="F113" s="1">
        <v>33700</v>
      </c>
      <c r="G113" s="1">
        <v>26200</v>
      </c>
      <c r="H113" s="1" t="s">
        <v>8</v>
      </c>
      <c r="I113" s="1">
        <v>38600</v>
      </c>
      <c r="J113" s="1">
        <v>47500</v>
      </c>
      <c r="K113" s="1">
        <v>45200</v>
      </c>
      <c r="L113" s="1">
        <v>55500</v>
      </c>
      <c r="M113" s="1">
        <v>43400</v>
      </c>
      <c r="N113" s="1">
        <v>44200</v>
      </c>
      <c r="O113" s="1"/>
      <c r="P113" s="1"/>
      <c r="Q113" s="1"/>
      <c r="R113" s="2"/>
      <c r="S113" s="2" t="s">
        <v>8</v>
      </c>
      <c r="T113" s="2" t="s">
        <v>10</v>
      </c>
      <c r="U113" s="2" t="s">
        <v>8</v>
      </c>
      <c r="V113" s="2" t="s">
        <v>10</v>
      </c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 t="e">
        <v>#N/A</v>
      </c>
      <c r="AJ113" s="2"/>
      <c r="AK113" s="2"/>
      <c r="AL113" s="2" t="e">
        <v>#N/A</v>
      </c>
      <c r="AM113" s="25"/>
      <c r="AN113" s="25"/>
      <c r="AP113" s="100"/>
    </row>
    <row r="114" spans="1:42" ht="13.9" customHeight="1" x14ac:dyDescent="0.3">
      <c r="A114" s="22" t="s">
        <v>88</v>
      </c>
      <c r="B114" s="3" t="s">
        <v>90</v>
      </c>
      <c r="C114" s="55">
        <v>43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>
        <v>45500</v>
      </c>
      <c r="P114" s="3">
        <v>42900</v>
      </c>
      <c r="Q114" s="3">
        <v>35200</v>
      </c>
      <c r="R114" s="4">
        <v>42000</v>
      </c>
      <c r="S114" s="4">
        <v>36700</v>
      </c>
      <c r="T114" s="4">
        <v>38600</v>
      </c>
      <c r="U114" s="4">
        <v>39600</v>
      </c>
      <c r="V114" s="4">
        <v>39400</v>
      </c>
      <c r="W114" s="4">
        <v>39500</v>
      </c>
      <c r="X114" s="4">
        <v>40000</v>
      </c>
      <c r="Y114" s="4">
        <v>40500</v>
      </c>
      <c r="Z114" s="4">
        <v>37900</v>
      </c>
      <c r="AA114" s="4">
        <v>31400</v>
      </c>
      <c r="AB114" s="4">
        <v>32700</v>
      </c>
      <c r="AC114" s="4">
        <v>31600</v>
      </c>
      <c r="AD114" s="4">
        <v>30400</v>
      </c>
      <c r="AE114" s="4">
        <v>30400</v>
      </c>
      <c r="AF114" s="4">
        <v>31700</v>
      </c>
      <c r="AG114" s="4">
        <v>32300</v>
      </c>
      <c r="AH114" s="4">
        <v>36100</v>
      </c>
      <c r="AI114" s="4">
        <v>37600</v>
      </c>
      <c r="AJ114" s="4">
        <v>37100</v>
      </c>
      <c r="AK114" s="4">
        <f>VLOOKUP(C114,[1]DataDownloadReport_02082019!$A$2:$E$123,5,FALSE)</f>
        <v>37200</v>
      </c>
      <c r="AL114" s="4">
        <v>37500</v>
      </c>
      <c r="AM114" s="23"/>
      <c r="AN114" s="23"/>
      <c r="AP114" s="100"/>
    </row>
    <row r="115" spans="1:42" hidden="1" x14ac:dyDescent="0.3">
      <c r="A115" s="24" t="s">
        <v>88</v>
      </c>
      <c r="B115" s="1" t="s">
        <v>91</v>
      </c>
      <c r="C115" s="1">
        <v>238</v>
      </c>
      <c r="D115" s="1">
        <v>35200</v>
      </c>
      <c r="E115" s="1">
        <v>39100</v>
      </c>
      <c r="F115" s="1">
        <v>39500</v>
      </c>
      <c r="G115" s="1">
        <v>26900</v>
      </c>
      <c r="H115" s="1" t="s">
        <v>8</v>
      </c>
      <c r="I115" s="1">
        <v>45400</v>
      </c>
      <c r="J115" s="1">
        <v>51500</v>
      </c>
      <c r="K115" s="1">
        <v>54100</v>
      </c>
      <c r="L115" s="1">
        <v>52200</v>
      </c>
      <c r="M115" s="1">
        <v>43900</v>
      </c>
      <c r="N115" s="1">
        <v>47100</v>
      </c>
      <c r="O115" s="1">
        <v>44200</v>
      </c>
      <c r="P115" s="1">
        <v>46100</v>
      </c>
      <c r="Q115" s="1">
        <v>37400</v>
      </c>
      <c r="R115" s="2">
        <v>42200</v>
      </c>
      <c r="S115" s="2">
        <v>38900</v>
      </c>
      <c r="T115" s="2">
        <v>40100</v>
      </c>
      <c r="U115" s="2">
        <v>36700</v>
      </c>
      <c r="V115" s="2">
        <v>43600</v>
      </c>
      <c r="W115" s="2">
        <v>51300</v>
      </c>
      <c r="X115" s="2">
        <v>48900</v>
      </c>
      <c r="Y115" s="2">
        <v>50000</v>
      </c>
      <c r="Z115" s="2">
        <v>47500</v>
      </c>
      <c r="AA115" s="2">
        <v>42600</v>
      </c>
      <c r="AB115" s="2"/>
      <c r="AC115" s="2"/>
      <c r="AD115" s="2"/>
      <c r="AE115" s="2" t="s">
        <v>10</v>
      </c>
      <c r="AF115" s="2" t="s">
        <v>10</v>
      </c>
      <c r="AG115" s="2"/>
      <c r="AH115" s="2"/>
      <c r="AI115" s="2"/>
      <c r="AJ115" s="2"/>
      <c r="AK115" s="2"/>
      <c r="AL115" s="2"/>
      <c r="AM115" s="25" t="e">
        <v>#N/A</v>
      </c>
      <c r="AN115" s="25"/>
      <c r="AP115" s="100"/>
    </row>
    <row r="116" spans="1:42" x14ac:dyDescent="0.3">
      <c r="A116" s="22" t="s">
        <v>88</v>
      </c>
      <c r="B116" s="3" t="s">
        <v>452</v>
      </c>
      <c r="C116" s="3">
        <v>87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>
        <v>33500</v>
      </c>
      <c r="AI116" s="4">
        <v>33300</v>
      </c>
      <c r="AJ116" s="4"/>
      <c r="AK116" s="4"/>
      <c r="AL116" s="4">
        <v>32200</v>
      </c>
      <c r="AM116" s="23">
        <v>28900</v>
      </c>
      <c r="AN116" s="23"/>
      <c r="AP116" s="100"/>
    </row>
    <row r="117" spans="1:42" x14ac:dyDescent="0.3">
      <c r="A117" s="24" t="s">
        <v>88</v>
      </c>
      <c r="B117" s="1" t="s">
        <v>92</v>
      </c>
      <c r="C117" s="1">
        <v>237</v>
      </c>
      <c r="D117" s="1">
        <v>27700</v>
      </c>
      <c r="E117" s="1">
        <v>30600</v>
      </c>
      <c r="F117" s="1">
        <v>33500</v>
      </c>
      <c r="G117" s="1">
        <v>25900</v>
      </c>
      <c r="H117" s="1" t="s">
        <v>8</v>
      </c>
      <c r="I117" s="1">
        <v>30700</v>
      </c>
      <c r="J117" s="1">
        <v>34900</v>
      </c>
      <c r="K117" s="1">
        <v>33400</v>
      </c>
      <c r="L117" s="1">
        <v>36700</v>
      </c>
      <c r="M117" s="1">
        <v>34700</v>
      </c>
      <c r="N117" s="1">
        <v>38700</v>
      </c>
      <c r="O117" s="1">
        <v>32600</v>
      </c>
      <c r="P117" s="1">
        <v>33700</v>
      </c>
      <c r="Q117" s="1">
        <v>30400</v>
      </c>
      <c r="R117" s="2">
        <v>29200</v>
      </c>
      <c r="S117" s="2">
        <v>25700</v>
      </c>
      <c r="T117" s="2">
        <v>31700</v>
      </c>
      <c r="U117" s="2">
        <v>31600</v>
      </c>
      <c r="V117" s="2">
        <v>32600</v>
      </c>
      <c r="W117" s="2">
        <v>36100</v>
      </c>
      <c r="X117" s="2">
        <v>36900</v>
      </c>
      <c r="Y117" s="2">
        <v>36500</v>
      </c>
      <c r="Z117" s="2">
        <v>33200</v>
      </c>
      <c r="AA117" s="2">
        <v>25500</v>
      </c>
      <c r="AB117" s="2">
        <v>29700</v>
      </c>
      <c r="AC117" s="2">
        <v>28700</v>
      </c>
      <c r="AD117" s="2"/>
      <c r="AE117" s="2" t="s">
        <v>10</v>
      </c>
      <c r="AF117" s="2" t="s">
        <v>10</v>
      </c>
      <c r="AG117" s="2">
        <v>26900</v>
      </c>
      <c r="AH117" s="2"/>
      <c r="AI117" s="2"/>
      <c r="AJ117" s="2"/>
      <c r="AK117" s="2"/>
      <c r="AL117" s="2"/>
      <c r="AM117" s="25"/>
      <c r="AN117" s="25"/>
      <c r="AP117" s="100"/>
    </row>
    <row r="118" spans="1:42" x14ac:dyDescent="0.3">
      <c r="A118" s="22"/>
      <c r="B118" s="3"/>
      <c r="C118" s="3"/>
      <c r="D118" s="3"/>
      <c r="E118" s="3"/>
      <c r="F118" s="3"/>
      <c r="G118" s="3"/>
      <c r="H118" s="3"/>
      <c r="I118" s="3" t="s">
        <v>10</v>
      </c>
      <c r="J118" s="3" t="s">
        <v>10</v>
      </c>
      <c r="K118" s="3" t="s">
        <v>10</v>
      </c>
      <c r="L118" s="3"/>
      <c r="M118" s="3"/>
      <c r="N118" s="3"/>
      <c r="O118" s="3"/>
      <c r="P118" s="3"/>
      <c r="Q118" s="3"/>
      <c r="R118" s="4"/>
      <c r="S118" s="4" t="s">
        <v>8</v>
      </c>
      <c r="T118" s="4" t="s">
        <v>10</v>
      </c>
      <c r="U118" s="4" t="s">
        <v>8</v>
      </c>
      <c r="V118" s="4" t="s">
        <v>10</v>
      </c>
      <c r="W118" s="4"/>
      <c r="X118" s="4"/>
      <c r="Y118" s="4"/>
      <c r="Z118" s="4"/>
      <c r="AA118" s="4"/>
      <c r="AB118" s="4"/>
      <c r="AC118" s="4"/>
      <c r="AD118" s="4"/>
      <c r="AE118" s="4" t="s">
        <v>10</v>
      </c>
      <c r="AF118" s="4" t="s">
        <v>10</v>
      </c>
      <c r="AG118" s="4"/>
      <c r="AH118" s="4"/>
      <c r="AI118" s="4"/>
      <c r="AJ118" s="4"/>
      <c r="AK118" s="4"/>
      <c r="AL118" s="4"/>
      <c r="AM118" s="23"/>
      <c r="AN118" s="23"/>
      <c r="AP118" s="100"/>
    </row>
    <row r="119" spans="1:42" hidden="1" x14ac:dyDescent="0.3">
      <c r="A119" s="24" t="s">
        <v>93</v>
      </c>
      <c r="B119" s="1" t="s">
        <v>89</v>
      </c>
      <c r="C119" s="1">
        <v>243</v>
      </c>
      <c r="D119" s="1">
        <v>19100</v>
      </c>
      <c r="E119" s="1">
        <v>21700</v>
      </c>
      <c r="F119" s="1" t="s">
        <v>8</v>
      </c>
      <c r="G119" s="1">
        <v>21100</v>
      </c>
      <c r="H119" s="1">
        <v>18400</v>
      </c>
      <c r="I119" s="1">
        <v>20800</v>
      </c>
      <c r="J119" s="1">
        <v>19800</v>
      </c>
      <c r="K119" s="1">
        <v>17500</v>
      </c>
      <c r="L119" s="1">
        <v>18600</v>
      </c>
      <c r="M119" s="1">
        <v>17200</v>
      </c>
      <c r="N119" s="1">
        <v>18200</v>
      </c>
      <c r="O119" s="1"/>
      <c r="P119" s="1"/>
      <c r="Q119" s="1">
        <v>39900</v>
      </c>
      <c r="R119" s="2">
        <v>46700</v>
      </c>
      <c r="S119" s="2">
        <v>44500</v>
      </c>
      <c r="T119" s="2">
        <v>48900</v>
      </c>
      <c r="U119" s="2">
        <v>51600</v>
      </c>
      <c r="V119" s="2">
        <v>52300</v>
      </c>
      <c r="W119" s="2">
        <v>60000</v>
      </c>
      <c r="X119" s="2">
        <v>63200</v>
      </c>
      <c r="Y119" s="2">
        <v>61400</v>
      </c>
      <c r="Z119" s="2">
        <v>58800</v>
      </c>
      <c r="AA119" s="2">
        <v>57400</v>
      </c>
      <c r="AB119" s="2">
        <v>49300</v>
      </c>
      <c r="AC119" s="2">
        <v>49600</v>
      </c>
      <c r="AD119" s="2"/>
      <c r="AE119" s="2" t="s">
        <v>10</v>
      </c>
      <c r="AF119" s="2" t="s">
        <v>10</v>
      </c>
      <c r="AG119" s="2"/>
      <c r="AH119" s="2"/>
      <c r="AI119" s="2"/>
      <c r="AJ119" s="2"/>
      <c r="AK119" s="2"/>
      <c r="AL119" s="2"/>
      <c r="AM119" s="25"/>
      <c r="AN119" s="25"/>
      <c r="AP119" s="100"/>
    </row>
    <row r="120" spans="1:42" ht="15.75" customHeight="1" x14ac:dyDescent="0.3">
      <c r="A120" s="22" t="s">
        <v>93</v>
      </c>
      <c r="B120" s="3" t="s">
        <v>47</v>
      </c>
      <c r="C120" s="55">
        <v>14</v>
      </c>
      <c r="D120" s="3"/>
      <c r="E120" s="3"/>
      <c r="F120" s="3"/>
      <c r="G120" s="3"/>
      <c r="H120" s="3"/>
      <c r="I120" s="3">
        <v>30300</v>
      </c>
      <c r="J120" s="3">
        <v>30000</v>
      </c>
      <c r="K120" s="3">
        <v>29500</v>
      </c>
      <c r="L120" s="3">
        <v>26900</v>
      </c>
      <c r="M120" s="3">
        <v>33200</v>
      </c>
      <c r="N120" s="3">
        <v>30100</v>
      </c>
      <c r="O120" s="3">
        <v>29100</v>
      </c>
      <c r="P120" s="3">
        <v>19500</v>
      </c>
      <c r="Q120" s="3">
        <v>41900</v>
      </c>
      <c r="R120" s="4">
        <v>45400</v>
      </c>
      <c r="S120" s="4">
        <v>47500</v>
      </c>
      <c r="T120" s="4">
        <v>48500</v>
      </c>
      <c r="U120" s="4">
        <v>50900</v>
      </c>
      <c r="V120" s="4">
        <v>53900</v>
      </c>
      <c r="W120" s="4">
        <v>58600</v>
      </c>
      <c r="X120" s="4">
        <v>59800</v>
      </c>
      <c r="Y120" s="4">
        <v>60400</v>
      </c>
      <c r="Z120" s="4">
        <v>57600</v>
      </c>
      <c r="AA120" s="4">
        <v>53800</v>
      </c>
      <c r="AB120" s="4">
        <v>51600</v>
      </c>
      <c r="AC120" s="4">
        <v>51600</v>
      </c>
      <c r="AD120" s="4">
        <v>51500</v>
      </c>
      <c r="AE120" s="4">
        <v>51500</v>
      </c>
      <c r="AF120" s="4">
        <v>52500</v>
      </c>
      <c r="AG120" s="4">
        <v>53100</v>
      </c>
      <c r="AH120" s="4">
        <v>54600</v>
      </c>
      <c r="AI120" s="4">
        <v>55600</v>
      </c>
      <c r="AJ120" s="4">
        <v>55900</v>
      </c>
      <c r="AK120" s="4">
        <f>VLOOKUP(C120,[1]DataDownloadReport_02082019!$A$2:$E$123,5,FALSE)</f>
        <v>56900</v>
      </c>
      <c r="AL120" s="4">
        <v>56500</v>
      </c>
      <c r="AM120" s="23">
        <v>51100</v>
      </c>
      <c r="AN120" s="23"/>
      <c r="AP120" s="100"/>
    </row>
    <row r="121" spans="1:42" hidden="1" x14ac:dyDescent="0.3">
      <c r="A121" s="24" t="s">
        <v>93</v>
      </c>
      <c r="B121" s="1" t="s">
        <v>17</v>
      </c>
      <c r="C121" s="1">
        <v>245</v>
      </c>
      <c r="D121" s="1">
        <v>28100</v>
      </c>
      <c r="E121" s="1">
        <v>31100</v>
      </c>
      <c r="F121" s="1">
        <v>30000</v>
      </c>
      <c r="G121" s="1">
        <v>29600</v>
      </c>
      <c r="H121" s="1">
        <v>30100</v>
      </c>
      <c r="I121" s="1">
        <v>32100</v>
      </c>
      <c r="J121" s="1">
        <v>28600</v>
      </c>
      <c r="K121" s="1">
        <v>28900</v>
      </c>
      <c r="L121" s="1">
        <v>30900</v>
      </c>
      <c r="M121" s="1">
        <v>26000</v>
      </c>
      <c r="N121" s="1">
        <v>29100</v>
      </c>
      <c r="O121" s="1">
        <v>26000</v>
      </c>
      <c r="P121" s="1"/>
      <c r="Q121" s="1">
        <v>33400</v>
      </c>
      <c r="R121" s="2">
        <v>38000</v>
      </c>
      <c r="S121" s="2">
        <v>43400</v>
      </c>
      <c r="T121" s="2">
        <v>46300</v>
      </c>
      <c r="U121" s="2">
        <v>43500</v>
      </c>
      <c r="V121" s="2">
        <v>46100</v>
      </c>
      <c r="W121" s="2">
        <v>52000</v>
      </c>
      <c r="X121" s="2">
        <v>55500</v>
      </c>
      <c r="Y121" s="2">
        <v>53600</v>
      </c>
      <c r="Z121" s="2">
        <v>51000</v>
      </c>
      <c r="AA121" s="2">
        <v>47900</v>
      </c>
      <c r="AB121" s="2">
        <v>48400</v>
      </c>
      <c r="AC121" s="2">
        <v>45300</v>
      </c>
      <c r="AD121" s="2"/>
      <c r="AE121" s="2" t="s">
        <v>10</v>
      </c>
      <c r="AF121" s="2" t="s">
        <v>10</v>
      </c>
      <c r="AG121" s="2"/>
      <c r="AH121" s="2"/>
      <c r="AI121" s="2"/>
      <c r="AJ121" s="2"/>
      <c r="AK121" s="2"/>
      <c r="AL121" s="2"/>
      <c r="AM121" s="25"/>
      <c r="AN121" s="25"/>
      <c r="AP121" s="100"/>
    </row>
    <row r="122" spans="1:42" hidden="1" x14ac:dyDescent="0.3">
      <c r="A122" s="22" t="s">
        <v>93</v>
      </c>
      <c r="B122" s="3" t="s">
        <v>94</v>
      </c>
      <c r="C122" s="3">
        <v>244</v>
      </c>
      <c r="D122" s="3">
        <v>23100</v>
      </c>
      <c r="E122" s="3">
        <v>29400</v>
      </c>
      <c r="F122" s="3">
        <v>26600</v>
      </c>
      <c r="G122" s="3">
        <v>31800</v>
      </c>
      <c r="H122" s="3">
        <v>34900</v>
      </c>
      <c r="I122" s="3">
        <v>36200</v>
      </c>
      <c r="J122" s="3">
        <v>38900</v>
      </c>
      <c r="K122" s="3">
        <v>33700</v>
      </c>
      <c r="L122" s="3">
        <v>34600</v>
      </c>
      <c r="M122" s="3">
        <v>31700</v>
      </c>
      <c r="N122" s="3">
        <v>30700</v>
      </c>
      <c r="O122" s="3">
        <v>29800</v>
      </c>
      <c r="P122" s="3">
        <v>30100</v>
      </c>
      <c r="Q122" s="3">
        <v>41300</v>
      </c>
      <c r="R122" s="4">
        <v>41900</v>
      </c>
      <c r="S122" s="4">
        <v>48300</v>
      </c>
      <c r="T122" s="4">
        <v>49000</v>
      </c>
      <c r="U122" s="4">
        <v>43600</v>
      </c>
      <c r="V122" s="4">
        <v>53800</v>
      </c>
      <c r="W122" s="4">
        <v>58000</v>
      </c>
      <c r="X122" s="4">
        <v>59900</v>
      </c>
      <c r="Y122" s="4">
        <v>62300</v>
      </c>
      <c r="Z122" s="4">
        <v>59600</v>
      </c>
      <c r="AA122" s="4">
        <v>61800</v>
      </c>
      <c r="AB122" s="4">
        <v>50200</v>
      </c>
      <c r="AC122" s="4">
        <v>46000</v>
      </c>
      <c r="AD122" s="4"/>
      <c r="AE122" s="4" t="s">
        <v>10</v>
      </c>
      <c r="AF122" s="4" t="s">
        <v>10</v>
      </c>
      <c r="AG122" s="4"/>
      <c r="AH122" s="4"/>
      <c r="AI122" s="4"/>
      <c r="AJ122" s="4"/>
      <c r="AK122" s="4"/>
      <c r="AL122" s="4"/>
      <c r="AM122" s="23"/>
      <c r="AN122" s="23"/>
      <c r="AP122" s="100"/>
    </row>
    <row r="123" spans="1:42" hidden="1" x14ac:dyDescent="0.3">
      <c r="A123" s="24" t="s">
        <v>93</v>
      </c>
      <c r="B123" s="1" t="s">
        <v>95</v>
      </c>
      <c r="C123" s="1">
        <v>240</v>
      </c>
      <c r="D123" s="1">
        <v>22800</v>
      </c>
      <c r="E123" s="1">
        <v>24700</v>
      </c>
      <c r="F123" s="1">
        <v>25900</v>
      </c>
      <c r="G123" s="1">
        <v>28800</v>
      </c>
      <c r="H123" s="1">
        <v>25900</v>
      </c>
      <c r="I123" s="1">
        <v>25500</v>
      </c>
      <c r="J123" s="1">
        <v>27400</v>
      </c>
      <c r="K123" s="1">
        <v>26000</v>
      </c>
      <c r="L123" s="1">
        <v>27900</v>
      </c>
      <c r="M123" s="1">
        <v>25500</v>
      </c>
      <c r="N123" s="1">
        <v>26600</v>
      </c>
      <c r="O123" s="1">
        <v>29300</v>
      </c>
      <c r="P123" s="1">
        <v>29600</v>
      </c>
      <c r="Q123" s="1">
        <v>34800</v>
      </c>
      <c r="R123" s="2">
        <v>38800</v>
      </c>
      <c r="S123" s="2">
        <v>36800</v>
      </c>
      <c r="T123" s="2">
        <v>40300</v>
      </c>
      <c r="U123" s="2">
        <v>40000</v>
      </c>
      <c r="V123" s="2">
        <v>45300</v>
      </c>
      <c r="W123" s="2">
        <v>49600</v>
      </c>
      <c r="X123" s="2">
        <v>53300</v>
      </c>
      <c r="Y123" s="2">
        <v>54200</v>
      </c>
      <c r="Z123" s="2">
        <v>58600</v>
      </c>
      <c r="AA123" s="2">
        <v>48100</v>
      </c>
      <c r="AB123" s="2">
        <v>46000</v>
      </c>
      <c r="AC123" s="2">
        <v>45000</v>
      </c>
      <c r="AD123" s="2"/>
      <c r="AE123" s="2" t="s">
        <v>10</v>
      </c>
      <c r="AF123" s="2" t="s">
        <v>10</v>
      </c>
      <c r="AG123" s="2"/>
      <c r="AH123" s="2"/>
      <c r="AI123" s="2"/>
      <c r="AJ123" s="2"/>
      <c r="AK123" s="2"/>
      <c r="AL123" s="2"/>
      <c r="AM123" s="25"/>
      <c r="AN123" s="25"/>
      <c r="AP123" s="100"/>
    </row>
    <row r="124" spans="1:42" ht="15.75" customHeight="1" x14ac:dyDescent="0.3">
      <c r="A124" s="22" t="s">
        <v>93</v>
      </c>
      <c r="B124" s="3" t="s">
        <v>583</v>
      </c>
      <c r="C124" s="3">
        <v>78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>
        <v>56000</v>
      </c>
      <c r="AI124" s="4"/>
      <c r="AJ124" s="4"/>
      <c r="AK124" s="4"/>
      <c r="AL124" s="4"/>
      <c r="AM124" s="23"/>
      <c r="AN124" s="23"/>
      <c r="AP124" s="100"/>
    </row>
    <row r="125" spans="1:42" hidden="1" x14ac:dyDescent="0.3">
      <c r="A125" s="24" t="s">
        <v>93</v>
      </c>
      <c r="B125" s="1" t="s">
        <v>96</v>
      </c>
      <c r="C125" s="1">
        <v>241</v>
      </c>
      <c r="D125" s="1"/>
      <c r="E125" s="1">
        <v>24300</v>
      </c>
      <c r="F125" s="1">
        <v>26000</v>
      </c>
      <c r="G125" s="1">
        <v>24100</v>
      </c>
      <c r="H125" s="1">
        <v>29200</v>
      </c>
      <c r="I125" s="1">
        <v>32000</v>
      </c>
      <c r="J125" s="1">
        <v>33600</v>
      </c>
      <c r="K125" s="1">
        <v>32600</v>
      </c>
      <c r="L125" s="1">
        <v>35700</v>
      </c>
      <c r="M125" s="1">
        <v>34600</v>
      </c>
      <c r="N125" s="1">
        <v>34300</v>
      </c>
      <c r="O125" s="1">
        <v>34000</v>
      </c>
      <c r="P125" s="1">
        <v>37800</v>
      </c>
      <c r="Q125" s="1">
        <v>40100</v>
      </c>
      <c r="R125" s="2">
        <v>46000</v>
      </c>
      <c r="S125" s="2">
        <v>43400</v>
      </c>
      <c r="T125" s="2">
        <v>46000</v>
      </c>
      <c r="U125" s="2">
        <v>46500</v>
      </c>
      <c r="V125" s="2">
        <v>54200</v>
      </c>
      <c r="W125" s="2">
        <v>60500</v>
      </c>
      <c r="X125" s="2">
        <v>62000</v>
      </c>
      <c r="Y125" s="2">
        <v>66700</v>
      </c>
      <c r="Z125" s="2">
        <v>64600</v>
      </c>
      <c r="AA125" s="2">
        <v>53400</v>
      </c>
      <c r="AB125" s="2">
        <v>52300</v>
      </c>
      <c r="AC125" s="2">
        <v>55800</v>
      </c>
      <c r="AD125" s="2"/>
      <c r="AE125" s="2" t="s">
        <v>10</v>
      </c>
      <c r="AF125" s="2" t="s">
        <v>10</v>
      </c>
      <c r="AG125" s="2"/>
      <c r="AH125" s="2"/>
      <c r="AI125" s="2"/>
      <c r="AJ125" s="2"/>
      <c r="AK125" s="2"/>
      <c r="AL125" s="2"/>
      <c r="AM125" s="25"/>
      <c r="AN125" s="25"/>
      <c r="AP125" s="100"/>
    </row>
    <row r="126" spans="1:42" hidden="1" x14ac:dyDescent="0.3">
      <c r="A126" s="22" t="s">
        <v>93</v>
      </c>
      <c r="B126" s="3" t="s">
        <v>19</v>
      </c>
      <c r="C126" s="3">
        <v>242</v>
      </c>
      <c r="D126" s="3">
        <v>21300</v>
      </c>
      <c r="E126" s="3">
        <v>19400</v>
      </c>
      <c r="F126" s="3">
        <v>20600</v>
      </c>
      <c r="G126" s="3">
        <v>23100</v>
      </c>
      <c r="H126" s="3">
        <v>25700</v>
      </c>
      <c r="I126" s="3">
        <v>29200</v>
      </c>
      <c r="J126" s="3">
        <v>29800</v>
      </c>
      <c r="K126" s="3">
        <v>31600</v>
      </c>
      <c r="L126" s="3">
        <v>36300</v>
      </c>
      <c r="M126" s="3">
        <v>32900</v>
      </c>
      <c r="N126" s="3">
        <v>32700</v>
      </c>
      <c r="O126" s="3">
        <v>33600</v>
      </c>
      <c r="P126" s="3">
        <v>35100</v>
      </c>
      <c r="Q126" s="3">
        <v>38800</v>
      </c>
      <c r="R126" s="4">
        <v>46600</v>
      </c>
      <c r="S126" s="4">
        <v>46400</v>
      </c>
      <c r="T126" s="4">
        <v>44200</v>
      </c>
      <c r="U126" s="4">
        <v>47500</v>
      </c>
      <c r="V126" s="4">
        <v>55400</v>
      </c>
      <c r="W126" s="4">
        <v>59000</v>
      </c>
      <c r="X126" s="4">
        <v>65700</v>
      </c>
      <c r="Y126" s="4">
        <v>71500</v>
      </c>
      <c r="Z126" s="4">
        <v>70500</v>
      </c>
      <c r="AA126" s="4">
        <v>64500</v>
      </c>
      <c r="AB126" s="4">
        <v>61100</v>
      </c>
      <c r="AC126" s="4">
        <v>61600</v>
      </c>
      <c r="AD126" s="4"/>
      <c r="AE126" s="4" t="s">
        <v>10</v>
      </c>
      <c r="AF126" s="4" t="s">
        <v>10</v>
      </c>
      <c r="AG126" s="4"/>
      <c r="AH126" s="4"/>
      <c r="AI126" s="4"/>
      <c r="AJ126" s="4"/>
      <c r="AK126" s="4"/>
      <c r="AL126" s="4"/>
      <c r="AM126" s="23"/>
      <c r="AN126" s="23"/>
      <c r="AP126" s="100"/>
    </row>
    <row r="127" spans="1:42" x14ac:dyDescent="0.3">
      <c r="A127" s="24" t="s">
        <v>93</v>
      </c>
      <c r="B127" s="1" t="s">
        <v>453</v>
      </c>
      <c r="C127" s="1">
        <v>91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>
        <v>45100</v>
      </c>
      <c r="AI127" s="2">
        <v>45500</v>
      </c>
      <c r="AJ127" s="2"/>
      <c r="AK127" s="2"/>
      <c r="AL127" s="2">
        <v>48300</v>
      </c>
      <c r="AM127" s="25">
        <v>53400</v>
      </c>
      <c r="AN127" s="25"/>
      <c r="AP127" s="100"/>
    </row>
    <row r="128" spans="1:42" ht="13.15" customHeight="1" x14ac:dyDescent="0.3">
      <c r="A128" s="22" t="s">
        <v>93</v>
      </c>
      <c r="B128" s="3" t="s">
        <v>97</v>
      </c>
      <c r="C128" s="3">
        <v>246</v>
      </c>
      <c r="D128" s="3"/>
      <c r="E128" s="3" t="s">
        <v>8</v>
      </c>
      <c r="F128" s="3" t="s">
        <v>8</v>
      </c>
      <c r="G128" s="3"/>
      <c r="H128" s="3"/>
      <c r="I128" s="3" t="s">
        <v>8</v>
      </c>
      <c r="J128" s="3">
        <v>15900</v>
      </c>
      <c r="K128" s="3">
        <v>13800</v>
      </c>
      <c r="L128" s="3">
        <v>14200</v>
      </c>
      <c r="M128" s="3">
        <v>14000</v>
      </c>
      <c r="N128" s="3">
        <v>15800</v>
      </c>
      <c r="O128" s="3">
        <v>16300</v>
      </c>
      <c r="P128" s="3">
        <v>16100</v>
      </c>
      <c r="Q128" s="3">
        <v>15900</v>
      </c>
      <c r="R128" s="4">
        <v>19800</v>
      </c>
      <c r="S128" s="4">
        <v>19800</v>
      </c>
      <c r="T128" s="4">
        <v>21700</v>
      </c>
      <c r="U128" s="4">
        <v>21700</v>
      </c>
      <c r="V128" s="4">
        <v>25000</v>
      </c>
      <c r="W128" s="4">
        <v>30700</v>
      </c>
      <c r="X128" s="4">
        <v>34900</v>
      </c>
      <c r="Y128" s="4">
        <v>35400</v>
      </c>
      <c r="Z128" s="4">
        <v>39500</v>
      </c>
      <c r="AA128" s="4">
        <v>31700</v>
      </c>
      <c r="AB128" s="4">
        <v>35300</v>
      </c>
      <c r="AC128" s="4"/>
      <c r="AD128" s="4"/>
      <c r="AE128" s="4" t="s">
        <v>10</v>
      </c>
      <c r="AF128" s="4">
        <v>35400</v>
      </c>
      <c r="AG128" s="4">
        <v>39500</v>
      </c>
      <c r="AH128" s="4">
        <v>41500</v>
      </c>
      <c r="AI128" s="4"/>
      <c r="AJ128" s="4">
        <v>43000</v>
      </c>
      <c r="AK128" s="4"/>
      <c r="AL128" s="103"/>
      <c r="AM128" s="23"/>
      <c r="AN128" s="23"/>
      <c r="AP128" s="100"/>
    </row>
    <row r="129" spans="1:44" hidden="1" x14ac:dyDescent="0.3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 t="s">
        <v>8</v>
      </c>
      <c r="T129" s="2" t="s">
        <v>10</v>
      </c>
      <c r="U129" s="2" t="s">
        <v>8</v>
      </c>
      <c r="V129" s="2" t="s">
        <v>10</v>
      </c>
      <c r="W129" s="2"/>
      <c r="X129" s="2"/>
      <c r="Y129" s="2"/>
      <c r="Z129" s="2"/>
      <c r="AA129" s="2"/>
      <c r="AB129" s="2"/>
      <c r="AC129" s="2"/>
      <c r="AD129" s="2"/>
      <c r="AE129" s="2" t="s">
        <v>10</v>
      </c>
      <c r="AF129" s="2" t="s">
        <v>10</v>
      </c>
      <c r="AG129" s="2"/>
      <c r="AH129" s="2"/>
      <c r="AI129" s="2"/>
      <c r="AJ129" s="2"/>
      <c r="AK129" s="2"/>
      <c r="AL129" s="2"/>
      <c r="AM129" s="25"/>
      <c r="AN129" s="25"/>
      <c r="AP129" s="100"/>
    </row>
    <row r="130" spans="1:44" hidden="1" x14ac:dyDescent="0.3">
      <c r="A130" s="22" t="s">
        <v>98</v>
      </c>
      <c r="B130" s="3" t="s">
        <v>63</v>
      </c>
      <c r="C130" s="3">
        <v>508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>
        <v>500</v>
      </c>
      <c r="Q130" s="3">
        <v>700</v>
      </c>
      <c r="R130" s="4">
        <v>500</v>
      </c>
      <c r="S130" s="4">
        <v>400</v>
      </c>
      <c r="T130" s="4">
        <v>300</v>
      </c>
      <c r="U130" s="4">
        <v>1000</v>
      </c>
      <c r="V130" s="4">
        <v>500</v>
      </c>
      <c r="W130" s="4">
        <v>600</v>
      </c>
      <c r="X130" s="4">
        <v>600</v>
      </c>
      <c r="Y130" s="4">
        <v>900</v>
      </c>
      <c r="Z130" s="4">
        <v>500</v>
      </c>
      <c r="AA130" s="4">
        <v>600</v>
      </c>
      <c r="AB130" s="4">
        <v>500</v>
      </c>
      <c r="AC130" s="4"/>
      <c r="AD130" s="4"/>
      <c r="AE130" s="4" t="s">
        <v>10</v>
      </c>
      <c r="AF130" s="4" t="s">
        <v>10</v>
      </c>
      <c r="AG130" s="4"/>
      <c r="AH130" s="4"/>
      <c r="AI130" s="4"/>
      <c r="AJ130" s="4"/>
      <c r="AK130" s="4"/>
      <c r="AL130" s="4"/>
      <c r="AM130" s="23"/>
      <c r="AN130" s="23"/>
      <c r="AP130" s="100"/>
    </row>
    <row r="131" spans="1:44" x14ac:dyDescent="0.3">
      <c r="A131" s="24"/>
      <c r="B131" s="1"/>
      <c r="C131" s="1"/>
      <c r="D131" s="1"/>
      <c r="E131" s="1"/>
      <c r="F131" s="1"/>
      <c r="G131" s="1"/>
      <c r="H131" s="1"/>
      <c r="I131" s="1" t="s">
        <v>10</v>
      </c>
      <c r="J131" s="1" t="s">
        <v>10</v>
      </c>
      <c r="K131" s="1" t="s">
        <v>10</v>
      </c>
      <c r="L131" s="1"/>
      <c r="M131" s="1"/>
      <c r="N131" s="1"/>
      <c r="O131" s="1"/>
      <c r="P131" s="1"/>
      <c r="Q131" s="1"/>
      <c r="R131" s="2"/>
      <c r="S131" s="2" t="s">
        <v>8</v>
      </c>
      <c r="T131" s="2" t="s">
        <v>10</v>
      </c>
      <c r="U131" s="2" t="s">
        <v>8</v>
      </c>
      <c r="V131" s="2" t="s">
        <v>10</v>
      </c>
      <c r="W131" s="2"/>
      <c r="X131" s="2"/>
      <c r="Y131" s="2"/>
      <c r="Z131" s="2"/>
      <c r="AA131" s="2"/>
      <c r="AB131" s="2"/>
      <c r="AC131" s="2"/>
      <c r="AD131" s="2"/>
      <c r="AE131" s="2" t="s">
        <v>10</v>
      </c>
      <c r="AF131" s="2" t="s">
        <v>10</v>
      </c>
      <c r="AG131" s="2"/>
      <c r="AH131" s="2"/>
      <c r="AI131" s="2"/>
      <c r="AJ131" s="2"/>
      <c r="AK131" s="2"/>
      <c r="AL131" s="2"/>
      <c r="AM131" s="25"/>
      <c r="AN131" s="25"/>
      <c r="AP131" s="100"/>
    </row>
    <row r="132" spans="1:44" s="11" customFormat="1" x14ac:dyDescent="0.3">
      <c r="A132" s="22" t="s">
        <v>99</v>
      </c>
      <c r="B132" s="3" t="s">
        <v>17</v>
      </c>
      <c r="C132" s="3">
        <v>247</v>
      </c>
      <c r="D132" s="3">
        <v>2900</v>
      </c>
      <c r="E132" s="3">
        <v>3300</v>
      </c>
      <c r="F132" s="3">
        <v>4700</v>
      </c>
      <c r="G132" s="3">
        <v>5600</v>
      </c>
      <c r="H132" s="3">
        <v>6400</v>
      </c>
      <c r="I132" s="3">
        <v>6100</v>
      </c>
      <c r="J132" s="3">
        <v>5800</v>
      </c>
      <c r="K132" s="3">
        <v>5400</v>
      </c>
      <c r="L132" s="3">
        <v>6600</v>
      </c>
      <c r="M132" s="3">
        <v>6400</v>
      </c>
      <c r="N132" s="3">
        <v>7200</v>
      </c>
      <c r="O132" s="3">
        <v>7000</v>
      </c>
      <c r="P132" s="3">
        <v>8300</v>
      </c>
      <c r="Q132" s="3">
        <v>7800</v>
      </c>
      <c r="R132" s="4">
        <v>13200</v>
      </c>
      <c r="S132" s="4">
        <v>14700</v>
      </c>
      <c r="T132" s="4">
        <v>16900</v>
      </c>
      <c r="U132" s="4">
        <v>15800</v>
      </c>
      <c r="V132" s="4">
        <v>15000</v>
      </c>
      <c r="W132" s="4">
        <v>13200</v>
      </c>
      <c r="X132" s="4">
        <v>13900</v>
      </c>
      <c r="Y132" s="4">
        <v>17700</v>
      </c>
      <c r="Z132" s="4">
        <v>19200</v>
      </c>
      <c r="AA132" s="4">
        <v>15400</v>
      </c>
      <c r="AB132" s="4">
        <v>13800</v>
      </c>
      <c r="AC132" s="4">
        <v>13700</v>
      </c>
      <c r="AD132" s="4">
        <v>18600</v>
      </c>
      <c r="AE132" s="4" t="s">
        <v>10</v>
      </c>
      <c r="AF132" s="4">
        <v>14300</v>
      </c>
      <c r="AG132" s="4"/>
      <c r="AH132" s="4">
        <v>16600</v>
      </c>
      <c r="AI132" s="4"/>
      <c r="AJ132" s="4">
        <v>17000</v>
      </c>
      <c r="AK132" s="4"/>
      <c r="AL132" s="4">
        <v>20000</v>
      </c>
      <c r="AM132" s="23"/>
      <c r="AN132" s="23"/>
      <c r="AO132"/>
      <c r="AP132" s="100"/>
      <c r="AQ132"/>
      <c r="AR132" s="8"/>
    </row>
    <row r="133" spans="1:44" s="11" customFormat="1" x14ac:dyDescent="0.3">
      <c r="A133" s="24" t="s">
        <v>99</v>
      </c>
      <c r="B133" s="1" t="s">
        <v>419</v>
      </c>
      <c r="C133" s="1">
        <v>260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>
        <v>16900</v>
      </c>
      <c r="AD133" s="2"/>
      <c r="AE133" s="2" t="s">
        <v>10</v>
      </c>
      <c r="AF133" s="2" t="s">
        <v>10</v>
      </c>
      <c r="AG133" s="2"/>
      <c r="AH133" s="2"/>
      <c r="AI133" s="2"/>
      <c r="AJ133" s="2"/>
      <c r="AK133" s="2"/>
      <c r="AL133" s="2"/>
      <c r="AM133" s="25"/>
      <c r="AN133" s="25"/>
      <c r="AO133"/>
      <c r="AP133" s="100"/>
      <c r="AQ133"/>
      <c r="AR133" s="8"/>
    </row>
    <row r="134" spans="1:44" x14ac:dyDescent="0.3">
      <c r="A134" s="22" t="s">
        <v>99</v>
      </c>
      <c r="B134" s="3" t="s">
        <v>19</v>
      </c>
      <c r="C134" s="55">
        <v>15</v>
      </c>
      <c r="D134" s="3"/>
      <c r="E134" s="3"/>
      <c r="F134" s="3"/>
      <c r="G134" s="3"/>
      <c r="H134" s="3"/>
      <c r="I134" s="3">
        <v>4400</v>
      </c>
      <c r="J134" s="3">
        <v>4400</v>
      </c>
      <c r="K134" s="3">
        <v>4500</v>
      </c>
      <c r="L134" s="3">
        <v>4400</v>
      </c>
      <c r="M134" s="3">
        <v>5700</v>
      </c>
      <c r="N134" s="3">
        <v>6600</v>
      </c>
      <c r="O134" s="3">
        <v>7500</v>
      </c>
      <c r="P134" s="3">
        <v>8300</v>
      </c>
      <c r="Q134" s="3">
        <v>10800</v>
      </c>
      <c r="R134" s="4">
        <v>14100</v>
      </c>
      <c r="S134" s="4">
        <v>15200</v>
      </c>
      <c r="T134" s="4">
        <v>18600</v>
      </c>
      <c r="U134" s="4">
        <v>21800</v>
      </c>
      <c r="V134" s="4">
        <v>25000</v>
      </c>
      <c r="W134" s="4">
        <v>26100</v>
      </c>
      <c r="X134" s="4">
        <v>29400</v>
      </c>
      <c r="Y134" s="4"/>
      <c r="Z134" s="4"/>
      <c r="AA134" s="4">
        <v>32700</v>
      </c>
      <c r="AB134" s="4">
        <v>27300</v>
      </c>
      <c r="AC134" s="4">
        <v>23600</v>
      </c>
      <c r="AD134" s="4">
        <v>27200</v>
      </c>
      <c r="AE134" s="4">
        <v>29500</v>
      </c>
      <c r="AF134" s="4">
        <v>28800</v>
      </c>
      <c r="AG134" s="4">
        <v>30600</v>
      </c>
      <c r="AH134" s="4">
        <v>31600</v>
      </c>
      <c r="AI134" s="4">
        <v>33400</v>
      </c>
      <c r="AJ134" s="4">
        <v>34200</v>
      </c>
      <c r="AK134" s="4">
        <f>VLOOKUP(C134,[1]DataDownloadReport_02082019!$A$2:$E$123,5,FALSE)</f>
        <v>36500</v>
      </c>
      <c r="AL134" s="4">
        <v>39500</v>
      </c>
      <c r="AM134" s="23"/>
      <c r="AN134" s="23"/>
      <c r="AP134" s="100"/>
    </row>
    <row r="135" spans="1:44" s="11" customFormat="1" x14ac:dyDescent="0.3">
      <c r="A135" s="24" t="s">
        <v>99</v>
      </c>
      <c r="B135" s="1" t="s">
        <v>100</v>
      </c>
      <c r="C135" s="1"/>
      <c r="D135" s="1"/>
      <c r="E135" s="1" t="s">
        <v>8</v>
      </c>
      <c r="F135" s="1" t="s">
        <v>8</v>
      </c>
      <c r="G135" s="1"/>
      <c r="H135" s="1"/>
      <c r="I135" s="1">
        <v>1700</v>
      </c>
      <c r="J135" s="1">
        <v>1300</v>
      </c>
      <c r="K135" s="1">
        <v>1300</v>
      </c>
      <c r="L135" s="1">
        <v>2100</v>
      </c>
      <c r="M135" s="1">
        <v>2000</v>
      </c>
      <c r="N135" s="1">
        <v>2300</v>
      </c>
      <c r="O135" s="1">
        <v>2100</v>
      </c>
      <c r="P135" s="1">
        <v>3100</v>
      </c>
      <c r="Q135" s="1">
        <v>3500</v>
      </c>
      <c r="R135" s="2">
        <v>4900</v>
      </c>
      <c r="S135" s="2">
        <v>5400</v>
      </c>
      <c r="T135" s="2">
        <v>7700</v>
      </c>
      <c r="U135" s="2">
        <v>7400</v>
      </c>
      <c r="V135" s="2">
        <v>15000</v>
      </c>
      <c r="W135" s="2">
        <v>13300</v>
      </c>
      <c r="X135" s="2">
        <v>10100</v>
      </c>
      <c r="Y135" s="2">
        <v>13500</v>
      </c>
      <c r="Z135" s="2">
        <v>14900</v>
      </c>
      <c r="AA135" s="2">
        <v>12900</v>
      </c>
      <c r="AB135" s="2">
        <v>10900</v>
      </c>
      <c r="AC135" s="2">
        <v>10400</v>
      </c>
      <c r="AD135" s="2"/>
      <c r="AE135" s="2" t="s">
        <v>10</v>
      </c>
      <c r="AF135" s="2">
        <v>13000</v>
      </c>
      <c r="AG135" s="2"/>
      <c r="AH135" s="2"/>
      <c r="AI135" s="2"/>
      <c r="AJ135" s="2"/>
      <c r="AK135" s="2"/>
      <c r="AL135" s="2"/>
      <c r="AM135" s="25"/>
      <c r="AN135" s="25"/>
      <c r="AO135"/>
      <c r="AP135" s="100"/>
      <c r="AQ135"/>
      <c r="AR135" s="8"/>
    </row>
    <row r="136" spans="1:44" s="11" customFormat="1" x14ac:dyDescent="0.3">
      <c r="A136" s="22" t="s">
        <v>99</v>
      </c>
      <c r="B136" s="3" t="s">
        <v>219</v>
      </c>
      <c r="C136" s="55">
        <v>70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>
        <v>21900</v>
      </c>
      <c r="AG136" s="4">
        <v>21900</v>
      </c>
      <c r="AH136" s="4">
        <v>22000</v>
      </c>
      <c r="AI136" s="4">
        <v>22200</v>
      </c>
      <c r="AJ136" s="4">
        <v>22000</v>
      </c>
      <c r="AK136" s="4">
        <f>VLOOKUP(C136,[1]DataDownloadReport_02082019!$A$2:$E$123,5,FALSE)</f>
        <v>22900</v>
      </c>
      <c r="AL136" s="4">
        <v>20300</v>
      </c>
      <c r="AM136" s="23">
        <v>16900</v>
      </c>
      <c r="AN136" s="23"/>
      <c r="AO136"/>
      <c r="AP136" s="100"/>
      <c r="AQ136"/>
      <c r="AR136" s="8"/>
    </row>
    <row r="137" spans="1:44" s="11" customFormat="1" x14ac:dyDescent="0.3">
      <c r="A137" s="22" t="s">
        <v>99</v>
      </c>
      <c r="B137" s="3" t="s">
        <v>21</v>
      </c>
      <c r="C137" s="3">
        <v>249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>
        <v>15600</v>
      </c>
      <c r="AI137" s="4"/>
      <c r="AJ137" s="4">
        <v>18900</v>
      </c>
      <c r="AK137" s="4"/>
      <c r="AL137" s="4">
        <v>20900</v>
      </c>
      <c r="AM137" s="23"/>
      <c r="AN137" s="23"/>
      <c r="AO137"/>
      <c r="AP137" s="100"/>
      <c r="AQ137"/>
      <c r="AR137" s="8"/>
    </row>
    <row r="138" spans="1:44" x14ac:dyDescent="0.3">
      <c r="A138" s="24" t="s">
        <v>99</v>
      </c>
      <c r="B138" s="1" t="s">
        <v>101</v>
      </c>
      <c r="C138" s="1">
        <v>248</v>
      </c>
      <c r="D138" s="1"/>
      <c r="E138" s="1"/>
      <c r="F138" s="1"/>
      <c r="G138" s="1"/>
      <c r="H138" s="1"/>
      <c r="I138" s="1">
        <v>700</v>
      </c>
      <c r="J138" s="1">
        <v>600</v>
      </c>
      <c r="K138" s="1">
        <v>650</v>
      </c>
      <c r="L138" s="1">
        <v>800</v>
      </c>
      <c r="M138" s="1">
        <v>1300</v>
      </c>
      <c r="N138" s="1">
        <v>1100</v>
      </c>
      <c r="O138" s="1">
        <v>900</v>
      </c>
      <c r="P138" s="1"/>
      <c r="Q138" s="1"/>
      <c r="R138" s="2"/>
      <c r="S138" s="2" t="s">
        <v>8</v>
      </c>
      <c r="T138" s="2" t="s">
        <v>10</v>
      </c>
      <c r="U138" s="2" t="s">
        <v>8</v>
      </c>
      <c r="V138" s="2" t="s">
        <v>10</v>
      </c>
      <c r="W138" s="2"/>
      <c r="X138" s="2"/>
      <c r="Y138" s="2"/>
      <c r="Z138" s="2"/>
      <c r="AA138" s="2"/>
      <c r="AB138" s="2"/>
      <c r="AC138" s="2"/>
      <c r="AD138" s="2"/>
      <c r="AE138" s="2" t="s">
        <v>10</v>
      </c>
      <c r="AF138" s="2">
        <v>3800</v>
      </c>
      <c r="AG138" s="2"/>
      <c r="AH138" s="2"/>
      <c r="AI138" s="2"/>
      <c r="AJ138" s="2"/>
      <c r="AK138" s="2"/>
      <c r="AL138" s="2"/>
      <c r="AM138" s="25"/>
      <c r="AN138" s="25"/>
      <c r="AP138" s="100"/>
    </row>
    <row r="139" spans="1:44" s="11" customFormat="1" ht="12.6" customHeight="1" x14ac:dyDescent="0.3">
      <c r="A139" s="22" t="s">
        <v>99</v>
      </c>
      <c r="B139" s="3" t="s">
        <v>102</v>
      </c>
      <c r="C139" s="3">
        <v>250</v>
      </c>
      <c r="D139" s="3"/>
      <c r="E139" s="3"/>
      <c r="F139" s="3"/>
      <c r="G139" s="3"/>
      <c r="H139" s="3"/>
      <c r="I139" s="3">
        <v>550</v>
      </c>
      <c r="J139" s="3">
        <v>550</v>
      </c>
      <c r="K139" s="3">
        <v>550</v>
      </c>
      <c r="L139" s="3">
        <v>500</v>
      </c>
      <c r="M139" s="3">
        <v>850</v>
      </c>
      <c r="N139" s="3">
        <v>850</v>
      </c>
      <c r="O139" s="3">
        <v>1000</v>
      </c>
      <c r="P139" s="3">
        <v>1300</v>
      </c>
      <c r="Q139" s="3">
        <v>1200</v>
      </c>
      <c r="R139" s="4">
        <v>1600</v>
      </c>
      <c r="S139" s="4">
        <v>2000</v>
      </c>
      <c r="T139" s="4">
        <v>2400</v>
      </c>
      <c r="U139" s="4">
        <v>2900</v>
      </c>
      <c r="V139" s="4">
        <v>3600</v>
      </c>
      <c r="W139" s="4">
        <v>4200</v>
      </c>
      <c r="X139" s="4">
        <v>3900</v>
      </c>
      <c r="Y139" s="4">
        <v>4600</v>
      </c>
      <c r="Z139" s="4">
        <v>4500</v>
      </c>
      <c r="AA139" s="4">
        <v>3700</v>
      </c>
      <c r="AB139" s="4">
        <v>2900</v>
      </c>
      <c r="AC139" s="4">
        <v>2900</v>
      </c>
      <c r="AD139" s="4"/>
      <c r="AE139" s="4" t="s">
        <v>10</v>
      </c>
      <c r="AF139" s="4" t="s">
        <v>10</v>
      </c>
      <c r="AG139" s="4">
        <v>3100</v>
      </c>
      <c r="AH139" s="4"/>
      <c r="AI139" s="4">
        <v>4400</v>
      </c>
      <c r="AJ139" s="4"/>
      <c r="AK139" s="4">
        <f>VLOOKUP(C139,[1]DataDownloadReport_02082019!$A$2:$E$123,5,FALSE)</f>
        <v>6700</v>
      </c>
      <c r="AL139" s="4"/>
      <c r="AM139" s="23"/>
      <c r="AN139" s="23"/>
      <c r="AO139"/>
      <c r="AP139" s="100"/>
      <c r="AQ139"/>
      <c r="AR139" s="8"/>
    </row>
    <row r="140" spans="1:44" hidden="1" x14ac:dyDescent="0.3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 t="s">
        <v>8</v>
      </c>
      <c r="T140" s="2" t="s">
        <v>10</v>
      </c>
      <c r="U140" s="2" t="s">
        <v>8</v>
      </c>
      <c r="V140" s="2" t="s">
        <v>10</v>
      </c>
      <c r="W140" s="2"/>
      <c r="X140" s="2"/>
      <c r="Y140" s="2"/>
      <c r="Z140" s="2"/>
      <c r="AA140" s="2"/>
      <c r="AB140" s="2"/>
      <c r="AC140" s="2"/>
      <c r="AD140" s="2"/>
      <c r="AE140" s="2" t="s">
        <v>10</v>
      </c>
      <c r="AF140" s="2" t="s">
        <v>10</v>
      </c>
      <c r="AG140" s="2"/>
      <c r="AH140" s="2"/>
      <c r="AI140" s="2"/>
      <c r="AJ140" s="2"/>
      <c r="AK140" s="2"/>
      <c r="AL140" s="2"/>
      <c r="AM140" s="25"/>
      <c r="AN140" s="25"/>
      <c r="AP140" s="100"/>
    </row>
    <row r="141" spans="1:44" hidden="1" x14ac:dyDescent="0.3">
      <c r="A141" s="22" t="s">
        <v>103</v>
      </c>
      <c r="B141" s="3" t="s">
        <v>49</v>
      </c>
      <c r="C141" s="3">
        <v>614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4"/>
      <c r="S141" s="4">
        <v>2600</v>
      </c>
      <c r="T141" s="4">
        <v>2400</v>
      </c>
      <c r="U141" s="4">
        <v>2300</v>
      </c>
      <c r="V141" s="4">
        <v>2700</v>
      </c>
      <c r="W141" s="4">
        <v>2600</v>
      </c>
      <c r="X141" s="4"/>
      <c r="Y141" s="4">
        <v>2400</v>
      </c>
      <c r="Z141" s="4">
        <v>2700</v>
      </c>
      <c r="AA141" s="4">
        <v>2200</v>
      </c>
      <c r="AB141" s="4">
        <v>1700</v>
      </c>
      <c r="AC141" s="4"/>
      <c r="AD141" s="4"/>
      <c r="AE141" s="4" t="s">
        <v>10</v>
      </c>
      <c r="AF141" s="4" t="s">
        <v>10</v>
      </c>
      <c r="AG141" s="4"/>
      <c r="AH141" s="4"/>
      <c r="AI141" s="4"/>
      <c r="AJ141" s="4"/>
      <c r="AK141" s="4"/>
      <c r="AL141" s="4"/>
      <c r="AM141" s="23"/>
      <c r="AN141" s="23"/>
      <c r="AP141" s="100"/>
    </row>
    <row r="142" spans="1:44" x14ac:dyDescent="0.3">
      <c r="A142" s="24"/>
      <c r="B142" s="1"/>
      <c r="C142" s="1"/>
      <c r="D142" s="1"/>
      <c r="E142" s="1"/>
      <c r="F142" s="1"/>
      <c r="G142" s="1"/>
      <c r="H142" s="1"/>
      <c r="I142" s="1" t="s">
        <v>10</v>
      </c>
      <c r="J142" s="1" t="s">
        <v>10</v>
      </c>
      <c r="K142" s="1" t="s">
        <v>10</v>
      </c>
      <c r="L142" s="1"/>
      <c r="M142" s="1"/>
      <c r="N142" s="1"/>
      <c r="O142" s="1"/>
      <c r="P142" s="1"/>
      <c r="Q142" s="1"/>
      <c r="R142" s="2"/>
      <c r="S142" s="2" t="s">
        <v>8</v>
      </c>
      <c r="T142" s="2" t="s">
        <v>10</v>
      </c>
      <c r="U142" s="2" t="s">
        <v>8</v>
      </c>
      <c r="V142" s="2" t="s">
        <v>10</v>
      </c>
      <c r="W142" s="2"/>
      <c r="X142" s="2"/>
      <c r="Y142" s="2"/>
      <c r="Z142" s="2"/>
      <c r="AA142" s="2"/>
      <c r="AB142" s="2"/>
      <c r="AC142" s="2"/>
      <c r="AD142" s="2"/>
      <c r="AE142" s="2" t="s">
        <v>10</v>
      </c>
      <c r="AF142" s="2" t="s">
        <v>10</v>
      </c>
      <c r="AG142" s="2"/>
      <c r="AH142" s="2"/>
      <c r="AI142" s="2"/>
      <c r="AJ142" s="2"/>
      <c r="AK142" s="2"/>
      <c r="AL142" s="2"/>
      <c r="AM142" s="25"/>
      <c r="AN142" s="25"/>
      <c r="AP142" s="100"/>
    </row>
    <row r="143" spans="1:44" ht="12.6" customHeight="1" x14ac:dyDescent="0.3">
      <c r="A143" s="22" t="s">
        <v>104</v>
      </c>
      <c r="B143" s="3" t="s">
        <v>17</v>
      </c>
      <c r="C143" s="3">
        <v>254</v>
      </c>
      <c r="D143" s="3"/>
      <c r="E143" s="3"/>
      <c r="F143" s="3"/>
      <c r="G143" s="3"/>
      <c r="H143" s="3"/>
      <c r="I143" s="3">
        <v>10100</v>
      </c>
      <c r="J143" s="3">
        <v>10800</v>
      </c>
      <c r="K143" s="3">
        <v>11700</v>
      </c>
      <c r="L143" s="3">
        <v>14500</v>
      </c>
      <c r="M143" s="3">
        <v>11600</v>
      </c>
      <c r="N143" s="3">
        <v>12700</v>
      </c>
      <c r="O143" s="3">
        <v>13900</v>
      </c>
      <c r="P143" s="3">
        <v>14900</v>
      </c>
      <c r="Q143" s="3">
        <v>12500</v>
      </c>
      <c r="R143" s="4">
        <v>13100</v>
      </c>
      <c r="S143" s="4">
        <v>13500</v>
      </c>
      <c r="T143" s="4">
        <v>12200</v>
      </c>
      <c r="U143" s="4">
        <v>13200</v>
      </c>
      <c r="V143" s="4">
        <v>12200</v>
      </c>
      <c r="W143" s="4">
        <v>13200</v>
      </c>
      <c r="X143" s="4">
        <v>13400</v>
      </c>
      <c r="Y143" s="4">
        <v>13500</v>
      </c>
      <c r="Z143" s="4">
        <v>12700</v>
      </c>
      <c r="AA143" s="4">
        <v>10800</v>
      </c>
      <c r="AB143" s="4">
        <v>9700</v>
      </c>
      <c r="AC143" s="4">
        <v>10100</v>
      </c>
      <c r="AD143" s="4"/>
      <c r="AE143" s="4" t="s">
        <v>10</v>
      </c>
      <c r="AF143" s="4">
        <v>8600</v>
      </c>
      <c r="AG143" s="4">
        <v>11200</v>
      </c>
      <c r="AH143" s="4"/>
      <c r="AI143" s="4">
        <v>12300</v>
      </c>
      <c r="AJ143" s="4"/>
      <c r="AK143" s="4">
        <f>VLOOKUP(C143,[1]DataDownloadReport_02082019!$A$2:$E$123,5,FALSE)</f>
        <v>12100</v>
      </c>
      <c r="AL143" s="4"/>
      <c r="AM143" s="23">
        <v>8200</v>
      </c>
      <c r="AN143" s="23"/>
      <c r="AP143" s="100"/>
    </row>
    <row r="144" spans="1:44" ht="22.15" hidden="1" customHeight="1" x14ac:dyDescent="0.3">
      <c r="A144" s="24" t="s">
        <v>104</v>
      </c>
      <c r="B144" s="1" t="s">
        <v>105</v>
      </c>
      <c r="C144" s="1"/>
      <c r="D144" s="1"/>
      <c r="E144" s="1"/>
      <c r="F144" s="1"/>
      <c r="G144" s="1"/>
      <c r="H144" s="1"/>
      <c r="I144" s="1">
        <v>8400</v>
      </c>
      <c r="J144" s="1">
        <v>11100</v>
      </c>
      <c r="K144" s="1">
        <v>11700</v>
      </c>
      <c r="L144" s="1">
        <v>13700</v>
      </c>
      <c r="M144" s="1">
        <v>12500</v>
      </c>
      <c r="N144" s="1">
        <v>13600</v>
      </c>
      <c r="O144" s="1"/>
      <c r="P144" s="1"/>
      <c r="Q144" s="1"/>
      <c r="R144" s="2"/>
      <c r="S144" s="2" t="s">
        <v>8</v>
      </c>
      <c r="T144" s="2" t="s">
        <v>10</v>
      </c>
      <c r="U144" s="2" t="s">
        <v>8</v>
      </c>
      <c r="V144" s="2" t="s">
        <v>10</v>
      </c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 t="e">
        <v>#N/A</v>
      </c>
      <c r="AM144" s="25" t="e">
        <v>#N/A</v>
      </c>
      <c r="AN144" s="25"/>
      <c r="AP144" s="100"/>
    </row>
    <row r="145" spans="1:42" x14ac:dyDescent="0.3">
      <c r="A145" s="22" t="s">
        <v>104</v>
      </c>
      <c r="B145" s="3" t="s">
        <v>95</v>
      </c>
      <c r="C145" s="3">
        <v>255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4"/>
      <c r="S145" s="4"/>
      <c r="T145" s="4"/>
      <c r="U145" s="4"/>
      <c r="V145" s="4">
        <v>6200</v>
      </c>
      <c r="W145" s="4">
        <v>4600</v>
      </c>
      <c r="X145" s="4">
        <v>4600</v>
      </c>
      <c r="Y145" s="4">
        <v>5800</v>
      </c>
      <c r="Z145" s="4">
        <v>4900</v>
      </c>
      <c r="AA145" s="4">
        <v>4000</v>
      </c>
      <c r="AB145" s="4">
        <v>4500</v>
      </c>
      <c r="AC145" s="4">
        <v>5200</v>
      </c>
      <c r="AD145" s="4"/>
      <c r="AE145" s="4" t="s">
        <v>10</v>
      </c>
      <c r="AF145" s="4" t="s">
        <v>10</v>
      </c>
      <c r="AG145" s="4">
        <v>6100</v>
      </c>
      <c r="AH145" s="4"/>
      <c r="AI145" s="4">
        <v>6400</v>
      </c>
      <c r="AJ145" s="4"/>
      <c r="AK145" s="4">
        <f>VLOOKUP(C145,[1]DataDownloadReport_02082019!$A$2:$E$123,5,FALSE)</f>
        <v>7900</v>
      </c>
      <c r="AL145" s="4"/>
      <c r="AM145" s="23">
        <v>5500</v>
      </c>
      <c r="AN145" s="23"/>
      <c r="AP145" s="100"/>
    </row>
    <row r="146" spans="1:42" ht="15.75" customHeight="1" x14ac:dyDescent="0.3">
      <c r="A146" s="24"/>
      <c r="B146" s="1"/>
      <c r="C146" s="1"/>
      <c r="D146" s="1"/>
      <c r="E146" s="1"/>
      <c r="F146" s="1"/>
      <c r="G146" s="1"/>
      <c r="H146" s="1"/>
      <c r="I146" s="1" t="s">
        <v>10</v>
      </c>
      <c r="J146" s="1" t="s">
        <v>10</v>
      </c>
      <c r="K146" s="1" t="s">
        <v>10</v>
      </c>
      <c r="L146" s="1"/>
      <c r="M146" s="1"/>
      <c r="N146" s="1"/>
      <c r="O146" s="1"/>
      <c r="P146" s="1"/>
      <c r="Q146" s="1"/>
      <c r="R146" s="2"/>
      <c r="S146" s="2" t="s">
        <v>8</v>
      </c>
      <c r="T146" s="2" t="s">
        <v>10</v>
      </c>
      <c r="U146" s="2" t="s">
        <v>8</v>
      </c>
      <c r="V146" s="2" t="s">
        <v>10</v>
      </c>
      <c r="W146" s="2"/>
      <c r="X146" s="2"/>
      <c r="Y146" s="2"/>
      <c r="Z146" s="2"/>
      <c r="AA146" s="2"/>
      <c r="AB146" s="2"/>
      <c r="AC146" s="2"/>
      <c r="AD146" s="2"/>
      <c r="AE146" s="2" t="s">
        <v>10</v>
      </c>
      <c r="AF146" s="2" t="s">
        <v>10</v>
      </c>
      <c r="AG146" s="2"/>
      <c r="AH146" s="2"/>
      <c r="AI146" s="2"/>
      <c r="AJ146" s="2"/>
      <c r="AK146" s="2"/>
      <c r="AL146" s="2"/>
      <c r="AM146" s="25"/>
      <c r="AN146" s="25"/>
      <c r="AP146" s="100"/>
    </row>
    <row r="147" spans="1:42" hidden="1" x14ac:dyDescent="0.3">
      <c r="A147" s="22" t="s">
        <v>106</v>
      </c>
      <c r="B147" s="3" t="s">
        <v>107</v>
      </c>
      <c r="C147" s="3">
        <v>505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>
        <v>1800</v>
      </c>
      <c r="Q147" s="3">
        <v>1800</v>
      </c>
      <c r="R147" s="4">
        <v>1900</v>
      </c>
      <c r="S147" s="4">
        <v>1900</v>
      </c>
      <c r="T147" s="4" t="s">
        <v>23</v>
      </c>
      <c r="U147" s="4">
        <v>2400</v>
      </c>
      <c r="V147" s="4">
        <v>2400</v>
      </c>
      <c r="W147" s="4"/>
      <c r="X147" s="4"/>
      <c r="Y147" s="4">
        <v>3300</v>
      </c>
      <c r="Z147" s="4">
        <v>3900</v>
      </c>
      <c r="AA147" s="4">
        <v>3300</v>
      </c>
      <c r="AB147" s="4">
        <v>2900</v>
      </c>
      <c r="AC147" s="4">
        <v>3000</v>
      </c>
      <c r="AD147" s="4"/>
      <c r="AE147" s="4" t="s">
        <v>10</v>
      </c>
      <c r="AF147" s="4" t="s">
        <v>10</v>
      </c>
      <c r="AG147" s="4"/>
      <c r="AH147" s="4"/>
      <c r="AI147" s="4"/>
      <c r="AJ147" s="4"/>
      <c r="AK147" s="4"/>
      <c r="AL147" s="4"/>
      <c r="AM147" s="23"/>
      <c r="AN147" s="23"/>
      <c r="AP147" s="100"/>
    </row>
    <row r="148" spans="1:42" hidden="1" x14ac:dyDescent="0.3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 t="s">
        <v>8</v>
      </c>
      <c r="T148" s="2" t="s">
        <v>10</v>
      </c>
      <c r="U148" s="2" t="s">
        <v>8</v>
      </c>
      <c r="V148" s="2" t="s">
        <v>10</v>
      </c>
      <c r="W148" s="2"/>
      <c r="X148" s="2"/>
      <c r="Y148" s="2"/>
      <c r="Z148" s="2"/>
      <c r="AA148" s="2"/>
      <c r="AB148" s="2"/>
      <c r="AC148" s="2"/>
      <c r="AD148" s="2"/>
      <c r="AE148" s="2" t="s">
        <v>10</v>
      </c>
      <c r="AF148" s="2" t="s">
        <v>10</v>
      </c>
      <c r="AG148" s="2"/>
      <c r="AH148" s="2"/>
      <c r="AI148" s="2"/>
      <c r="AJ148" s="2"/>
      <c r="AK148" s="2"/>
      <c r="AL148" s="2"/>
      <c r="AM148" s="25"/>
      <c r="AN148" s="25"/>
      <c r="AP148" s="100"/>
    </row>
    <row r="149" spans="1:42" hidden="1" x14ac:dyDescent="0.3">
      <c r="A149" s="22" t="s">
        <v>108</v>
      </c>
      <c r="B149" s="3" t="s">
        <v>109</v>
      </c>
      <c r="C149" s="3">
        <v>256</v>
      </c>
      <c r="D149" s="3">
        <v>10000</v>
      </c>
      <c r="E149" s="3">
        <v>9800</v>
      </c>
      <c r="F149" s="3">
        <v>12200</v>
      </c>
      <c r="G149" s="3">
        <v>11200</v>
      </c>
      <c r="H149" s="3">
        <v>13500</v>
      </c>
      <c r="I149" s="3">
        <v>11900</v>
      </c>
      <c r="J149" s="3">
        <v>8800</v>
      </c>
      <c r="K149" s="3">
        <v>12200</v>
      </c>
      <c r="L149" s="3">
        <v>14100</v>
      </c>
      <c r="M149" s="3">
        <v>12900</v>
      </c>
      <c r="N149" s="3">
        <v>13000</v>
      </c>
      <c r="O149" s="3">
        <v>11600</v>
      </c>
      <c r="P149" s="3">
        <v>14300</v>
      </c>
      <c r="Q149" s="3">
        <v>13900</v>
      </c>
      <c r="R149" s="4">
        <v>13800</v>
      </c>
      <c r="S149" s="4">
        <v>12800</v>
      </c>
      <c r="T149" s="4">
        <v>14600</v>
      </c>
      <c r="U149" s="4">
        <v>16800</v>
      </c>
      <c r="V149" s="4">
        <v>17200</v>
      </c>
      <c r="W149" s="4">
        <v>19000</v>
      </c>
      <c r="X149" s="4">
        <v>21900</v>
      </c>
      <c r="Y149" s="4">
        <v>22500</v>
      </c>
      <c r="Z149" s="4">
        <v>21600</v>
      </c>
      <c r="AA149" s="4">
        <v>19300</v>
      </c>
      <c r="AB149" s="4">
        <v>17000</v>
      </c>
      <c r="AC149" s="4">
        <v>19700</v>
      </c>
      <c r="AD149" s="4"/>
      <c r="AE149" s="4" t="s">
        <v>10</v>
      </c>
      <c r="AF149" s="4" t="s">
        <v>10</v>
      </c>
      <c r="AG149" s="4"/>
      <c r="AH149" s="4"/>
      <c r="AI149" s="4"/>
      <c r="AJ149" s="4"/>
      <c r="AK149" s="4"/>
      <c r="AL149" s="4"/>
      <c r="AM149" s="23"/>
      <c r="AN149" s="23"/>
      <c r="AP149" s="100"/>
    </row>
    <row r="150" spans="1:42" hidden="1" x14ac:dyDescent="0.3">
      <c r="A150" s="24" t="s">
        <v>108</v>
      </c>
      <c r="B150" s="1" t="s">
        <v>110</v>
      </c>
      <c r="C150" s="1">
        <v>257</v>
      </c>
      <c r="D150" s="1"/>
      <c r="E150" s="1"/>
      <c r="F150" s="1"/>
      <c r="G150" s="1">
        <v>13100</v>
      </c>
      <c r="H150" s="1">
        <v>16800</v>
      </c>
      <c r="I150" s="1">
        <v>15600</v>
      </c>
      <c r="J150" s="1">
        <v>11700</v>
      </c>
      <c r="K150" s="1">
        <v>14800</v>
      </c>
      <c r="L150" s="1">
        <v>17900</v>
      </c>
      <c r="M150" s="1">
        <v>16600</v>
      </c>
      <c r="N150" s="1">
        <v>18700</v>
      </c>
      <c r="O150" s="1">
        <v>17800</v>
      </c>
      <c r="P150" s="1">
        <v>18700</v>
      </c>
      <c r="Q150" s="1">
        <v>19900</v>
      </c>
      <c r="R150" s="2">
        <v>20400</v>
      </c>
      <c r="S150" s="2">
        <v>19000</v>
      </c>
      <c r="T150" s="2">
        <v>18500</v>
      </c>
      <c r="U150" s="2">
        <v>22900</v>
      </c>
      <c r="V150" s="2">
        <v>22100</v>
      </c>
      <c r="W150" s="2">
        <v>23800</v>
      </c>
      <c r="X150" s="2">
        <v>27600</v>
      </c>
      <c r="Y150" s="2">
        <v>26400</v>
      </c>
      <c r="Z150" s="2">
        <v>29100</v>
      </c>
      <c r="AA150" s="2">
        <v>24800</v>
      </c>
      <c r="AB150" s="2">
        <v>21500</v>
      </c>
      <c r="AC150" s="2">
        <v>25500</v>
      </c>
      <c r="AD150" s="2"/>
      <c r="AE150" s="2" t="s">
        <v>10</v>
      </c>
      <c r="AF150" s="2" t="s">
        <v>10</v>
      </c>
      <c r="AG150" s="2"/>
      <c r="AH150" s="2"/>
      <c r="AI150" s="2"/>
      <c r="AJ150" s="2"/>
      <c r="AK150" s="2"/>
      <c r="AL150" s="2"/>
      <c r="AM150" s="25"/>
      <c r="AN150" s="25"/>
      <c r="AP150" s="100"/>
    </row>
    <row r="151" spans="1:42" x14ac:dyDescent="0.3">
      <c r="A151" s="22" t="s">
        <v>108</v>
      </c>
      <c r="B151" s="3" t="s">
        <v>110</v>
      </c>
      <c r="C151" s="55">
        <v>81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>
        <v>20300</v>
      </c>
      <c r="AI151" s="4">
        <v>22300</v>
      </c>
      <c r="AJ151" s="4">
        <v>22300</v>
      </c>
      <c r="AK151" s="4"/>
      <c r="AL151" s="4">
        <v>20900</v>
      </c>
      <c r="AM151" s="23">
        <v>18200</v>
      </c>
      <c r="AN151" s="23"/>
      <c r="AP151" s="100"/>
    </row>
    <row r="152" spans="1:42" x14ac:dyDescent="0.3">
      <c r="A152" s="26" t="s">
        <v>108</v>
      </c>
      <c r="B152" s="16" t="s">
        <v>429</v>
      </c>
      <c r="C152" s="56">
        <v>73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>
        <v>29400</v>
      </c>
      <c r="AG152" s="17">
        <v>24700</v>
      </c>
      <c r="AH152" s="17">
        <v>25800</v>
      </c>
      <c r="AI152" s="17">
        <v>24200</v>
      </c>
      <c r="AJ152" s="17">
        <v>27100</v>
      </c>
      <c r="AK152" s="17">
        <f>VLOOKUP(C152,[1]DataDownloadReport_02082019!$A$2:$E$123,5,FALSE)</f>
        <v>27200</v>
      </c>
      <c r="AL152" s="17">
        <v>27100</v>
      </c>
      <c r="AM152" s="25">
        <v>22600</v>
      </c>
      <c r="AN152" s="25"/>
      <c r="AP152" s="100"/>
    </row>
    <row r="153" spans="1:42" x14ac:dyDescent="0.3">
      <c r="A153" s="22" t="s">
        <v>108</v>
      </c>
      <c r="B153" s="3" t="s">
        <v>91</v>
      </c>
      <c r="C153" s="3">
        <v>259</v>
      </c>
      <c r="D153" s="3">
        <v>12200</v>
      </c>
      <c r="E153" s="3">
        <v>18000</v>
      </c>
      <c r="F153" s="3">
        <v>18100</v>
      </c>
      <c r="G153" s="3">
        <v>19700</v>
      </c>
      <c r="H153" s="3">
        <v>21700</v>
      </c>
      <c r="I153" s="3">
        <v>20700</v>
      </c>
      <c r="J153" s="3">
        <v>20700</v>
      </c>
      <c r="K153" s="3">
        <v>20600</v>
      </c>
      <c r="L153" s="3">
        <v>25100</v>
      </c>
      <c r="M153" s="3">
        <v>24200</v>
      </c>
      <c r="N153" s="3">
        <v>24400</v>
      </c>
      <c r="O153" s="3">
        <v>25300</v>
      </c>
      <c r="P153" s="3">
        <v>25600</v>
      </c>
      <c r="Q153" s="3">
        <v>26400</v>
      </c>
      <c r="R153" s="4">
        <v>25400</v>
      </c>
      <c r="S153" s="4">
        <v>23400</v>
      </c>
      <c r="T153" s="4">
        <v>25500</v>
      </c>
      <c r="U153" s="4">
        <v>28400</v>
      </c>
      <c r="V153" s="4">
        <v>25700</v>
      </c>
      <c r="W153" s="4">
        <v>30900</v>
      </c>
      <c r="X153" s="4">
        <v>34300</v>
      </c>
      <c r="Y153" s="4">
        <v>34200</v>
      </c>
      <c r="Z153" s="4">
        <v>34600</v>
      </c>
      <c r="AA153" s="4">
        <v>28800</v>
      </c>
      <c r="AB153" s="4">
        <v>36300</v>
      </c>
      <c r="AC153" s="4">
        <v>30400</v>
      </c>
      <c r="AD153" s="4">
        <v>28700</v>
      </c>
      <c r="AE153" s="4">
        <v>27900</v>
      </c>
      <c r="AF153" s="4">
        <v>27800</v>
      </c>
      <c r="AG153" s="4"/>
      <c r="AH153" s="4"/>
      <c r="AI153" s="4"/>
      <c r="AJ153" s="4">
        <v>27700</v>
      </c>
      <c r="AK153" s="4"/>
      <c r="AL153" s="4">
        <v>29000</v>
      </c>
      <c r="AM153" s="23"/>
      <c r="AN153" s="23"/>
      <c r="AP153" s="100"/>
    </row>
    <row r="154" spans="1:42" x14ac:dyDescent="0.3">
      <c r="A154" s="22" t="s">
        <v>108</v>
      </c>
      <c r="B154" s="3" t="s">
        <v>454</v>
      </c>
      <c r="C154" s="55">
        <v>82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>
        <v>42300</v>
      </c>
      <c r="AI154" s="4">
        <v>38900</v>
      </c>
      <c r="AJ154" s="4">
        <v>39900</v>
      </c>
      <c r="AK154" s="4">
        <f>VLOOKUP(C154,[1]DataDownloadReport_02082019!$A$2:$E$123,5,FALSE)</f>
        <v>40700</v>
      </c>
      <c r="AL154" s="4"/>
      <c r="AM154" s="23">
        <v>35100</v>
      </c>
      <c r="AN154" s="23"/>
      <c r="AP154" s="100"/>
    </row>
    <row r="155" spans="1:42" x14ac:dyDescent="0.3">
      <c r="A155" s="24" t="s">
        <v>108</v>
      </c>
      <c r="B155" s="1" t="s">
        <v>49</v>
      </c>
      <c r="C155" s="1">
        <v>258</v>
      </c>
      <c r="D155" s="1">
        <v>18900</v>
      </c>
      <c r="E155" s="1">
        <v>18200</v>
      </c>
      <c r="F155" s="1">
        <v>20800</v>
      </c>
      <c r="G155" s="1">
        <v>22100</v>
      </c>
      <c r="H155" s="1">
        <v>25300</v>
      </c>
      <c r="I155" s="1">
        <v>28200</v>
      </c>
      <c r="J155" s="1">
        <v>24500</v>
      </c>
      <c r="K155" s="1">
        <v>29100</v>
      </c>
      <c r="L155" s="1">
        <v>31700</v>
      </c>
      <c r="M155" s="1">
        <v>29200</v>
      </c>
      <c r="N155" s="1">
        <v>30500</v>
      </c>
      <c r="O155" s="1">
        <v>30900</v>
      </c>
      <c r="P155" s="1">
        <v>29500</v>
      </c>
      <c r="Q155" s="1">
        <v>31100</v>
      </c>
      <c r="R155" s="2">
        <v>29100</v>
      </c>
      <c r="S155" s="2">
        <v>28000</v>
      </c>
      <c r="T155" s="2">
        <v>33400</v>
      </c>
      <c r="U155" s="2">
        <v>31400</v>
      </c>
      <c r="V155" s="2">
        <v>31900</v>
      </c>
      <c r="W155" s="2">
        <v>32200</v>
      </c>
      <c r="X155" s="2">
        <v>43100</v>
      </c>
      <c r="Y155" s="2">
        <v>43600</v>
      </c>
      <c r="Z155" s="2">
        <v>43500</v>
      </c>
      <c r="AA155" s="2">
        <v>34200</v>
      </c>
      <c r="AB155" s="2">
        <v>34500</v>
      </c>
      <c r="AC155" s="2">
        <v>37100</v>
      </c>
      <c r="AD155" s="2">
        <v>33700</v>
      </c>
      <c r="AE155" s="2">
        <v>31700</v>
      </c>
      <c r="AF155" s="2">
        <v>34000</v>
      </c>
      <c r="AG155" s="2">
        <v>35900</v>
      </c>
      <c r="AH155" s="2">
        <v>35200</v>
      </c>
      <c r="AI155" s="2"/>
      <c r="AJ155" s="2"/>
      <c r="AK155" s="2"/>
      <c r="AL155" s="2">
        <v>36000</v>
      </c>
      <c r="AM155" s="25"/>
      <c r="AN155" s="25"/>
      <c r="AP155" s="100"/>
    </row>
    <row r="156" spans="1:42" x14ac:dyDescent="0.3">
      <c r="A156" s="22"/>
      <c r="B156" s="3"/>
      <c r="C156" s="3"/>
      <c r="D156" s="3">
        <v>0</v>
      </c>
      <c r="E156" s="3"/>
      <c r="F156" s="3"/>
      <c r="G156" s="3"/>
      <c r="H156" s="3"/>
      <c r="I156" s="3" t="s">
        <v>10</v>
      </c>
      <c r="J156" s="3" t="s">
        <v>10</v>
      </c>
      <c r="K156" s="3" t="s">
        <v>10</v>
      </c>
      <c r="L156" s="3"/>
      <c r="M156" s="3"/>
      <c r="N156" s="3"/>
      <c r="O156" s="3"/>
      <c r="P156" s="3"/>
      <c r="Q156" s="3"/>
      <c r="R156" s="4"/>
      <c r="S156" s="4" t="s">
        <v>8</v>
      </c>
      <c r="T156" s="4" t="s">
        <v>10</v>
      </c>
      <c r="U156" s="4" t="s">
        <v>8</v>
      </c>
      <c r="V156" s="4" t="s">
        <v>10</v>
      </c>
      <c r="W156" s="4"/>
      <c r="X156" s="4"/>
      <c r="Y156" s="4"/>
      <c r="Z156" s="4"/>
      <c r="AA156" s="4"/>
      <c r="AB156" s="4"/>
      <c r="AC156" s="4"/>
      <c r="AD156" s="4"/>
      <c r="AE156" s="4" t="s">
        <v>10</v>
      </c>
      <c r="AF156" s="4" t="s">
        <v>10</v>
      </c>
      <c r="AG156" s="4"/>
      <c r="AH156" s="4"/>
      <c r="AI156" s="4"/>
      <c r="AJ156" s="4"/>
      <c r="AK156" s="4"/>
      <c r="AL156" s="4"/>
      <c r="AM156" s="23"/>
      <c r="AN156" s="23"/>
      <c r="AP156" s="100"/>
    </row>
    <row r="157" spans="1:42" x14ac:dyDescent="0.3">
      <c r="A157" s="24" t="s">
        <v>111</v>
      </c>
      <c r="B157" s="1" t="s">
        <v>105</v>
      </c>
      <c r="C157" s="54">
        <v>30</v>
      </c>
      <c r="D157" s="1"/>
      <c r="E157" s="1"/>
      <c r="F157" s="1"/>
      <c r="G157" s="1"/>
      <c r="H157" s="1"/>
      <c r="I157" s="1"/>
      <c r="J157" s="1"/>
      <c r="K157" s="1">
        <v>24000</v>
      </c>
      <c r="L157" s="1">
        <v>26600</v>
      </c>
      <c r="M157" s="1">
        <v>28400</v>
      </c>
      <c r="N157" s="1">
        <v>31600</v>
      </c>
      <c r="O157" s="1">
        <v>32800</v>
      </c>
      <c r="P157" s="1">
        <v>34500</v>
      </c>
      <c r="Q157" s="1">
        <v>32800</v>
      </c>
      <c r="R157" s="2">
        <v>33800</v>
      </c>
      <c r="S157" s="2">
        <v>34400</v>
      </c>
      <c r="T157" s="2">
        <v>35500</v>
      </c>
      <c r="U157" s="2">
        <v>38100</v>
      </c>
      <c r="V157" s="2">
        <v>36700</v>
      </c>
      <c r="W157" s="2">
        <v>39900</v>
      </c>
      <c r="X157" s="2">
        <v>48300</v>
      </c>
      <c r="Y157" s="2">
        <v>49900</v>
      </c>
      <c r="Z157" s="2">
        <v>48300</v>
      </c>
      <c r="AA157" s="2">
        <v>41200</v>
      </c>
      <c r="AB157" s="2">
        <v>44100</v>
      </c>
      <c r="AC157" s="2">
        <v>43400</v>
      </c>
      <c r="AD157" s="2">
        <v>43100</v>
      </c>
      <c r="AE157" s="2">
        <v>40500</v>
      </c>
      <c r="AF157" s="2">
        <v>40100</v>
      </c>
      <c r="AG157" s="2">
        <v>46400</v>
      </c>
      <c r="AH157" s="2">
        <v>47400</v>
      </c>
      <c r="AI157" s="2">
        <v>48300</v>
      </c>
      <c r="AJ157" s="2">
        <v>48300</v>
      </c>
      <c r="AK157" s="2">
        <f>VLOOKUP(C157,[1]DataDownloadReport_02082019!$A$2:$E$123,5,FALSE)</f>
        <v>49400</v>
      </c>
      <c r="AL157" s="2">
        <v>49900</v>
      </c>
      <c r="AM157" s="25">
        <v>41900</v>
      </c>
      <c r="AN157" s="25"/>
      <c r="AP157" s="100"/>
    </row>
    <row r="158" spans="1:42" x14ac:dyDescent="0.3">
      <c r="A158" s="22" t="s">
        <v>111</v>
      </c>
      <c r="B158" s="3" t="s">
        <v>112</v>
      </c>
      <c r="C158" s="3">
        <v>263</v>
      </c>
      <c r="D158" s="3">
        <v>14000</v>
      </c>
      <c r="E158" s="3">
        <v>14800</v>
      </c>
      <c r="F158" s="3">
        <v>17100</v>
      </c>
      <c r="G158" s="3">
        <v>16500</v>
      </c>
      <c r="H158" s="3">
        <v>22700</v>
      </c>
      <c r="I158" s="3">
        <v>21000</v>
      </c>
      <c r="J158" s="3">
        <v>24900</v>
      </c>
      <c r="K158" s="3">
        <v>29600</v>
      </c>
      <c r="L158" s="3">
        <v>29600</v>
      </c>
      <c r="M158" s="3">
        <v>27800</v>
      </c>
      <c r="N158" s="3"/>
      <c r="O158" s="3"/>
      <c r="P158" s="3"/>
      <c r="Q158" s="3"/>
      <c r="R158" s="4"/>
      <c r="S158" s="4" t="s">
        <v>8</v>
      </c>
      <c r="T158" s="4" t="s">
        <v>10</v>
      </c>
      <c r="U158" s="4" t="s">
        <v>8</v>
      </c>
      <c r="V158" s="4" t="s">
        <v>10</v>
      </c>
      <c r="W158" s="4">
        <v>49700</v>
      </c>
      <c r="X158" s="4">
        <v>56800</v>
      </c>
      <c r="Y158" s="4">
        <v>54100</v>
      </c>
      <c r="Z158" s="4">
        <v>52500</v>
      </c>
      <c r="AA158" s="4">
        <v>43300</v>
      </c>
      <c r="AB158" s="4">
        <v>47100</v>
      </c>
      <c r="AC158" s="4">
        <v>46700</v>
      </c>
      <c r="AD158" s="4"/>
      <c r="AE158" s="4" t="s">
        <v>10</v>
      </c>
      <c r="AF158" s="4" t="s">
        <v>10</v>
      </c>
      <c r="AG158" s="4">
        <v>48000</v>
      </c>
      <c r="AH158" s="4"/>
      <c r="AI158" s="4">
        <v>47600</v>
      </c>
      <c r="AJ158" s="4"/>
      <c r="AK158" s="4"/>
      <c r="AL158" s="4"/>
      <c r="AM158" s="23"/>
      <c r="AN158" s="23"/>
      <c r="AP158" s="100"/>
    </row>
    <row r="159" spans="1:42" x14ac:dyDescent="0.3">
      <c r="A159" s="24" t="s">
        <v>111</v>
      </c>
      <c r="B159" s="1" t="s">
        <v>113</v>
      </c>
      <c r="C159" s="54">
        <v>31</v>
      </c>
      <c r="D159" s="1"/>
      <c r="E159" s="1"/>
      <c r="F159" s="1"/>
      <c r="G159" s="1"/>
      <c r="H159" s="1"/>
      <c r="I159" s="1"/>
      <c r="J159" s="1" t="s">
        <v>8</v>
      </c>
      <c r="K159" s="1">
        <v>26500</v>
      </c>
      <c r="L159" s="1">
        <v>29400</v>
      </c>
      <c r="M159" s="1">
        <v>26800</v>
      </c>
      <c r="N159" s="1">
        <v>33100</v>
      </c>
      <c r="O159" s="1">
        <v>35100</v>
      </c>
      <c r="P159" s="1">
        <v>39100</v>
      </c>
      <c r="Q159" s="1">
        <v>42800</v>
      </c>
      <c r="R159" s="2">
        <v>43900</v>
      </c>
      <c r="S159" s="2">
        <v>43700</v>
      </c>
      <c r="T159" s="2">
        <v>45500</v>
      </c>
      <c r="U159" s="2">
        <v>48400</v>
      </c>
      <c r="V159" s="2">
        <v>54100</v>
      </c>
      <c r="W159" s="2">
        <v>60700</v>
      </c>
      <c r="X159" s="2">
        <v>65000</v>
      </c>
      <c r="Y159" s="2">
        <v>65200</v>
      </c>
      <c r="Z159" s="2">
        <v>65300</v>
      </c>
      <c r="AA159" s="2">
        <v>58600</v>
      </c>
      <c r="AB159" s="2">
        <v>56100</v>
      </c>
      <c r="AC159" s="2">
        <v>55600</v>
      </c>
      <c r="AD159" s="2">
        <v>53600</v>
      </c>
      <c r="AE159" s="2">
        <v>52200</v>
      </c>
      <c r="AF159" s="2">
        <v>53200</v>
      </c>
      <c r="AG159" s="2">
        <v>51800</v>
      </c>
      <c r="AH159" s="2">
        <v>53200</v>
      </c>
      <c r="AI159" s="2">
        <v>59700</v>
      </c>
      <c r="AJ159" s="2"/>
      <c r="AK159" s="2">
        <f>VLOOKUP(C159,[1]DataDownloadReport_02082019!$A$2:$E$123,5,FALSE)</f>
        <v>60700</v>
      </c>
      <c r="AL159" s="2">
        <v>62500</v>
      </c>
      <c r="AM159" s="25">
        <v>54100</v>
      </c>
      <c r="AN159" s="25"/>
      <c r="AP159" s="100"/>
    </row>
    <row r="160" spans="1:42" x14ac:dyDescent="0.3">
      <c r="A160" s="22" t="s">
        <v>111</v>
      </c>
      <c r="B160" s="3" t="s">
        <v>19</v>
      </c>
      <c r="C160" s="3">
        <v>264</v>
      </c>
      <c r="D160" s="3"/>
      <c r="E160" s="3"/>
      <c r="F160" s="3"/>
      <c r="G160" s="3"/>
      <c r="H160" s="3"/>
      <c r="I160" s="3">
        <v>23500</v>
      </c>
      <c r="J160" s="3">
        <v>24100</v>
      </c>
      <c r="K160" s="3">
        <v>28200</v>
      </c>
      <c r="L160" s="3">
        <v>29700</v>
      </c>
      <c r="M160" s="3">
        <v>29000</v>
      </c>
      <c r="N160" s="3">
        <v>29400</v>
      </c>
      <c r="O160" s="3">
        <v>28700</v>
      </c>
      <c r="P160" s="3">
        <v>32700</v>
      </c>
      <c r="Q160" s="3">
        <v>37100</v>
      </c>
      <c r="R160" s="4">
        <v>38400</v>
      </c>
      <c r="S160" s="4">
        <v>39300</v>
      </c>
      <c r="T160" s="4">
        <v>43300</v>
      </c>
      <c r="U160" s="4">
        <v>46400</v>
      </c>
      <c r="V160" s="4">
        <v>46800</v>
      </c>
      <c r="W160" s="4">
        <v>53700</v>
      </c>
      <c r="X160" s="4">
        <v>56500</v>
      </c>
      <c r="Y160" s="4">
        <v>57300</v>
      </c>
      <c r="Z160" s="4">
        <v>59300</v>
      </c>
      <c r="AA160" s="4">
        <v>49300</v>
      </c>
      <c r="AB160" s="4">
        <v>52000</v>
      </c>
      <c r="AC160" s="4">
        <v>47900</v>
      </c>
      <c r="AD160" s="4">
        <v>58400</v>
      </c>
      <c r="AE160" s="4">
        <v>60900</v>
      </c>
      <c r="AF160" s="4">
        <v>48700</v>
      </c>
      <c r="AG160" s="4">
        <v>51500</v>
      </c>
      <c r="AH160" s="4">
        <v>60600</v>
      </c>
      <c r="AI160" s="4"/>
      <c r="AJ160" s="4">
        <v>52400</v>
      </c>
      <c r="AK160" s="4"/>
      <c r="AL160" s="4"/>
      <c r="AM160" s="23"/>
      <c r="AN160" s="23"/>
      <c r="AP160" s="100"/>
    </row>
    <row r="161" spans="1:44" x14ac:dyDescent="0.3">
      <c r="A161" s="66" t="s">
        <v>111</v>
      </c>
      <c r="B161" s="67" t="s">
        <v>20</v>
      </c>
      <c r="C161" s="80">
        <v>52</v>
      </c>
      <c r="D161" s="67">
        <v>11100</v>
      </c>
      <c r="E161" s="67">
        <v>12500</v>
      </c>
      <c r="F161" s="67">
        <v>14200</v>
      </c>
      <c r="G161" s="67">
        <v>13000</v>
      </c>
      <c r="H161" s="67">
        <v>14900</v>
      </c>
      <c r="I161" s="67">
        <v>18500</v>
      </c>
      <c r="J161" s="67">
        <v>23300</v>
      </c>
      <c r="K161" s="67" t="s">
        <v>8</v>
      </c>
      <c r="L161" s="67"/>
      <c r="M161" s="67"/>
      <c r="N161" s="67"/>
      <c r="O161" s="67"/>
      <c r="P161" s="67"/>
      <c r="Q161" s="67"/>
      <c r="R161" s="68"/>
      <c r="S161" s="68" t="s">
        <v>8</v>
      </c>
      <c r="T161" s="68" t="s">
        <v>10</v>
      </c>
      <c r="U161" s="68">
        <v>42300</v>
      </c>
      <c r="V161" s="68">
        <v>44700</v>
      </c>
      <c r="W161" s="68">
        <v>53500</v>
      </c>
      <c r="X161" s="68">
        <v>54200</v>
      </c>
      <c r="Y161" s="68" t="s">
        <v>9</v>
      </c>
      <c r="Z161" s="68">
        <v>45400</v>
      </c>
      <c r="AA161" s="68">
        <v>33400</v>
      </c>
      <c r="AB161" s="68">
        <v>48000</v>
      </c>
      <c r="AC161" s="68">
        <v>49000</v>
      </c>
      <c r="AD161" s="68">
        <v>48000</v>
      </c>
      <c r="AE161" s="68">
        <v>49500</v>
      </c>
      <c r="AF161" s="68">
        <v>44800</v>
      </c>
      <c r="AG161" s="68">
        <v>47100</v>
      </c>
      <c r="AH161" s="68">
        <v>44200</v>
      </c>
      <c r="AI161" s="68"/>
      <c r="AJ161" s="68">
        <v>52600</v>
      </c>
      <c r="AK161" s="68">
        <f>VLOOKUP(C161,[1]DataDownloadReport_02082019!$A$2:$E$123,5,FALSE)</f>
        <v>51800</v>
      </c>
      <c r="AL161" s="68">
        <v>54500</v>
      </c>
      <c r="AM161" s="25">
        <v>48400</v>
      </c>
      <c r="AN161" s="25"/>
      <c r="AP161" s="100"/>
    </row>
    <row r="162" spans="1:44" hidden="1" x14ac:dyDescent="0.3">
      <c r="A162" s="22" t="s">
        <v>111</v>
      </c>
      <c r="B162" s="3" t="s">
        <v>114</v>
      </c>
      <c r="C162" s="3">
        <v>32</v>
      </c>
      <c r="D162" s="3"/>
      <c r="E162" s="3"/>
      <c r="F162" s="3"/>
      <c r="G162" s="3"/>
      <c r="H162" s="3"/>
      <c r="I162" s="3"/>
      <c r="J162" s="3" t="s">
        <v>8</v>
      </c>
      <c r="K162" s="3" t="s">
        <v>8</v>
      </c>
      <c r="L162" s="3">
        <v>16800</v>
      </c>
      <c r="M162" s="3">
        <v>19200</v>
      </c>
      <c r="N162" s="3">
        <v>18500</v>
      </c>
      <c r="O162" s="3">
        <v>22000</v>
      </c>
      <c r="P162" s="3">
        <v>24500</v>
      </c>
      <c r="Q162" s="3">
        <v>26500</v>
      </c>
      <c r="R162" s="4">
        <v>28100</v>
      </c>
      <c r="S162" s="4">
        <v>28900</v>
      </c>
      <c r="T162" s="4">
        <v>35200</v>
      </c>
      <c r="U162" s="4">
        <v>36400</v>
      </c>
      <c r="V162" s="4">
        <v>39500</v>
      </c>
      <c r="W162" s="4"/>
      <c r="X162" s="4"/>
      <c r="Y162" s="4"/>
      <c r="Z162" s="4"/>
      <c r="AA162" s="4"/>
      <c r="AB162" s="4"/>
      <c r="AC162" s="4"/>
      <c r="AD162" s="4"/>
      <c r="AE162" s="4" t="s">
        <v>10</v>
      </c>
      <c r="AF162" s="4" t="s">
        <v>10</v>
      </c>
      <c r="AG162" s="4"/>
      <c r="AH162" s="4"/>
      <c r="AI162" s="4"/>
      <c r="AJ162" s="4"/>
      <c r="AK162" s="4"/>
      <c r="AL162" s="4"/>
      <c r="AM162" s="23" t="e">
        <v>#N/A</v>
      </c>
      <c r="AN162" s="23"/>
      <c r="AP162" s="100"/>
    </row>
    <row r="163" spans="1:44" x14ac:dyDescent="0.3">
      <c r="A163" s="24" t="s">
        <v>111</v>
      </c>
      <c r="B163" s="1" t="s">
        <v>115</v>
      </c>
      <c r="C163" s="54">
        <v>48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>
        <v>8100</v>
      </c>
      <c r="P163" s="1">
        <v>9700</v>
      </c>
      <c r="Q163" s="1">
        <v>11400</v>
      </c>
      <c r="R163" s="2">
        <v>12400</v>
      </c>
      <c r="S163" s="2">
        <v>13100</v>
      </c>
      <c r="T163" s="2">
        <v>18000</v>
      </c>
      <c r="U163" s="2">
        <v>21200</v>
      </c>
      <c r="V163" s="2">
        <v>23900</v>
      </c>
      <c r="W163" s="2">
        <v>25600</v>
      </c>
      <c r="X163" s="2">
        <v>31800</v>
      </c>
      <c r="Y163" s="2">
        <v>37200</v>
      </c>
      <c r="Z163" s="2">
        <v>38100</v>
      </c>
      <c r="AA163" s="2">
        <v>35100</v>
      </c>
      <c r="AB163" s="2">
        <v>34200</v>
      </c>
      <c r="AC163" s="2">
        <v>36100</v>
      </c>
      <c r="AD163" s="2">
        <v>35700</v>
      </c>
      <c r="AE163" s="2" t="s">
        <v>10</v>
      </c>
      <c r="AF163" s="2">
        <v>35800</v>
      </c>
      <c r="AG163" s="2">
        <v>38100</v>
      </c>
      <c r="AH163" s="2">
        <v>37300</v>
      </c>
      <c r="AI163" s="2">
        <v>41900</v>
      </c>
      <c r="AJ163" s="2">
        <v>45600</v>
      </c>
      <c r="AK163" s="2">
        <f>VLOOKUP(C163,[1]DataDownloadReport_02082019!$A$2:$E$123,5,FALSE)</f>
        <v>41400</v>
      </c>
      <c r="AL163" s="2">
        <v>41900</v>
      </c>
      <c r="AM163" s="25">
        <v>40600</v>
      </c>
      <c r="AN163" s="25"/>
      <c r="AP163" s="100"/>
    </row>
    <row r="164" spans="1:44" x14ac:dyDescent="0.3">
      <c r="A164" s="22" t="s">
        <v>111</v>
      </c>
      <c r="B164" s="3" t="s">
        <v>449</v>
      </c>
      <c r="C164" s="55">
        <v>89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>
        <v>35800</v>
      </c>
      <c r="AI164" s="4">
        <v>34500</v>
      </c>
      <c r="AJ164" s="4"/>
      <c r="AK164" s="4">
        <f>VLOOKUP(C164,[1]DataDownloadReport_02082019!$A$2:$E$123,5,FALSE)</f>
        <v>35700</v>
      </c>
      <c r="AL164" s="4">
        <v>39000</v>
      </c>
      <c r="AM164" s="23"/>
      <c r="AN164" s="23"/>
      <c r="AP164" s="100"/>
    </row>
    <row r="165" spans="1:44" x14ac:dyDescent="0.3">
      <c r="A165" s="24" t="s">
        <v>111</v>
      </c>
      <c r="B165" s="1" t="s">
        <v>116</v>
      </c>
      <c r="C165" s="1">
        <v>524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>
        <v>9200</v>
      </c>
      <c r="U165" s="2">
        <v>12800</v>
      </c>
      <c r="V165" s="2">
        <v>14100</v>
      </c>
      <c r="W165" s="2">
        <v>16800</v>
      </c>
      <c r="X165" s="2">
        <v>17500</v>
      </c>
      <c r="Y165" s="2">
        <v>22300</v>
      </c>
      <c r="Z165" s="2">
        <v>22000</v>
      </c>
      <c r="AA165" s="2">
        <v>17400</v>
      </c>
      <c r="AB165" s="2">
        <v>23400</v>
      </c>
      <c r="AC165" s="2">
        <v>25800</v>
      </c>
      <c r="AD165" s="2">
        <v>24400</v>
      </c>
      <c r="AE165" s="2">
        <v>29800</v>
      </c>
      <c r="AF165" s="2">
        <v>20600</v>
      </c>
      <c r="AG165" s="2">
        <v>28200</v>
      </c>
      <c r="AH165" s="2">
        <v>29000</v>
      </c>
      <c r="AI165" s="2">
        <v>33400</v>
      </c>
      <c r="AJ165" s="2">
        <v>32100</v>
      </c>
      <c r="AK165" s="2"/>
      <c r="AL165"/>
      <c r="AM165" s="25">
        <v>37400</v>
      </c>
      <c r="AN165" s="25"/>
      <c r="AP165" s="100"/>
    </row>
    <row r="166" spans="1:44" x14ac:dyDescent="0.3">
      <c r="A166" s="2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4"/>
      <c r="S166" s="4" t="s">
        <v>8</v>
      </c>
      <c r="T166" s="4" t="s">
        <v>10</v>
      </c>
      <c r="U166" s="4" t="s">
        <v>8</v>
      </c>
      <c r="V166" s="4" t="s">
        <v>10</v>
      </c>
      <c r="W166" s="4"/>
      <c r="X166" s="4"/>
      <c r="Y166" s="4"/>
      <c r="Z166" s="4"/>
      <c r="AA166" s="4"/>
      <c r="AB166" s="4"/>
      <c r="AC166" s="4"/>
      <c r="AD166" s="4"/>
      <c r="AE166" s="4" t="s">
        <v>10</v>
      </c>
      <c r="AF166" s="4" t="s">
        <v>10</v>
      </c>
      <c r="AG166" s="4"/>
      <c r="AH166" s="4"/>
      <c r="AI166" s="4"/>
      <c r="AJ166" s="4"/>
      <c r="AK166" s="4"/>
      <c r="AL166" s="4"/>
      <c r="AM166" s="23"/>
      <c r="AN166" s="23"/>
      <c r="AP166" s="100"/>
    </row>
    <row r="167" spans="1:44" s="11" customFormat="1" x14ac:dyDescent="0.3">
      <c r="A167" s="24" t="s">
        <v>117</v>
      </c>
      <c r="B167" s="1" t="s">
        <v>105</v>
      </c>
      <c r="C167" s="1">
        <v>518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>
        <v>5800</v>
      </c>
      <c r="S167" s="2">
        <v>4900</v>
      </c>
      <c r="T167" s="2">
        <v>5500</v>
      </c>
      <c r="U167" s="2">
        <v>6000</v>
      </c>
      <c r="V167" s="2">
        <v>9900</v>
      </c>
      <c r="W167" s="2">
        <v>7000</v>
      </c>
      <c r="X167" s="2">
        <v>5500</v>
      </c>
      <c r="Y167" s="2">
        <v>7700</v>
      </c>
      <c r="Z167" s="2">
        <v>6400</v>
      </c>
      <c r="AA167" s="2">
        <v>4300</v>
      </c>
      <c r="AB167" s="2">
        <v>4900</v>
      </c>
      <c r="AC167" s="2">
        <v>4500</v>
      </c>
      <c r="AD167" s="2"/>
      <c r="AE167" s="2" t="s">
        <v>10</v>
      </c>
      <c r="AF167" s="2" t="s">
        <v>10</v>
      </c>
      <c r="AG167" s="2">
        <v>4900</v>
      </c>
      <c r="AH167" s="2"/>
      <c r="AI167" s="2">
        <v>6300</v>
      </c>
      <c r="AJ167" s="2"/>
      <c r="AK167" s="2">
        <f>VLOOKUP(C167,[1]DataDownloadReport_02082019!$A$2:$E$123,5,FALSE)</f>
        <v>6700</v>
      </c>
      <c r="AL167" s="2"/>
      <c r="AM167" s="25">
        <v>4500</v>
      </c>
      <c r="AN167" s="25"/>
      <c r="AO167"/>
      <c r="AP167" s="100"/>
      <c r="AQ167"/>
      <c r="AR167" s="8"/>
    </row>
    <row r="168" spans="1:44" s="11" customFormat="1" hidden="1" x14ac:dyDescent="0.3">
      <c r="A168" s="27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28"/>
      <c r="AN168" s="28"/>
      <c r="AO168"/>
      <c r="AP168" s="100"/>
      <c r="AQ168"/>
      <c r="AR168" s="8"/>
    </row>
    <row r="169" spans="1:44" s="11" customFormat="1" hidden="1" x14ac:dyDescent="0.3">
      <c r="A169" s="24" t="s">
        <v>563</v>
      </c>
      <c r="B169" s="1" t="s">
        <v>564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17"/>
      <c r="AL169" s="17"/>
      <c r="AM169" s="25"/>
      <c r="AN169" s="25"/>
      <c r="AO169"/>
      <c r="AP169" s="100"/>
      <c r="AQ169"/>
      <c r="AR169" s="8"/>
    </row>
    <row r="170" spans="1:44" hidden="1" x14ac:dyDescent="0.3">
      <c r="A170" s="2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4"/>
      <c r="S170" s="4" t="s">
        <v>8</v>
      </c>
      <c r="T170" s="4" t="s">
        <v>10</v>
      </c>
      <c r="U170" s="4" t="s">
        <v>8</v>
      </c>
      <c r="V170" s="4" t="s">
        <v>10</v>
      </c>
      <c r="W170" s="4"/>
      <c r="X170" s="4"/>
      <c r="Y170" s="4"/>
      <c r="Z170" s="4"/>
      <c r="AA170" s="4"/>
      <c r="AB170" s="4"/>
      <c r="AC170" s="4"/>
      <c r="AD170" s="4"/>
      <c r="AE170" s="4" t="s">
        <v>10</v>
      </c>
      <c r="AF170" s="4" t="s">
        <v>10</v>
      </c>
      <c r="AG170" s="4"/>
      <c r="AH170" s="4"/>
      <c r="AI170" s="4"/>
      <c r="AJ170" s="4"/>
      <c r="AK170" s="4"/>
      <c r="AL170" s="4"/>
      <c r="AM170" s="23"/>
      <c r="AN170" s="23"/>
      <c r="AP170" s="100"/>
    </row>
    <row r="171" spans="1:44" hidden="1" x14ac:dyDescent="0.3">
      <c r="A171" s="24" t="s">
        <v>118</v>
      </c>
      <c r="B171" s="1" t="s">
        <v>119</v>
      </c>
      <c r="C171" s="1">
        <v>265</v>
      </c>
      <c r="D171" s="1">
        <v>2200</v>
      </c>
      <c r="E171" s="1">
        <v>8500</v>
      </c>
      <c r="F171" s="1">
        <v>6100</v>
      </c>
      <c r="G171" s="1">
        <v>6900</v>
      </c>
      <c r="H171" s="1">
        <v>2500</v>
      </c>
      <c r="I171" s="1">
        <v>2600</v>
      </c>
      <c r="J171" s="1">
        <v>2900</v>
      </c>
      <c r="K171" s="1">
        <v>2500</v>
      </c>
      <c r="L171" s="1">
        <v>2900</v>
      </c>
      <c r="M171" s="1">
        <v>2200</v>
      </c>
      <c r="N171" s="1">
        <v>2300</v>
      </c>
      <c r="O171" s="1">
        <v>2400</v>
      </c>
      <c r="P171" s="1">
        <v>2000</v>
      </c>
      <c r="Q171" s="1">
        <v>1800</v>
      </c>
      <c r="R171" s="2">
        <v>2100</v>
      </c>
      <c r="S171" s="2">
        <v>2200</v>
      </c>
      <c r="T171" s="2">
        <v>2200</v>
      </c>
      <c r="U171" s="2">
        <v>2100</v>
      </c>
      <c r="V171" s="2">
        <v>2200</v>
      </c>
      <c r="W171" s="2">
        <v>1900</v>
      </c>
      <c r="X171" s="2">
        <v>2100</v>
      </c>
      <c r="Y171" s="2">
        <v>2100</v>
      </c>
      <c r="Z171" s="2">
        <v>2300</v>
      </c>
      <c r="AA171" s="2">
        <v>1900</v>
      </c>
      <c r="AB171" s="2">
        <v>2200</v>
      </c>
      <c r="AC171" s="2">
        <v>2000</v>
      </c>
      <c r="AD171" s="2"/>
      <c r="AE171" s="2" t="s">
        <v>10</v>
      </c>
      <c r="AF171" s="2" t="s">
        <v>10</v>
      </c>
      <c r="AG171" s="2"/>
      <c r="AH171" s="2"/>
      <c r="AI171" s="2"/>
      <c r="AJ171" s="2"/>
      <c r="AK171" s="2"/>
      <c r="AL171" s="2"/>
      <c r="AM171" s="25"/>
      <c r="AN171" s="25"/>
      <c r="AP171" s="100"/>
    </row>
    <row r="172" spans="1:44" s="11" customFormat="1" x14ac:dyDescent="0.3">
      <c r="A172" s="22"/>
      <c r="B172" s="3"/>
      <c r="C172" s="3"/>
      <c r="D172" s="3"/>
      <c r="E172" s="3"/>
      <c r="F172" s="3"/>
      <c r="G172" s="3"/>
      <c r="H172" s="3"/>
      <c r="I172" s="3" t="s">
        <v>10</v>
      </c>
      <c r="J172" s="3" t="s">
        <v>10</v>
      </c>
      <c r="K172" s="3" t="s">
        <v>10</v>
      </c>
      <c r="L172" s="3"/>
      <c r="M172" s="3"/>
      <c r="N172" s="3"/>
      <c r="O172" s="3"/>
      <c r="P172" s="3"/>
      <c r="Q172" s="3"/>
      <c r="R172" s="4"/>
      <c r="S172" s="4" t="s">
        <v>8</v>
      </c>
      <c r="T172" s="4" t="s">
        <v>10</v>
      </c>
      <c r="U172" s="4" t="s">
        <v>8</v>
      </c>
      <c r="V172" s="4" t="s">
        <v>10</v>
      </c>
      <c r="W172" s="4"/>
      <c r="X172" s="4"/>
      <c r="Y172" s="4"/>
      <c r="Z172" s="4"/>
      <c r="AA172" s="4"/>
      <c r="AB172" s="4"/>
      <c r="AC172" s="4"/>
      <c r="AD172" s="4"/>
      <c r="AE172" s="4" t="s">
        <v>10</v>
      </c>
      <c r="AF172" s="4" t="s">
        <v>10</v>
      </c>
      <c r="AG172" s="4"/>
      <c r="AH172" s="4"/>
      <c r="AI172" s="4"/>
      <c r="AJ172" s="4"/>
      <c r="AK172" s="4"/>
      <c r="AL172" s="4"/>
      <c r="AM172" s="23"/>
      <c r="AN172" s="23"/>
      <c r="AO172"/>
      <c r="AP172" s="100"/>
      <c r="AQ172"/>
      <c r="AR172" s="8"/>
    </row>
    <row r="173" spans="1:44" hidden="1" x14ac:dyDescent="0.3">
      <c r="A173" s="24" t="s">
        <v>120</v>
      </c>
      <c r="B173" s="1" t="s">
        <v>121</v>
      </c>
      <c r="C173" s="1">
        <v>266</v>
      </c>
      <c r="D173" s="1">
        <v>23000</v>
      </c>
      <c r="E173" s="1">
        <v>25200</v>
      </c>
      <c r="F173" s="1">
        <v>25800</v>
      </c>
      <c r="G173" s="1">
        <v>25700</v>
      </c>
      <c r="H173" s="1">
        <v>28100</v>
      </c>
      <c r="I173" s="1">
        <v>28000</v>
      </c>
      <c r="J173" s="1">
        <v>29700</v>
      </c>
      <c r="K173" s="1">
        <v>30900</v>
      </c>
      <c r="L173" s="1">
        <v>26000</v>
      </c>
      <c r="M173" s="1">
        <v>28600</v>
      </c>
      <c r="N173" s="1">
        <v>25800</v>
      </c>
      <c r="O173" s="1">
        <v>26800</v>
      </c>
      <c r="P173" s="1">
        <v>25100</v>
      </c>
      <c r="Q173" s="1">
        <v>21200</v>
      </c>
      <c r="R173" s="2">
        <v>23900</v>
      </c>
      <c r="S173" s="2">
        <v>26800</v>
      </c>
      <c r="T173" s="2">
        <v>26700</v>
      </c>
      <c r="U173" s="2">
        <v>27800</v>
      </c>
      <c r="V173" s="2">
        <v>28400</v>
      </c>
      <c r="W173" s="2">
        <v>30700</v>
      </c>
      <c r="X173" s="2">
        <v>29400</v>
      </c>
      <c r="Y173" s="2">
        <v>31100</v>
      </c>
      <c r="Z173" s="2">
        <v>29600</v>
      </c>
      <c r="AA173" s="2">
        <v>26400</v>
      </c>
      <c r="AB173" s="2">
        <v>28100</v>
      </c>
      <c r="AC173" s="2"/>
      <c r="AD173" s="2"/>
      <c r="AE173" s="2" t="s">
        <v>10</v>
      </c>
      <c r="AF173" s="2" t="s">
        <v>10</v>
      </c>
      <c r="AG173" s="2"/>
      <c r="AH173" s="2"/>
      <c r="AI173" s="2"/>
      <c r="AJ173" s="2"/>
      <c r="AK173" s="2"/>
      <c r="AL173" s="2"/>
      <c r="AM173" s="25" t="e">
        <v>#N/A</v>
      </c>
      <c r="AN173" s="25"/>
      <c r="AP173" s="100"/>
    </row>
    <row r="174" spans="1:44" ht="12.6" customHeight="1" x14ac:dyDescent="0.3">
      <c r="A174" s="24" t="s">
        <v>120</v>
      </c>
      <c r="B174" s="1" t="s">
        <v>582</v>
      </c>
      <c r="C174" s="1">
        <v>86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>
        <v>25500</v>
      </c>
      <c r="AM174" s="25">
        <v>25500</v>
      </c>
      <c r="AN174" s="25"/>
      <c r="AP174" s="100"/>
    </row>
    <row r="175" spans="1:44" hidden="1" x14ac:dyDescent="0.3">
      <c r="A175" s="22" t="s">
        <v>120</v>
      </c>
      <c r="B175" s="3" t="s">
        <v>580</v>
      </c>
      <c r="C175" s="3">
        <v>268</v>
      </c>
      <c r="D175" s="3">
        <v>26600</v>
      </c>
      <c r="E175" s="3">
        <v>27000</v>
      </c>
      <c r="F175" s="3">
        <v>26300</v>
      </c>
      <c r="G175" s="3">
        <v>30100</v>
      </c>
      <c r="H175" s="3">
        <v>30000</v>
      </c>
      <c r="I175" s="3">
        <v>30600</v>
      </c>
      <c r="J175" s="3">
        <v>32200</v>
      </c>
      <c r="K175" s="3">
        <v>29300</v>
      </c>
      <c r="L175" s="3">
        <v>32900</v>
      </c>
      <c r="M175" s="3">
        <v>29200</v>
      </c>
      <c r="N175" s="3">
        <v>27500</v>
      </c>
      <c r="O175" s="3">
        <v>29600</v>
      </c>
      <c r="P175" s="3">
        <v>28600</v>
      </c>
      <c r="Q175" s="3">
        <v>25200</v>
      </c>
      <c r="R175" s="4">
        <v>27800</v>
      </c>
      <c r="S175" s="4">
        <v>26200</v>
      </c>
      <c r="T175" s="4">
        <v>27800</v>
      </c>
      <c r="U175" s="4">
        <v>29300</v>
      </c>
      <c r="V175" s="4">
        <v>29500</v>
      </c>
      <c r="W175" s="4">
        <v>33100</v>
      </c>
      <c r="X175" s="4">
        <v>30900</v>
      </c>
      <c r="Y175" s="4">
        <v>30400</v>
      </c>
      <c r="Z175" s="4">
        <v>30100</v>
      </c>
      <c r="AA175" s="4">
        <v>32200</v>
      </c>
      <c r="AB175" s="4">
        <v>30000</v>
      </c>
      <c r="AC175" s="4"/>
      <c r="AD175" s="4"/>
      <c r="AE175" s="4" t="s">
        <v>10</v>
      </c>
      <c r="AF175" s="4" t="s">
        <v>10</v>
      </c>
      <c r="AG175" s="4"/>
      <c r="AH175" s="4"/>
      <c r="AI175" s="4"/>
      <c r="AJ175" s="4"/>
      <c r="AK175" s="4"/>
      <c r="AL175" s="4"/>
      <c r="AM175" s="23" t="e">
        <v>#N/A</v>
      </c>
      <c r="AN175" s="23"/>
      <c r="AP175" s="100"/>
    </row>
    <row r="176" spans="1:44" ht="13.9" customHeight="1" x14ac:dyDescent="0.3">
      <c r="A176" s="26" t="s">
        <v>120</v>
      </c>
      <c r="B176" s="16" t="s">
        <v>122</v>
      </c>
      <c r="C176" s="56">
        <v>2</v>
      </c>
      <c r="D176" s="16"/>
      <c r="E176" s="16"/>
      <c r="F176" s="16"/>
      <c r="G176" s="16"/>
      <c r="H176" s="16"/>
      <c r="I176" s="16">
        <v>34000</v>
      </c>
      <c r="J176" s="16">
        <v>36000</v>
      </c>
      <c r="K176" s="16" t="s">
        <v>8</v>
      </c>
      <c r="L176" s="16">
        <v>32700</v>
      </c>
      <c r="M176" s="16">
        <v>39600</v>
      </c>
      <c r="N176" s="16">
        <v>39400</v>
      </c>
      <c r="O176" s="16">
        <v>39600</v>
      </c>
      <c r="P176" s="16">
        <v>40400</v>
      </c>
      <c r="Q176" s="16">
        <v>37000</v>
      </c>
      <c r="R176" s="17">
        <v>38000</v>
      </c>
      <c r="S176" s="17">
        <v>37800</v>
      </c>
      <c r="T176" s="17">
        <v>40300</v>
      </c>
      <c r="U176" s="17">
        <v>41600</v>
      </c>
      <c r="V176" s="17">
        <v>42000</v>
      </c>
      <c r="W176" s="17">
        <v>43700</v>
      </c>
      <c r="X176" s="17">
        <v>44900</v>
      </c>
      <c r="Y176" s="17">
        <v>44300</v>
      </c>
      <c r="Z176" s="17">
        <v>42800</v>
      </c>
      <c r="AA176" s="17">
        <v>39700</v>
      </c>
      <c r="AB176" s="17">
        <v>38600</v>
      </c>
      <c r="AC176" s="17">
        <v>37800</v>
      </c>
      <c r="AD176" s="17">
        <v>37400</v>
      </c>
      <c r="AE176" s="17">
        <v>36600</v>
      </c>
      <c r="AF176" s="17">
        <v>37100</v>
      </c>
      <c r="AG176" s="17">
        <v>37800</v>
      </c>
      <c r="AH176" s="17">
        <v>38300</v>
      </c>
      <c r="AI176" s="17"/>
      <c r="AJ176" s="17"/>
      <c r="AK176" s="17">
        <f>VLOOKUP(C176,[1]DataDownloadReport_02082019!$A$2:$E$123,5,FALSE)</f>
        <v>40700</v>
      </c>
      <c r="AL176" s="17">
        <v>40700</v>
      </c>
      <c r="AM176" s="25">
        <v>36000</v>
      </c>
      <c r="AN176" s="25"/>
      <c r="AP176" s="100"/>
    </row>
    <row r="177" spans="1:42" hidden="1" x14ac:dyDescent="0.3">
      <c r="A177" s="22" t="s">
        <v>120</v>
      </c>
      <c r="B177" s="3" t="s">
        <v>123</v>
      </c>
      <c r="C177" s="3">
        <v>515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>
        <v>44400</v>
      </c>
      <c r="R177" s="4">
        <v>41000</v>
      </c>
      <c r="S177" s="4">
        <v>48200</v>
      </c>
      <c r="T177" s="4">
        <v>45500</v>
      </c>
      <c r="U177" s="4">
        <v>47700</v>
      </c>
      <c r="V177" s="4">
        <v>51100</v>
      </c>
      <c r="W177" s="4">
        <v>53900</v>
      </c>
      <c r="X177" s="4">
        <v>49800</v>
      </c>
      <c r="Y177" s="4">
        <v>49900</v>
      </c>
      <c r="Z177" s="4">
        <v>47700</v>
      </c>
      <c r="AA177" s="4">
        <v>46700</v>
      </c>
      <c r="AB177" s="4">
        <v>49000</v>
      </c>
      <c r="AC177" s="4"/>
      <c r="AD177" s="4"/>
      <c r="AE177" s="4" t="s">
        <v>10</v>
      </c>
      <c r="AF177" s="4" t="s">
        <v>10</v>
      </c>
      <c r="AG177" s="4"/>
      <c r="AH177" s="4"/>
      <c r="AI177" s="4"/>
      <c r="AJ177" s="4"/>
      <c r="AK177" s="4"/>
      <c r="AL177" s="4"/>
      <c r="AM177" s="23" t="e">
        <v>#N/A</v>
      </c>
      <c r="AN177" s="23"/>
      <c r="AP177" s="100"/>
    </row>
    <row r="178" spans="1:42" ht="13.9" hidden="1" customHeight="1" x14ac:dyDescent="0.3">
      <c r="A178" s="24" t="s">
        <v>120</v>
      </c>
      <c r="B178" s="1" t="s">
        <v>124</v>
      </c>
      <c r="C178" s="1">
        <v>516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>
        <v>42800</v>
      </c>
      <c r="R178" s="2">
        <v>49100</v>
      </c>
      <c r="S178" s="2">
        <v>51300</v>
      </c>
      <c r="T178" s="2">
        <v>51700</v>
      </c>
      <c r="U178" s="2">
        <v>53800</v>
      </c>
      <c r="V178" s="2">
        <v>53900</v>
      </c>
      <c r="W178" s="2">
        <v>57700</v>
      </c>
      <c r="X178" s="2">
        <v>51000</v>
      </c>
      <c r="Y178" s="2">
        <v>58400</v>
      </c>
      <c r="Z178" s="2">
        <v>56000</v>
      </c>
      <c r="AA178" s="2">
        <v>49600</v>
      </c>
      <c r="AB178" s="2">
        <v>51300</v>
      </c>
      <c r="AC178" s="2"/>
      <c r="AD178" s="2"/>
      <c r="AE178" s="2" t="s">
        <v>10</v>
      </c>
      <c r="AF178" s="2" t="s">
        <v>10</v>
      </c>
      <c r="AG178" s="2"/>
      <c r="AH178" s="2"/>
      <c r="AI178" s="2"/>
      <c r="AJ178" s="2"/>
      <c r="AK178" s="2"/>
      <c r="AL178" s="2"/>
      <c r="AM178" s="25" t="e">
        <v>#N/A</v>
      </c>
      <c r="AN178" s="25"/>
      <c r="AP178" s="100"/>
    </row>
    <row r="179" spans="1:42" hidden="1" x14ac:dyDescent="0.3">
      <c r="A179" s="22" t="s">
        <v>120</v>
      </c>
      <c r="B179" s="3" t="s">
        <v>125</v>
      </c>
      <c r="C179" s="3"/>
      <c r="D179" s="3">
        <v>31500</v>
      </c>
      <c r="E179" s="3">
        <v>34500</v>
      </c>
      <c r="F179" s="3">
        <v>36600</v>
      </c>
      <c r="G179" s="3">
        <v>35200</v>
      </c>
      <c r="H179" s="3">
        <v>40100</v>
      </c>
      <c r="I179" s="3">
        <v>40300</v>
      </c>
      <c r="J179" s="3">
        <v>46100</v>
      </c>
      <c r="K179" s="3">
        <v>43900</v>
      </c>
      <c r="L179" s="3">
        <v>46300</v>
      </c>
      <c r="M179" s="3">
        <v>40200</v>
      </c>
      <c r="N179" s="3">
        <v>44500</v>
      </c>
      <c r="O179" s="3">
        <v>44100</v>
      </c>
      <c r="P179" s="3">
        <v>41900</v>
      </c>
      <c r="Q179" s="3">
        <v>46000</v>
      </c>
      <c r="R179" s="4">
        <v>48300</v>
      </c>
      <c r="S179" s="4">
        <v>50700</v>
      </c>
      <c r="T179" s="4">
        <v>48700</v>
      </c>
      <c r="U179" s="4"/>
      <c r="V179" s="4" t="s">
        <v>10</v>
      </c>
      <c r="W179" s="4"/>
      <c r="X179" s="4"/>
      <c r="Y179" s="4"/>
      <c r="Z179" s="4"/>
      <c r="AA179" s="4"/>
      <c r="AB179" s="4"/>
      <c r="AC179" s="4"/>
      <c r="AD179" s="4"/>
      <c r="AE179" s="4" t="s">
        <v>10</v>
      </c>
      <c r="AF179" s="4" t="s">
        <v>10</v>
      </c>
      <c r="AG179" s="4"/>
      <c r="AH179" s="4"/>
      <c r="AI179" s="4"/>
      <c r="AJ179" s="4"/>
      <c r="AK179" s="4"/>
      <c r="AL179" s="4"/>
      <c r="AM179" s="23" t="e">
        <v>#N/A</v>
      </c>
      <c r="AN179" s="23"/>
      <c r="AP179" s="100"/>
    </row>
    <row r="180" spans="1:42" x14ac:dyDescent="0.3">
      <c r="A180" s="24" t="s">
        <v>120</v>
      </c>
      <c r="B180" s="1" t="s">
        <v>581</v>
      </c>
      <c r="C180" s="54">
        <v>40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>
        <v>44800</v>
      </c>
      <c r="T180" s="2">
        <v>46100</v>
      </c>
      <c r="U180" s="2">
        <v>49800</v>
      </c>
      <c r="V180" s="2">
        <v>53700</v>
      </c>
      <c r="W180" s="2">
        <v>56800</v>
      </c>
      <c r="X180" s="2">
        <v>56700</v>
      </c>
      <c r="Y180" s="2">
        <v>55900</v>
      </c>
      <c r="Z180" s="2">
        <v>53000</v>
      </c>
      <c r="AA180" s="2">
        <v>50000</v>
      </c>
      <c r="AB180" s="2">
        <v>47100</v>
      </c>
      <c r="AC180" s="2">
        <v>48600</v>
      </c>
      <c r="AD180" s="2">
        <v>48300</v>
      </c>
      <c r="AE180" s="2">
        <v>45200</v>
      </c>
      <c r="AF180" s="2">
        <v>45800</v>
      </c>
      <c r="AG180" s="2">
        <v>46500</v>
      </c>
      <c r="AH180" s="2">
        <v>45600</v>
      </c>
      <c r="AI180" s="2">
        <v>46500</v>
      </c>
      <c r="AJ180" s="2">
        <v>46400</v>
      </c>
      <c r="AK180" s="2">
        <f>VLOOKUP(C180,[1]DataDownloadReport_02082019!$A$2:$E$123,5,FALSE)</f>
        <v>45200</v>
      </c>
      <c r="AL180" s="2">
        <v>45100</v>
      </c>
      <c r="AM180" s="25">
        <v>40400</v>
      </c>
      <c r="AN180" s="25"/>
      <c r="AP180" s="100"/>
    </row>
    <row r="181" spans="1:42" ht="0.6" customHeight="1" x14ac:dyDescent="0.3">
      <c r="A181" s="22" t="s">
        <v>120</v>
      </c>
      <c r="B181" s="3" t="s">
        <v>126</v>
      </c>
      <c r="C181" s="3">
        <v>270</v>
      </c>
      <c r="D181" s="3">
        <v>21500</v>
      </c>
      <c r="E181" s="3">
        <v>28000</v>
      </c>
      <c r="F181" s="3">
        <v>26800</v>
      </c>
      <c r="G181" s="3">
        <v>28100</v>
      </c>
      <c r="H181" s="3">
        <v>32100</v>
      </c>
      <c r="I181" s="3">
        <v>35300</v>
      </c>
      <c r="J181" s="3">
        <v>28800</v>
      </c>
      <c r="K181" s="3">
        <v>33800</v>
      </c>
      <c r="L181" s="3">
        <v>36600</v>
      </c>
      <c r="M181" s="3">
        <v>35000</v>
      </c>
      <c r="N181" s="3">
        <v>33500</v>
      </c>
      <c r="O181" s="3">
        <v>31200</v>
      </c>
      <c r="P181" s="3">
        <v>31500</v>
      </c>
      <c r="Q181" s="3">
        <v>30200</v>
      </c>
      <c r="R181" s="4">
        <v>34000</v>
      </c>
      <c r="S181" s="4">
        <v>32700</v>
      </c>
      <c r="T181" s="4">
        <v>33500</v>
      </c>
      <c r="U181" s="4">
        <v>35100</v>
      </c>
      <c r="V181" s="4">
        <v>37400</v>
      </c>
      <c r="W181" s="4">
        <v>40500</v>
      </c>
      <c r="X181" s="4">
        <v>40700</v>
      </c>
      <c r="Y181" s="4">
        <v>42200</v>
      </c>
      <c r="Z181" s="4">
        <v>42900</v>
      </c>
      <c r="AA181" s="4">
        <v>46500</v>
      </c>
      <c r="AB181" s="4">
        <v>42600</v>
      </c>
      <c r="AC181" s="4"/>
      <c r="AD181" s="4"/>
      <c r="AE181" s="4" t="s">
        <v>10</v>
      </c>
      <c r="AF181" s="4" t="s">
        <v>10</v>
      </c>
      <c r="AG181" s="4"/>
      <c r="AH181" s="4"/>
      <c r="AI181" s="4"/>
      <c r="AJ181" s="4"/>
      <c r="AK181" s="4"/>
      <c r="AL181" s="4"/>
      <c r="AM181" s="23" t="e">
        <v>#N/A</v>
      </c>
      <c r="AN181" s="23"/>
      <c r="AP181" s="100"/>
    </row>
    <row r="182" spans="1:42" ht="16.5" hidden="1" customHeight="1" x14ac:dyDescent="0.3">
      <c r="A182" s="24" t="s">
        <v>120</v>
      </c>
      <c r="B182" s="1" t="s">
        <v>30</v>
      </c>
      <c r="C182" s="1">
        <v>267</v>
      </c>
      <c r="D182" s="1">
        <v>10600</v>
      </c>
      <c r="E182" s="1">
        <v>14200</v>
      </c>
      <c r="F182" s="1">
        <v>13300</v>
      </c>
      <c r="G182" s="1">
        <v>12200</v>
      </c>
      <c r="H182" s="1">
        <v>17000</v>
      </c>
      <c r="I182" s="1">
        <v>17800</v>
      </c>
      <c r="J182" s="1">
        <v>15700</v>
      </c>
      <c r="K182" s="1">
        <v>17300</v>
      </c>
      <c r="L182" s="1">
        <v>18200</v>
      </c>
      <c r="M182" s="1">
        <v>17100</v>
      </c>
      <c r="N182" s="1">
        <v>16700</v>
      </c>
      <c r="O182" s="1">
        <v>17200</v>
      </c>
      <c r="P182" s="1">
        <v>17400</v>
      </c>
      <c r="Q182" s="1">
        <v>19300</v>
      </c>
      <c r="R182" s="2">
        <v>20100</v>
      </c>
      <c r="S182" s="2">
        <v>21800</v>
      </c>
      <c r="T182" s="2">
        <v>20400</v>
      </c>
      <c r="U182" s="2">
        <v>20600</v>
      </c>
      <c r="V182" s="2">
        <v>22300</v>
      </c>
      <c r="W182" s="2">
        <v>25000</v>
      </c>
      <c r="X182" s="2">
        <v>27300</v>
      </c>
      <c r="Y182" s="2">
        <v>28700</v>
      </c>
      <c r="Z182" s="2">
        <v>30600</v>
      </c>
      <c r="AA182" s="2">
        <v>35500</v>
      </c>
      <c r="AB182" s="2">
        <v>29600</v>
      </c>
      <c r="AC182" s="2">
        <v>29000</v>
      </c>
      <c r="AD182" s="2"/>
      <c r="AE182" s="2" t="s">
        <v>10</v>
      </c>
      <c r="AF182" s="2" t="s">
        <v>10</v>
      </c>
      <c r="AG182" s="2"/>
      <c r="AH182" s="2"/>
      <c r="AI182" s="2"/>
      <c r="AJ182" s="2"/>
      <c r="AK182" s="2"/>
      <c r="AL182" s="2"/>
      <c r="AM182" s="25"/>
      <c r="AN182" s="25"/>
      <c r="AP182" s="100"/>
    </row>
    <row r="183" spans="1:42" ht="0.6" hidden="1" customHeight="1" x14ac:dyDescent="0.3">
      <c r="A183" s="22" t="s">
        <v>120</v>
      </c>
      <c r="B183" s="3" t="s">
        <v>63</v>
      </c>
      <c r="C183" s="3">
        <v>24</v>
      </c>
      <c r="D183" s="3"/>
      <c r="E183" s="3"/>
      <c r="F183" s="3"/>
      <c r="G183" s="3"/>
      <c r="H183" s="3"/>
      <c r="I183" s="3" t="s">
        <v>10</v>
      </c>
      <c r="J183" s="3" t="s">
        <v>10</v>
      </c>
      <c r="K183" s="3">
        <v>5700</v>
      </c>
      <c r="L183" s="3">
        <v>5300</v>
      </c>
      <c r="M183" s="3">
        <v>6300</v>
      </c>
      <c r="N183" s="3">
        <v>6900</v>
      </c>
      <c r="O183" s="3">
        <v>8400</v>
      </c>
      <c r="P183" s="3">
        <v>9300</v>
      </c>
      <c r="Q183" s="3">
        <v>10100</v>
      </c>
      <c r="R183" s="4">
        <v>11000</v>
      </c>
      <c r="S183" s="4">
        <v>12000</v>
      </c>
      <c r="T183" s="4">
        <v>12800</v>
      </c>
      <c r="U183" s="4">
        <v>13900</v>
      </c>
      <c r="V183" s="4">
        <v>14200</v>
      </c>
      <c r="W183" s="4">
        <v>16500</v>
      </c>
      <c r="X183" s="4">
        <v>18100</v>
      </c>
      <c r="Y183" s="4">
        <v>22100</v>
      </c>
      <c r="Z183" s="4">
        <v>23200</v>
      </c>
      <c r="AA183" s="4"/>
      <c r="AB183" s="4"/>
      <c r="AC183" s="4"/>
      <c r="AD183" s="4"/>
      <c r="AE183" s="4" t="s">
        <v>10</v>
      </c>
      <c r="AF183" s="4" t="s">
        <v>10</v>
      </c>
      <c r="AG183" s="4"/>
      <c r="AH183" s="4"/>
      <c r="AI183" s="4"/>
      <c r="AJ183" s="4"/>
      <c r="AK183" s="4"/>
      <c r="AL183" s="4"/>
      <c r="AM183" s="23" t="e">
        <v>#N/A</v>
      </c>
      <c r="AN183" s="23"/>
      <c r="AP183" s="100"/>
    </row>
    <row r="184" spans="1:42" ht="15" customHeight="1" x14ac:dyDescent="0.3">
      <c r="A184" s="24" t="s">
        <v>120</v>
      </c>
      <c r="B184" s="1" t="s">
        <v>17</v>
      </c>
      <c r="C184" s="1">
        <v>443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>
        <v>2200</v>
      </c>
      <c r="T184" s="2">
        <v>3500</v>
      </c>
      <c r="U184" s="2">
        <v>4400</v>
      </c>
      <c r="V184" s="2">
        <v>5500</v>
      </c>
      <c r="W184" s="2">
        <v>4900</v>
      </c>
      <c r="X184" s="2">
        <v>4800</v>
      </c>
      <c r="Y184" s="2">
        <v>5800</v>
      </c>
      <c r="Z184" s="2">
        <v>5900</v>
      </c>
      <c r="AA184" s="2">
        <v>5000</v>
      </c>
      <c r="AB184" s="2">
        <v>4900</v>
      </c>
      <c r="AC184" s="2"/>
      <c r="AD184" s="2"/>
      <c r="AE184" s="2" t="s">
        <v>10</v>
      </c>
      <c r="AF184" s="2">
        <v>4700</v>
      </c>
      <c r="AG184" s="2">
        <v>5400</v>
      </c>
      <c r="AH184" s="2">
        <v>6000</v>
      </c>
      <c r="AI184" s="2">
        <v>6600</v>
      </c>
      <c r="AJ184" s="2">
        <v>7200</v>
      </c>
      <c r="AK184" s="2">
        <f>VLOOKUP(C184,[1]DataDownloadReport_02082019!$A$2:$E$123,5,FALSE)</f>
        <v>7800</v>
      </c>
      <c r="AL184" s="2">
        <v>7800</v>
      </c>
      <c r="AM184" s="25">
        <v>8800</v>
      </c>
      <c r="AN184" s="25"/>
      <c r="AP184" s="100"/>
    </row>
    <row r="185" spans="1:42" hidden="1" x14ac:dyDescent="0.3">
      <c r="A185" s="2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 t="s">
        <v>10</v>
      </c>
      <c r="AF185" s="4" t="s">
        <v>10</v>
      </c>
      <c r="AG185" s="4"/>
      <c r="AH185" s="4"/>
      <c r="AI185" s="4"/>
      <c r="AJ185" s="4"/>
      <c r="AK185" s="4"/>
      <c r="AL185" s="4"/>
      <c r="AM185" s="23" t="e">
        <v>#N/A</v>
      </c>
      <c r="AN185" s="23"/>
      <c r="AP185" s="100"/>
    </row>
    <row r="186" spans="1:42" hidden="1" x14ac:dyDescent="0.3">
      <c r="A186" s="24" t="s">
        <v>127</v>
      </c>
      <c r="B186" s="1" t="s">
        <v>128</v>
      </c>
      <c r="C186" s="1">
        <v>475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>
        <v>300</v>
      </c>
      <c r="Q186" s="1">
        <v>200</v>
      </c>
      <c r="R186" s="2">
        <v>300</v>
      </c>
      <c r="S186" s="2">
        <v>300</v>
      </c>
      <c r="T186" s="2">
        <v>500</v>
      </c>
      <c r="U186" s="2">
        <v>400</v>
      </c>
      <c r="V186" s="2">
        <v>400</v>
      </c>
      <c r="W186" s="2"/>
      <c r="X186" s="2">
        <v>600</v>
      </c>
      <c r="Y186" s="2">
        <v>600</v>
      </c>
      <c r="Z186" s="2">
        <v>800</v>
      </c>
      <c r="AA186" s="2">
        <v>500</v>
      </c>
      <c r="AB186" s="2">
        <v>500</v>
      </c>
      <c r="AC186" s="2"/>
      <c r="AD186" s="2"/>
      <c r="AE186" s="2" t="s">
        <v>10</v>
      </c>
      <c r="AF186" s="2" t="s">
        <v>10</v>
      </c>
      <c r="AG186" s="2"/>
      <c r="AH186" s="2"/>
      <c r="AI186" s="2"/>
      <c r="AJ186" s="2"/>
      <c r="AK186" s="2"/>
      <c r="AL186" s="2"/>
      <c r="AM186" s="25" t="e">
        <v>#N/A</v>
      </c>
      <c r="AN186" s="25"/>
      <c r="AP186" s="100"/>
    </row>
    <row r="187" spans="1:42" hidden="1" x14ac:dyDescent="0.3">
      <c r="A187" s="2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 t="s">
        <v>10</v>
      </c>
      <c r="AF187" s="4" t="s">
        <v>10</v>
      </c>
      <c r="AG187" s="4"/>
      <c r="AH187" s="4"/>
      <c r="AI187" s="4"/>
      <c r="AJ187" s="4"/>
      <c r="AK187" s="4"/>
      <c r="AL187" s="4"/>
      <c r="AM187" s="23" t="e">
        <v>#N/A</v>
      </c>
      <c r="AN187" s="23"/>
      <c r="AP187" s="100"/>
    </row>
    <row r="188" spans="1:42" hidden="1" x14ac:dyDescent="0.3">
      <c r="A188" s="24" t="s">
        <v>129</v>
      </c>
      <c r="B188" s="1" t="s">
        <v>130</v>
      </c>
      <c r="C188" s="1">
        <v>271</v>
      </c>
      <c r="D188" s="1"/>
      <c r="E188" s="1"/>
      <c r="F188" s="1"/>
      <c r="G188" s="1"/>
      <c r="H188" s="1"/>
      <c r="I188" s="1">
        <v>900</v>
      </c>
      <c r="J188" s="1">
        <v>1600</v>
      </c>
      <c r="K188" s="1">
        <v>1500</v>
      </c>
      <c r="L188" s="1">
        <v>5100</v>
      </c>
      <c r="M188" s="1">
        <v>6000</v>
      </c>
      <c r="N188" s="1">
        <v>6400</v>
      </c>
      <c r="O188" s="1">
        <v>6900</v>
      </c>
      <c r="P188" s="1">
        <v>6100</v>
      </c>
      <c r="Q188" s="1">
        <v>6700</v>
      </c>
      <c r="R188" s="2">
        <v>7400</v>
      </c>
      <c r="S188" s="2">
        <v>9500</v>
      </c>
      <c r="T188" s="2">
        <v>8800</v>
      </c>
      <c r="U188" s="2">
        <v>11200</v>
      </c>
      <c r="V188" s="2">
        <v>9900</v>
      </c>
      <c r="W188" s="2">
        <v>12000</v>
      </c>
      <c r="X188" s="2">
        <v>13800</v>
      </c>
      <c r="Y188" s="2" t="s">
        <v>9</v>
      </c>
      <c r="Z188" s="2">
        <v>10000</v>
      </c>
      <c r="AA188" s="2">
        <v>13000</v>
      </c>
      <c r="AB188" s="2">
        <v>11900</v>
      </c>
      <c r="AC188" s="2"/>
      <c r="AD188" s="2"/>
      <c r="AE188" s="2" t="s">
        <v>10</v>
      </c>
      <c r="AF188" s="2" t="s">
        <v>10</v>
      </c>
      <c r="AG188" s="2"/>
      <c r="AH188" s="2"/>
      <c r="AI188" s="2"/>
      <c r="AJ188" s="2"/>
      <c r="AK188" s="2"/>
      <c r="AL188" s="2"/>
      <c r="AM188" s="25" t="e">
        <v>#N/A</v>
      </c>
      <c r="AN188" s="25"/>
      <c r="AP188" s="100"/>
    </row>
    <row r="189" spans="1:42" hidden="1" x14ac:dyDescent="0.3">
      <c r="A189" s="2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 t="s">
        <v>10</v>
      </c>
      <c r="AF189" s="4" t="s">
        <v>10</v>
      </c>
      <c r="AG189" s="4"/>
      <c r="AH189" s="4"/>
      <c r="AI189" s="4"/>
      <c r="AJ189" s="4"/>
      <c r="AK189" s="4"/>
      <c r="AL189" s="4"/>
      <c r="AM189" s="23" t="e">
        <v>#N/A</v>
      </c>
      <c r="AN189" s="23"/>
      <c r="AP189" s="100"/>
    </row>
    <row r="190" spans="1:42" hidden="1" x14ac:dyDescent="0.3">
      <c r="A190" s="24" t="s">
        <v>131</v>
      </c>
      <c r="B190" s="1" t="s">
        <v>132</v>
      </c>
      <c r="C190" s="1">
        <v>632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>
        <v>1600</v>
      </c>
      <c r="W190" s="2">
        <v>1600</v>
      </c>
      <c r="X190" s="2">
        <v>1600</v>
      </c>
      <c r="Y190" s="2">
        <v>2000</v>
      </c>
      <c r="Z190" s="2">
        <v>1500</v>
      </c>
      <c r="AA190" s="2">
        <v>1500</v>
      </c>
      <c r="AB190" s="2">
        <v>1100</v>
      </c>
      <c r="AC190" s="2"/>
      <c r="AD190" s="2"/>
      <c r="AE190" s="2" t="s">
        <v>10</v>
      </c>
      <c r="AF190" s="2" t="s">
        <v>10</v>
      </c>
      <c r="AG190" s="2"/>
      <c r="AH190" s="2"/>
      <c r="AI190" s="2"/>
      <c r="AJ190" s="2"/>
      <c r="AK190" s="2"/>
      <c r="AL190" s="2"/>
      <c r="AM190" s="25" t="e">
        <v>#N/A</v>
      </c>
      <c r="AN190" s="25"/>
      <c r="AP190" s="100"/>
    </row>
    <row r="191" spans="1:42" ht="0.6" customHeight="1" x14ac:dyDescent="0.3">
      <c r="A191" s="2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 t="s">
        <v>10</v>
      </c>
      <c r="AF191" s="4" t="s">
        <v>10</v>
      </c>
      <c r="AG191" s="4"/>
      <c r="AH191" s="4"/>
      <c r="AI191" s="4"/>
      <c r="AJ191" s="4"/>
      <c r="AK191" s="4"/>
      <c r="AL191" s="4"/>
      <c r="AM191" s="23" t="e">
        <v>#N/A</v>
      </c>
      <c r="AN191" s="23"/>
      <c r="AP191" s="100"/>
    </row>
    <row r="192" spans="1:42" ht="15.6" hidden="1" customHeight="1" x14ac:dyDescent="0.3">
      <c r="A192" s="24" t="s">
        <v>133</v>
      </c>
      <c r="B192" s="1" t="s">
        <v>134</v>
      </c>
      <c r="C192" s="1">
        <v>604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>
        <v>5800</v>
      </c>
      <c r="U192" s="2">
        <v>4200</v>
      </c>
      <c r="V192" s="2">
        <v>3900</v>
      </c>
      <c r="W192" s="2">
        <v>4100</v>
      </c>
      <c r="X192" s="2">
        <v>4500</v>
      </c>
      <c r="Y192" s="2">
        <v>5100</v>
      </c>
      <c r="Z192" s="2">
        <v>3400</v>
      </c>
      <c r="AA192" s="2">
        <v>3800</v>
      </c>
      <c r="AB192" s="2">
        <v>2800</v>
      </c>
      <c r="AC192" s="2"/>
      <c r="AD192" s="2"/>
      <c r="AE192" s="2" t="s">
        <v>10</v>
      </c>
      <c r="AF192" s="2" t="s">
        <v>10</v>
      </c>
      <c r="AG192" s="2"/>
      <c r="AH192" s="2"/>
      <c r="AI192" s="2"/>
      <c r="AJ192" s="2"/>
      <c r="AK192" s="2"/>
      <c r="AL192" s="2"/>
      <c r="AM192" s="25" t="e">
        <v>#N/A</v>
      </c>
      <c r="AN192" s="25"/>
      <c r="AP192" s="100"/>
    </row>
    <row r="193" spans="1:42" hidden="1" x14ac:dyDescent="0.3">
      <c r="A193" s="24" t="s">
        <v>133</v>
      </c>
      <c r="B193" s="3" t="s">
        <v>135</v>
      </c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>
        <v>7200</v>
      </c>
      <c r="Q193" s="3">
        <v>11500</v>
      </c>
      <c r="R193" s="4">
        <v>10400</v>
      </c>
      <c r="S193" s="4">
        <v>11900</v>
      </c>
      <c r="T193" s="4" t="s">
        <v>10</v>
      </c>
      <c r="U193" s="4" t="s">
        <v>8</v>
      </c>
      <c r="V193" s="4" t="s">
        <v>10</v>
      </c>
      <c r="W193" s="4"/>
      <c r="X193" s="4"/>
      <c r="Y193" s="4"/>
      <c r="Z193" s="4"/>
      <c r="AA193" s="4"/>
      <c r="AB193" s="4"/>
      <c r="AC193" s="4"/>
      <c r="AD193" s="4"/>
      <c r="AE193" s="4" t="s">
        <v>10</v>
      </c>
      <c r="AF193" s="4" t="s">
        <v>10</v>
      </c>
      <c r="AG193" s="4"/>
      <c r="AH193" s="4"/>
      <c r="AI193" s="4"/>
      <c r="AJ193" s="4"/>
      <c r="AK193" s="4"/>
      <c r="AL193" s="4"/>
      <c r="AM193" s="23" t="e">
        <v>#N/A</v>
      </c>
      <c r="AN193" s="23"/>
      <c r="AP193" s="100"/>
    </row>
    <row r="194" spans="1:42" hidden="1" x14ac:dyDescent="0.3">
      <c r="A194" s="24" t="s">
        <v>133</v>
      </c>
      <c r="B194" s="1" t="s">
        <v>94</v>
      </c>
      <c r="C194" s="1">
        <v>512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>
        <v>5700</v>
      </c>
      <c r="AC194" s="2"/>
      <c r="AD194" s="2"/>
      <c r="AE194" s="2" t="s">
        <v>10</v>
      </c>
      <c r="AF194" s="2" t="s">
        <v>10</v>
      </c>
      <c r="AG194" s="2"/>
      <c r="AH194" s="2"/>
      <c r="AI194" s="2"/>
      <c r="AJ194" s="2"/>
      <c r="AK194" s="2"/>
      <c r="AL194" s="2"/>
      <c r="AM194" s="25" t="e">
        <v>#N/A</v>
      </c>
      <c r="AN194" s="25"/>
      <c r="AP194" s="100"/>
    </row>
    <row r="195" spans="1:42" hidden="1" x14ac:dyDescent="0.3">
      <c r="A195" s="27" t="s">
        <v>133</v>
      </c>
      <c r="B195" s="3" t="s">
        <v>136</v>
      </c>
      <c r="C195" s="3">
        <v>603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4"/>
      <c r="S195" s="4">
        <v>8000</v>
      </c>
      <c r="T195" s="4">
        <v>8000</v>
      </c>
      <c r="U195" s="4">
        <v>6400</v>
      </c>
      <c r="V195" s="4">
        <v>7100</v>
      </c>
      <c r="W195" s="4">
        <v>8100</v>
      </c>
      <c r="X195" s="4">
        <v>7100</v>
      </c>
      <c r="Y195" s="4">
        <v>8600</v>
      </c>
      <c r="Z195" s="4">
        <v>5600</v>
      </c>
      <c r="AA195" s="4">
        <v>6700</v>
      </c>
      <c r="AB195" s="4">
        <v>5700</v>
      </c>
      <c r="AC195" s="4"/>
      <c r="AD195" s="4"/>
      <c r="AE195" s="4" t="s">
        <v>10</v>
      </c>
      <c r="AF195" s="4" t="s">
        <v>10</v>
      </c>
      <c r="AG195" s="4"/>
      <c r="AH195" s="4"/>
      <c r="AI195" s="4"/>
      <c r="AJ195" s="4"/>
      <c r="AK195" s="4"/>
      <c r="AL195" s="4"/>
      <c r="AM195" s="23" t="e">
        <v>#N/A</v>
      </c>
      <c r="AN195" s="23"/>
      <c r="AP195" s="100"/>
    </row>
    <row r="196" spans="1:42" hidden="1" x14ac:dyDescent="0.3">
      <c r="A196" s="24" t="s">
        <v>133</v>
      </c>
      <c r="B196" s="1" t="s">
        <v>17</v>
      </c>
      <c r="C196" s="1">
        <v>602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>
        <v>4900</v>
      </c>
      <c r="T196" s="2">
        <v>4500</v>
      </c>
      <c r="U196" s="2">
        <v>4800</v>
      </c>
      <c r="V196" s="2">
        <v>4800</v>
      </c>
      <c r="W196" s="2">
        <v>5900</v>
      </c>
      <c r="X196" s="2">
        <v>5100</v>
      </c>
      <c r="Y196" s="2">
        <v>5500</v>
      </c>
      <c r="Z196" s="2">
        <v>4300</v>
      </c>
      <c r="AA196" s="2">
        <v>5600</v>
      </c>
      <c r="AB196" s="2">
        <v>4700</v>
      </c>
      <c r="AC196" s="2"/>
      <c r="AD196" s="2"/>
      <c r="AE196" s="2" t="s">
        <v>10</v>
      </c>
      <c r="AF196" s="2" t="s">
        <v>10</v>
      </c>
      <c r="AG196" s="2"/>
      <c r="AH196" s="2"/>
      <c r="AI196" s="2"/>
      <c r="AJ196" s="2"/>
      <c r="AK196" s="2"/>
      <c r="AL196" s="2"/>
      <c r="AM196" s="25" t="e">
        <v>#N/A</v>
      </c>
      <c r="AN196" s="25"/>
      <c r="AP196" s="100"/>
    </row>
    <row r="197" spans="1:42" x14ac:dyDescent="0.3">
      <c r="A197" s="2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4"/>
      <c r="S197" s="4"/>
      <c r="T197" s="4" t="s">
        <v>10</v>
      </c>
      <c r="U197" s="4" t="s">
        <v>8</v>
      </c>
      <c r="V197" s="4" t="s">
        <v>10</v>
      </c>
      <c r="W197" s="4"/>
      <c r="X197" s="4"/>
      <c r="Y197" s="4"/>
      <c r="Z197" s="4"/>
      <c r="AA197" s="4"/>
      <c r="AB197" s="4"/>
      <c r="AC197" s="4"/>
      <c r="AD197" s="4"/>
      <c r="AE197" s="4" t="s">
        <v>10</v>
      </c>
      <c r="AF197" s="4" t="s">
        <v>10</v>
      </c>
      <c r="AG197" s="4"/>
      <c r="AH197" s="4"/>
      <c r="AI197" s="4"/>
      <c r="AJ197" s="4"/>
      <c r="AK197" s="4"/>
      <c r="AL197" s="4"/>
      <c r="AM197" s="23"/>
      <c r="AN197" s="23"/>
      <c r="AP197" s="100"/>
    </row>
    <row r="198" spans="1:42" x14ac:dyDescent="0.3">
      <c r="A198" s="24" t="s">
        <v>137</v>
      </c>
      <c r="B198" s="1" t="s">
        <v>138</v>
      </c>
      <c r="C198" s="1">
        <v>274</v>
      </c>
      <c r="D198" s="1">
        <v>7900</v>
      </c>
      <c r="E198" s="1">
        <v>6100</v>
      </c>
      <c r="F198" s="1">
        <v>6200</v>
      </c>
      <c r="G198" s="1">
        <v>6600</v>
      </c>
      <c r="H198" s="1">
        <v>5900</v>
      </c>
      <c r="I198" s="1">
        <v>6100</v>
      </c>
      <c r="J198" s="1">
        <v>6200</v>
      </c>
      <c r="K198" s="1">
        <v>6700</v>
      </c>
      <c r="L198" s="1">
        <v>6400</v>
      </c>
      <c r="M198" s="1">
        <v>7100</v>
      </c>
      <c r="N198" s="1">
        <v>7600</v>
      </c>
      <c r="O198" s="1">
        <v>6400</v>
      </c>
      <c r="P198" s="1">
        <v>7200</v>
      </c>
      <c r="Q198" s="1">
        <v>7500</v>
      </c>
      <c r="R198" s="2">
        <v>7300</v>
      </c>
      <c r="S198" s="2">
        <v>8100</v>
      </c>
      <c r="T198" s="2">
        <v>7100</v>
      </c>
      <c r="U198" s="2">
        <v>7700</v>
      </c>
      <c r="V198" s="2">
        <v>7900</v>
      </c>
      <c r="W198" s="2">
        <v>8300</v>
      </c>
      <c r="X198" s="2">
        <v>7800</v>
      </c>
      <c r="Y198" s="2">
        <v>9200</v>
      </c>
      <c r="Z198" s="2">
        <v>8100</v>
      </c>
      <c r="AA198" s="2">
        <v>6200</v>
      </c>
      <c r="AB198" s="2">
        <v>6500</v>
      </c>
      <c r="AC198" s="2">
        <v>9100</v>
      </c>
      <c r="AD198" s="2"/>
      <c r="AE198" s="2" t="s">
        <v>10</v>
      </c>
      <c r="AF198" s="2">
        <v>9600</v>
      </c>
      <c r="AG198" s="2"/>
      <c r="AH198" s="2"/>
      <c r="AI198" s="2"/>
      <c r="AJ198" s="2">
        <v>9400</v>
      </c>
      <c r="AK198" s="2"/>
      <c r="AL198" s="2">
        <v>10200</v>
      </c>
      <c r="AM198" s="25"/>
      <c r="AN198" s="25"/>
      <c r="AP198" s="100"/>
    </row>
    <row r="199" spans="1:42" hidden="1" x14ac:dyDescent="0.3">
      <c r="A199" s="22" t="s">
        <v>137</v>
      </c>
      <c r="B199" s="3" t="s">
        <v>139</v>
      </c>
      <c r="C199" s="3">
        <v>272</v>
      </c>
      <c r="D199" s="3"/>
      <c r="E199" s="3">
        <v>12000</v>
      </c>
      <c r="F199" s="3">
        <v>10800</v>
      </c>
      <c r="G199" s="3">
        <v>12000</v>
      </c>
      <c r="H199" s="3">
        <v>14300</v>
      </c>
      <c r="I199" s="3">
        <v>14200</v>
      </c>
      <c r="J199" s="3">
        <v>14100</v>
      </c>
      <c r="K199" s="3">
        <v>15000</v>
      </c>
      <c r="L199" s="3">
        <v>13200</v>
      </c>
      <c r="M199" s="3">
        <v>14400</v>
      </c>
      <c r="N199" s="3">
        <v>14700</v>
      </c>
      <c r="O199" s="3">
        <v>13500</v>
      </c>
      <c r="P199" s="3">
        <v>13400</v>
      </c>
      <c r="Q199" s="3">
        <v>13500</v>
      </c>
      <c r="R199" s="4">
        <v>13400</v>
      </c>
      <c r="S199" s="4">
        <v>14000</v>
      </c>
      <c r="T199" s="4">
        <v>15000</v>
      </c>
      <c r="U199" s="4">
        <v>14100</v>
      </c>
      <c r="V199" s="4">
        <v>13800</v>
      </c>
      <c r="W199" s="4">
        <v>13900</v>
      </c>
      <c r="X199" s="4">
        <v>13900</v>
      </c>
      <c r="Y199" s="4">
        <v>14700</v>
      </c>
      <c r="Z199" s="4">
        <v>13900</v>
      </c>
      <c r="AA199" s="4">
        <v>12300</v>
      </c>
      <c r="AB199" s="4">
        <v>12000</v>
      </c>
      <c r="AC199" s="4">
        <v>12600</v>
      </c>
      <c r="AD199" s="4"/>
      <c r="AE199" s="4" t="s">
        <v>10</v>
      </c>
      <c r="AF199" s="4" t="s">
        <v>10</v>
      </c>
      <c r="AG199" s="4"/>
      <c r="AH199" s="4"/>
      <c r="AI199" s="4"/>
      <c r="AJ199" s="4"/>
      <c r="AK199" s="4"/>
      <c r="AL199" s="4"/>
      <c r="AM199" s="23"/>
      <c r="AN199" s="23"/>
      <c r="AP199" s="100"/>
    </row>
    <row r="200" spans="1:42" hidden="1" x14ac:dyDescent="0.3">
      <c r="A200" s="24" t="s">
        <v>137</v>
      </c>
      <c r="B200" s="1" t="s">
        <v>140</v>
      </c>
      <c r="C200" s="1"/>
      <c r="D200" s="1">
        <v>18900</v>
      </c>
      <c r="E200" s="1">
        <v>26600</v>
      </c>
      <c r="F200" s="1">
        <v>13900</v>
      </c>
      <c r="G200" s="1">
        <v>16600</v>
      </c>
      <c r="H200" s="1">
        <v>16700</v>
      </c>
      <c r="I200" s="1">
        <v>17600</v>
      </c>
      <c r="J200" s="1">
        <v>16800</v>
      </c>
      <c r="K200" s="1">
        <v>18500</v>
      </c>
      <c r="L200" s="1">
        <v>16500</v>
      </c>
      <c r="M200" s="1">
        <v>17000</v>
      </c>
      <c r="N200" s="1">
        <v>17500</v>
      </c>
      <c r="O200" s="1"/>
      <c r="P200" s="1"/>
      <c r="Q200" s="1"/>
      <c r="R200" s="2"/>
      <c r="S200" s="2" t="s">
        <v>8</v>
      </c>
      <c r="T200" s="2" t="s">
        <v>10</v>
      </c>
      <c r="U200" s="2" t="s">
        <v>8</v>
      </c>
      <c r="V200" s="2" t="s">
        <v>10</v>
      </c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5" t="e">
        <v>#N/A</v>
      </c>
      <c r="AN200" s="25"/>
      <c r="AP200" s="100"/>
    </row>
    <row r="201" spans="1:42" ht="15.75" customHeight="1" x14ac:dyDescent="0.3">
      <c r="A201" s="22" t="s">
        <v>137</v>
      </c>
      <c r="B201" s="3" t="s">
        <v>140</v>
      </c>
      <c r="C201" s="55">
        <v>44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>
        <v>16900</v>
      </c>
      <c r="P201" s="3">
        <v>16700</v>
      </c>
      <c r="Q201" s="3">
        <v>16700</v>
      </c>
      <c r="R201" s="4">
        <v>16800</v>
      </c>
      <c r="S201" s="4">
        <v>16700</v>
      </c>
      <c r="T201" s="4">
        <v>16500</v>
      </c>
      <c r="U201" s="4">
        <v>16300</v>
      </c>
      <c r="V201" s="4">
        <v>16100</v>
      </c>
      <c r="W201" s="4">
        <v>16100</v>
      </c>
      <c r="X201" s="4">
        <v>16400</v>
      </c>
      <c r="Y201" s="4">
        <v>15300</v>
      </c>
      <c r="Z201" s="4">
        <v>14900</v>
      </c>
      <c r="AA201" s="4">
        <v>14200</v>
      </c>
      <c r="AB201" s="4">
        <v>14200</v>
      </c>
      <c r="AC201" s="4">
        <v>13700</v>
      </c>
      <c r="AD201" s="4">
        <v>13500</v>
      </c>
      <c r="AE201" s="4">
        <v>13700</v>
      </c>
      <c r="AF201" s="4">
        <v>13500</v>
      </c>
      <c r="AG201" s="4">
        <v>13500</v>
      </c>
      <c r="AH201" s="4">
        <v>12700</v>
      </c>
      <c r="AI201" s="4">
        <v>12400</v>
      </c>
      <c r="AJ201" s="4"/>
      <c r="AK201" s="4"/>
      <c r="AL201" s="4">
        <v>11000</v>
      </c>
      <c r="AM201" s="23">
        <v>11400</v>
      </c>
      <c r="AN201" s="23"/>
      <c r="AP201" s="100"/>
    </row>
    <row r="202" spans="1:42" ht="0.75" hidden="1" customHeight="1" x14ac:dyDescent="0.3">
      <c r="A202" s="24" t="s">
        <v>137</v>
      </c>
      <c r="B202" s="1" t="s">
        <v>141</v>
      </c>
      <c r="C202" s="1">
        <v>520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>
        <v>19200</v>
      </c>
      <c r="S202" s="2">
        <v>19900</v>
      </c>
      <c r="T202" s="2">
        <v>19000</v>
      </c>
      <c r="U202" s="2">
        <v>18400</v>
      </c>
      <c r="V202" s="2">
        <v>18000</v>
      </c>
      <c r="W202" s="2">
        <v>17400</v>
      </c>
      <c r="X202" s="2">
        <v>16200</v>
      </c>
      <c r="Y202" s="2">
        <v>16400</v>
      </c>
      <c r="Z202" s="2">
        <v>18500</v>
      </c>
      <c r="AA202" s="2">
        <v>16600</v>
      </c>
      <c r="AB202" s="2">
        <v>15600</v>
      </c>
      <c r="AC202" s="2">
        <v>14500</v>
      </c>
      <c r="AD202" s="2"/>
      <c r="AE202" s="2" t="s">
        <v>10</v>
      </c>
      <c r="AF202" s="2" t="s">
        <v>10</v>
      </c>
      <c r="AG202" s="2"/>
      <c r="AH202" s="2"/>
      <c r="AI202" s="2"/>
      <c r="AJ202" s="2"/>
      <c r="AK202" s="2"/>
      <c r="AL202" s="2"/>
      <c r="AM202" s="25"/>
      <c r="AN202" s="25"/>
      <c r="AP202" s="100"/>
    </row>
    <row r="203" spans="1:42" x14ac:dyDescent="0.3">
      <c r="A203" s="22"/>
      <c r="B203" s="3"/>
      <c r="C203" s="3"/>
      <c r="D203" s="3"/>
      <c r="E203" s="3"/>
      <c r="F203" s="3"/>
      <c r="G203" s="3"/>
      <c r="H203" s="3"/>
      <c r="I203" s="3" t="s">
        <v>10</v>
      </c>
      <c r="J203" s="3" t="s">
        <v>10</v>
      </c>
      <c r="K203" s="3" t="s">
        <v>10</v>
      </c>
      <c r="L203" s="3"/>
      <c r="M203" s="3"/>
      <c r="N203" s="3"/>
      <c r="O203" s="3"/>
      <c r="P203" s="3"/>
      <c r="Q203" s="3"/>
      <c r="R203" s="4"/>
      <c r="S203" s="4" t="s">
        <v>8</v>
      </c>
      <c r="T203" s="4" t="s">
        <v>10</v>
      </c>
      <c r="U203" s="4" t="s">
        <v>8</v>
      </c>
      <c r="V203" s="4" t="s">
        <v>10</v>
      </c>
      <c r="W203" s="4"/>
      <c r="X203" s="4"/>
      <c r="Y203" s="4"/>
      <c r="Z203" s="4"/>
      <c r="AA203" s="4"/>
      <c r="AB203" s="4"/>
      <c r="AC203" s="4"/>
      <c r="AD203" s="4"/>
      <c r="AE203" s="4" t="s">
        <v>10</v>
      </c>
      <c r="AF203" s="4" t="s">
        <v>10</v>
      </c>
      <c r="AG203" s="4"/>
      <c r="AH203" s="4"/>
      <c r="AI203" s="4"/>
      <c r="AJ203" s="4"/>
      <c r="AK203" s="4"/>
      <c r="AL203" s="4"/>
      <c r="AM203" s="23"/>
      <c r="AN203" s="23"/>
      <c r="AP203" s="100"/>
    </row>
    <row r="204" spans="1:42" x14ac:dyDescent="0.3">
      <c r="A204" s="24" t="s">
        <v>142</v>
      </c>
      <c r="B204" s="1" t="s">
        <v>413</v>
      </c>
      <c r="C204" s="1">
        <v>459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>
        <v>9100</v>
      </c>
      <c r="AC204" s="2">
        <v>9400</v>
      </c>
      <c r="AD204" s="2">
        <v>11800</v>
      </c>
      <c r="AE204" s="2" t="s">
        <v>10</v>
      </c>
      <c r="AF204" s="2">
        <v>15700</v>
      </c>
      <c r="AG204" s="2"/>
      <c r="AH204" s="2">
        <v>15800</v>
      </c>
      <c r="AI204" s="2"/>
      <c r="AJ204" s="2">
        <v>19500</v>
      </c>
      <c r="AK204" s="2"/>
      <c r="AL204" s="2">
        <v>17400</v>
      </c>
      <c r="AM204" s="25"/>
      <c r="AN204" s="25"/>
      <c r="AP204" s="100"/>
    </row>
    <row r="205" spans="1:42" ht="13.9" customHeight="1" x14ac:dyDescent="0.3">
      <c r="A205" s="22" t="s">
        <v>142</v>
      </c>
      <c r="B205" s="3" t="s">
        <v>17</v>
      </c>
      <c r="C205" s="3">
        <v>465</v>
      </c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>
        <v>1800</v>
      </c>
      <c r="Q205" s="3">
        <v>1700</v>
      </c>
      <c r="R205" s="4">
        <v>2100</v>
      </c>
      <c r="S205" s="4">
        <v>2400</v>
      </c>
      <c r="T205" s="4">
        <v>2100</v>
      </c>
      <c r="U205" s="4">
        <v>2900</v>
      </c>
      <c r="V205" s="4">
        <v>3700</v>
      </c>
      <c r="W205" s="4">
        <v>5900</v>
      </c>
      <c r="X205" s="4">
        <v>5900</v>
      </c>
      <c r="Y205" s="4">
        <v>7000</v>
      </c>
      <c r="Z205" s="4">
        <v>6700</v>
      </c>
      <c r="AA205" s="4">
        <v>6600</v>
      </c>
      <c r="AB205" s="4">
        <v>8300</v>
      </c>
      <c r="AC205" s="4">
        <v>9000</v>
      </c>
      <c r="AD205" s="4">
        <v>8300</v>
      </c>
      <c r="AE205" s="4" t="s">
        <v>10</v>
      </c>
      <c r="AF205" s="4">
        <v>8200</v>
      </c>
      <c r="AG205" s="4"/>
      <c r="AH205" s="4">
        <v>11500</v>
      </c>
      <c r="AI205" s="4"/>
      <c r="AJ205" s="4">
        <v>16200</v>
      </c>
      <c r="AK205" s="4"/>
      <c r="AL205" s="4">
        <v>15700</v>
      </c>
      <c r="AM205" s="23"/>
      <c r="AN205" s="23"/>
      <c r="AP205" s="100"/>
    </row>
    <row r="206" spans="1:42" hidden="1" x14ac:dyDescent="0.3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 t="s">
        <v>8</v>
      </c>
      <c r="T206" s="2" t="s">
        <v>10</v>
      </c>
      <c r="U206" s="2" t="s">
        <v>8</v>
      </c>
      <c r="V206" s="2" t="s">
        <v>10</v>
      </c>
      <c r="W206" s="2"/>
      <c r="X206" s="2"/>
      <c r="Y206" s="2"/>
      <c r="Z206" s="2"/>
      <c r="AA206" s="2"/>
      <c r="AB206" s="2"/>
      <c r="AC206" s="2"/>
      <c r="AD206" s="2"/>
      <c r="AE206" s="2" t="s">
        <v>10</v>
      </c>
      <c r="AF206" s="2" t="s">
        <v>10</v>
      </c>
      <c r="AG206" s="2"/>
      <c r="AH206" s="2"/>
      <c r="AI206" s="2"/>
      <c r="AJ206" s="2"/>
      <c r="AK206" s="2"/>
      <c r="AL206" s="2"/>
      <c r="AM206" s="25"/>
      <c r="AN206" s="25"/>
      <c r="AP206" s="100"/>
    </row>
    <row r="207" spans="1:42" hidden="1" x14ac:dyDescent="0.3">
      <c r="A207" s="22" t="s">
        <v>143</v>
      </c>
      <c r="B207" s="3" t="s">
        <v>144</v>
      </c>
      <c r="C207" s="3">
        <v>625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4"/>
      <c r="S207" s="4">
        <v>5400</v>
      </c>
      <c r="T207" s="4">
        <v>5600</v>
      </c>
      <c r="U207" s="4">
        <v>5200</v>
      </c>
      <c r="V207" s="4">
        <v>5100</v>
      </c>
      <c r="W207" s="4">
        <v>5800</v>
      </c>
      <c r="X207" s="4">
        <v>5900</v>
      </c>
      <c r="Y207" s="4">
        <v>6800</v>
      </c>
      <c r="Z207" s="4">
        <v>3400</v>
      </c>
      <c r="AA207" s="4"/>
      <c r="AB207" s="4">
        <v>4000</v>
      </c>
      <c r="AC207" s="4"/>
      <c r="AD207" s="4"/>
      <c r="AE207" s="4" t="s">
        <v>10</v>
      </c>
      <c r="AF207" s="4" t="s">
        <v>10</v>
      </c>
      <c r="AG207" s="4"/>
      <c r="AH207" s="4"/>
      <c r="AI207" s="4"/>
      <c r="AJ207" s="4"/>
      <c r="AK207" s="4"/>
      <c r="AL207" s="4"/>
      <c r="AM207" s="23"/>
      <c r="AN207" s="23"/>
      <c r="AP207" s="100"/>
    </row>
    <row r="208" spans="1:42" hidden="1" x14ac:dyDescent="0.3">
      <c r="A208" s="24" t="s">
        <v>143</v>
      </c>
      <c r="B208" s="1" t="s">
        <v>145</v>
      </c>
      <c r="C208" s="1">
        <v>626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>
        <v>8100</v>
      </c>
      <c r="T208" s="2">
        <v>8700</v>
      </c>
      <c r="U208" s="2">
        <v>9300</v>
      </c>
      <c r="V208" s="2">
        <v>8200</v>
      </c>
      <c r="W208" s="2">
        <v>8600</v>
      </c>
      <c r="X208" s="2">
        <v>8900</v>
      </c>
      <c r="Y208" s="2">
        <v>9800</v>
      </c>
      <c r="Z208" s="2">
        <v>8200</v>
      </c>
      <c r="AA208" s="2">
        <v>6800</v>
      </c>
      <c r="AB208" s="2">
        <v>6600</v>
      </c>
      <c r="AC208" s="2"/>
      <c r="AD208" s="2"/>
      <c r="AE208" s="2" t="s">
        <v>10</v>
      </c>
      <c r="AF208" s="2" t="s">
        <v>10</v>
      </c>
      <c r="AG208" s="2"/>
      <c r="AH208" s="2"/>
      <c r="AI208" s="2"/>
      <c r="AJ208" s="2"/>
      <c r="AK208" s="2"/>
      <c r="AL208" s="2"/>
      <c r="AM208" s="25"/>
      <c r="AN208" s="25"/>
      <c r="AP208" s="100"/>
    </row>
    <row r="209" spans="1:42" hidden="1" x14ac:dyDescent="0.3">
      <c r="A209" s="22" t="s">
        <v>143</v>
      </c>
      <c r="B209" s="3" t="s">
        <v>146</v>
      </c>
      <c r="C209" s="3">
        <v>627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4"/>
      <c r="S209" s="4">
        <v>7000</v>
      </c>
      <c r="T209" s="4">
        <v>7200</v>
      </c>
      <c r="U209" s="4">
        <v>6700</v>
      </c>
      <c r="V209" s="4">
        <v>6600</v>
      </c>
      <c r="W209" s="4">
        <v>7000</v>
      </c>
      <c r="X209" s="4">
        <v>6200</v>
      </c>
      <c r="Y209" s="4">
        <v>7600</v>
      </c>
      <c r="Z209" s="4">
        <v>6700</v>
      </c>
      <c r="AA209" s="4">
        <v>5000</v>
      </c>
      <c r="AB209" s="4">
        <v>4600</v>
      </c>
      <c r="AC209" s="4"/>
      <c r="AD209" s="4"/>
      <c r="AE209" s="4" t="s">
        <v>10</v>
      </c>
      <c r="AF209" s="4" t="s">
        <v>10</v>
      </c>
      <c r="AG209" s="4"/>
      <c r="AH209" s="4"/>
      <c r="AI209" s="4"/>
      <c r="AJ209" s="4"/>
      <c r="AK209" s="4"/>
      <c r="AL209" s="4"/>
      <c r="AM209" s="23"/>
      <c r="AN209" s="23"/>
      <c r="AP209" s="100"/>
    </row>
    <row r="210" spans="1:42" hidden="1" x14ac:dyDescent="0.3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 t="s">
        <v>8</v>
      </c>
      <c r="T210" s="2" t="s">
        <v>10</v>
      </c>
      <c r="U210" s="2" t="s">
        <v>8</v>
      </c>
      <c r="V210" s="2" t="s">
        <v>10</v>
      </c>
      <c r="W210" s="2"/>
      <c r="X210" s="2"/>
      <c r="Y210" s="2"/>
      <c r="Z210" s="2"/>
      <c r="AA210" s="2"/>
      <c r="AB210" s="2"/>
      <c r="AC210" s="2"/>
      <c r="AD210" s="2"/>
      <c r="AE210" s="2" t="s">
        <v>10</v>
      </c>
      <c r="AF210" s="2" t="s">
        <v>10</v>
      </c>
      <c r="AG210" s="2"/>
      <c r="AH210" s="2"/>
      <c r="AI210" s="2"/>
      <c r="AJ210" s="2"/>
      <c r="AK210" s="2"/>
      <c r="AL210" s="2"/>
      <c r="AM210" s="25"/>
      <c r="AN210" s="25"/>
      <c r="AP210" s="100"/>
    </row>
    <row r="211" spans="1:42" hidden="1" x14ac:dyDescent="0.3">
      <c r="A211" s="22" t="s">
        <v>147</v>
      </c>
      <c r="B211" s="3" t="s">
        <v>148</v>
      </c>
      <c r="C211" s="3">
        <v>499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>
        <v>1600</v>
      </c>
      <c r="Q211" s="3">
        <v>1500</v>
      </c>
      <c r="R211" s="4">
        <v>2100</v>
      </c>
      <c r="S211" s="4">
        <v>1500</v>
      </c>
      <c r="T211" s="4">
        <v>1100</v>
      </c>
      <c r="U211" s="4">
        <v>1300</v>
      </c>
      <c r="V211" s="4">
        <v>1500</v>
      </c>
      <c r="W211" s="4">
        <v>1600</v>
      </c>
      <c r="X211" s="4"/>
      <c r="Y211" s="4">
        <v>1800</v>
      </c>
      <c r="Z211" s="4">
        <v>1400</v>
      </c>
      <c r="AA211" s="4">
        <v>1200</v>
      </c>
      <c r="AB211" s="4">
        <v>1400</v>
      </c>
      <c r="AC211" s="4"/>
      <c r="AD211" s="4"/>
      <c r="AE211" s="4" t="s">
        <v>10</v>
      </c>
      <c r="AF211" s="4" t="s">
        <v>10</v>
      </c>
      <c r="AG211" s="4"/>
      <c r="AH211" s="4"/>
      <c r="AI211" s="4"/>
      <c r="AJ211" s="4"/>
      <c r="AK211" s="4"/>
      <c r="AL211" s="4"/>
      <c r="AM211" s="23"/>
      <c r="AN211" s="23"/>
      <c r="AP211" s="100"/>
    </row>
    <row r="212" spans="1:42" ht="15" customHeight="1" x14ac:dyDescent="0.3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 t="s">
        <v>8</v>
      </c>
      <c r="T212" s="2" t="s">
        <v>10</v>
      </c>
      <c r="U212" s="2" t="s">
        <v>8</v>
      </c>
      <c r="V212" s="2" t="s">
        <v>10</v>
      </c>
      <c r="W212" s="2"/>
      <c r="X212" s="2"/>
      <c r="Y212" s="2"/>
      <c r="Z212" s="2"/>
      <c r="AA212" s="2"/>
      <c r="AB212" s="2"/>
      <c r="AC212" s="2"/>
      <c r="AD212" s="2"/>
      <c r="AE212" s="2" t="s">
        <v>10</v>
      </c>
      <c r="AF212" s="2" t="s">
        <v>10</v>
      </c>
      <c r="AG212" s="2"/>
      <c r="AH212" s="2"/>
      <c r="AI212" s="2"/>
      <c r="AJ212" s="2"/>
      <c r="AK212" s="2"/>
      <c r="AL212" s="2"/>
      <c r="AM212" s="25"/>
      <c r="AN212" s="25"/>
      <c r="AP212" s="100"/>
    </row>
    <row r="213" spans="1:42" ht="13.9" customHeight="1" x14ac:dyDescent="0.3">
      <c r="A213" s="22" t="s">
        <v>149</v>
      </c>
      <c r="B213" s="3" t="s">
        <v>82</v>
      </c>
      <c r="C213" s="3">
        <v>276</v>
      </c>
      <c r="D213" s="3"/>
      <c r="E213" s="3"/>
      <c r="F213" s="3"/>
      <c r="G213" s="3"/>
      <c r="H213" s="3"/>
      <c r="I213" s="3">
        <v>2600</v>
      </c>
      <c r="J213" s="3">
        <v>3000</v>
      </c>
      <c r="K213" s="3">
        <v>3700</v>
      </c>
      <c r="L213" s="3">
        <v>4400</v>
      </c>
      <c r="M213" s="3">
        <v>4200</v>
      </c>
      <c r="N213" s="3">
        <v>4400</v>
      </c>
      <c r="O213" s="3">
        <v>4100</v>
      </c>
      <c r="P213" s="3">
        <v>4600</v>
      </c>
      <c r="Q213" s="3">
        <v>4500</v>
      </c>
      <c r="R213" s="4">
        <v>5500</v>
      </c>
      <c r="S213" s="4">
        <v>6000</v>
      </c>
      <c r="T213" s="4" t="s">
        <v>23</v>
      </c>
      <c r="U213" s="4">
        <v>7700</v>
      </c>
      <c r="V213" s="4">
        <v>7500</v>
      </c>
      <c r="W213" s="4">
        <v>8500</v>
      </c>
      <c r="X213" s="4">
        <v>9000</v>
      </c>
      <c r="Y213" s="4">
        <v>8000</v>
      </c>
      <c r="Z213" s="4">
        <v>8100</v>
      </c>
      <c r="AA213" s="4">
        <v>6800</v>
      </c>
      <c r="AB213" s="4">
        <v>8000</v>
      </c>
      <c r="AC213" s="4">
        <v>6900</v>
      </c>
      <c r="AD213" s="4"/>
      <c r="AE213" s="4" t="s">
        <v>10</v>
      </c>
      <c r="AF213" s="4" t="s">
        <v>10</v>
      </c>
      <c r="AG213" s="4">
        <v>7200</v>
      </c>
      <c r="AH213" s="4"/>
      <c r="AI213" s="4">
        <v>7700</v>
      </c>
      <c r="AJ213" s="4"/>
      <c r="AK213" s="4">
        <f>VLOOKUP(C213,[1]DataDownloadReport_02082019!$A$2:$E$123,5,FALSE)</f>
        <v>7800</v>
      </c>
      <c r="AL213" s="4"/>
      <c r="AM213" s="23">
        <v>7700</v>
      </c>
      <c r="AN213" s="23"/>
      <c r="AP213" s="100"/>
    </row>
    <row r="214" spans="1:42" hidden="1" x14ac:dyDescent="0.3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 t="s">
        <v>10</v>
      </c>
      <c r="W214" s="2"/>
      <c r="X214" s="2"/>
      <c r="Y214" s="2"/>
      <c r="Z214" s="2"/>
      <c r="AA214" s="2"/>
      <c r="AB214" s="2"/>
      <c r="AC214" s="2"/>
      <c r="AD214" s="2"/>
      <c r="AE214" s="2" t="s">
        <v>10</v>
      </c>
      <c r="AF214" s="2" t="s">
        <v>10</v>
      </c>
      <c r="AG214" s="2"/>
      <c r="AH214" s="2"/>
      <c r="AI214" s="2"/>
      <c r="AJ214" s="2"/>
      <c r="AK214" s="2"/>
      <c r="AL214" s="2"/>
      <c r="AM214" s="25" t="e">
        <v>#N/A</v>
      </c>
      <c r="AN214" s="25"/>
      <c r="AP214" s="100"/>
    </row>
    <row r="215" spans="1:42" hidden="1" x14ac:dyDescent="0.3">
      <c r="A215" s="22" t="s">
        <v>150</v>
      </c>
      <c r="B215" s="3" t="s">
        <v>151</v>
      </c>
      <c r="C215" s="3">
        <v>630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4"/>
      <c r="S215" s="4"/>
      <c r="T215" s="4"/>
      <c r="U215" s="4"/>
      <c r="V215" s="4">
        <v>4700</v>
      </c>
      <c r="W215" s="4">
        <v>4900</v>
      </c>
      <c r="X215" s="4">
        <v>4800</v>
      </c>
      <c r="Y215" s="4">
        <v>4400</v>
      </c>
      <c r="Z215" s="4">
        <v>3100</v>
      </c>
      <c r="AA215" s="4">
        <v>4500</v>
      </c>
      <c r="AB215" s="4">
        <v>3400</v>
      </c>
      <c r="AC215" s="4"/>
      <c r="AD215" s="4"/>
      <c r="AE215" s="4" t="s">
        <v>10</v>
      </c>
      <c r="AF215" s="4" t="s">
        <v>10</v>
      </c>
      <c r="AG215" s="4"/>
      <c r="AH215" s="4"/>
      <c r="AI215" s="4"/>
      <c r="AJ215" s="4"/>
      <c r="AK215" s="4"/>
      <c r="AL215" s="4"/>
      <c r="AM215" s="23" t="e">
        <v>#N/A</v>
      </c>
      <c r="AN215" s="23"/>
      <c r="AP215" s="100"/>
    </row>
    <row r="216" spans="1:42" hidden="1" x14ac:dyDescent="0.3">
      <c r="A216" s="24" t="s">
        <v>150</v>
      </c>
      <c r="B216" s="1" t="s">
        <v>152</v>
      </c>
      <c r="C216" s="1">
        <v>631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>
        <v>14100</v>
      </c>
      <c r="W216" s="2">
        <v>14800</v>
      </c>
      <c r="X216" s="2">
        <v>14900</v>
      </c>
      <c r="Y216" s="2">
        <v>16300</v>
      </c>
      <c r="Z216" s="2" t="s">
        <v>9</v>
      </c>
      <c r="AA216" s="2" t="s">
        <v>9</v>
      </c>
      <c r="AB216" s="2">
        <v>8200</v>
      </c>
      <c r="AC216" s="2"/>
      <c r="AD216" s="2"/>
      <c r="AE216" s="2" t="s">
        <v>10</v>
      </c>
      <c r="AF216" s="2" t="s">
        <v>10</v>
      </c>
      <c r="AG216" s="2"/>
      <c r="AH216" s="2"/>
      <c r="AI216" s="2"/>
      <c r="AJ216" s="2"/>
      <c r="AK216" s="2"/>
      <c r="AL216" s="2"/>
      <c r="AM216" s="25" t="e">
        <v>#N/A</v>
      </c>
      <c r="AN216" s="25"/>
      <c r="AP216" s="100"/>
    </row>
    <row r="217" spans="1:42" hidden="1" x14ac:dyDescent="0.3">
      <c r="A217" s="2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4"/>
      <c r="S217" s="4" t="s">
        <v>8</v>
      </c>
      <c r="T217" s="4" t="s">
        <v>10</v>
      </c>
      <c r="U217" s="4" t="s">
        <v>8</v>
      </c>
      <c r="V217" s="4" t="s">
        <v>10</v>
      </c>
      <c r="W217" s="4"/>
      <c r="X217" s="4"/>
      <c r="Y217" s="4"/>
      <c r="Z217" s="4"/>
      <c r="AA217" s="4"/>
      <c r="AB217" s="4"/>
      <c r="AC217" s="4"/>
      <c r="AD217" s="4"/>
      <c r="AE217" s="4" t="s">
        <v>10</v>
      </c>
      <c r="AF217" s="4" t="s">
        <v>10</v>
      </c>
      <c r="AG217" s="4"/>
      <c r="AH217" s="4"/>
      <c r="AI217" s="4"/>
      <c r="AJ217" s="4"/>
      <c r="AK217" s="4"/>
      <c r="AL217" s="4"/>
      <c r="AM217" s="23" t="e">
        <v>#N/A</v>
      </c>
      <c r="AN217" s="23"/>
      <c r="AP217" s="100"/>
    </row>
    <row r="218" spans="1:42" hidden="1" x14ac:dyDescent="0.3">
      <c r="A218" s="24" t="s">
        <v>153</v>
      </c>
      <c r="B218" s="1" t="s">
        <v>55</v>
      </c>
      <c r="C218" s="1">
        <v>611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>
        <v>5300</v>
      </c>
      <c r="T218" s="2">
        <v>5200</v>
      </c>
      <c r="U218" s="2">
        <v>6900</v>
      </c>
      <c r="V218" s="2">
        <v>8300</v>
      </c>
      <c r="W218" s="2">
        <v>9800</v>
      </c>
      <c r="X218" s="2">
        <v>10600</v>
      </c>
      <c r="Y218" s="2">
        <v>12000</v>
      </c>
      <c r="Z218" s="2">
        <v>7800</v>
      </c>
      <c r="AA218" s="2">
        <v>5400</v>
      </c>
      <c r="AB218" s="2">
        <v>5200</v>
      </c>
      <c r="AC218" s="2"/>
      <c r="AD218" s="2"/>
      <c r="AE218" s="2" t="s">
        <v>10</v>
      </c>
      <c r="AF218" s="2" t="s">
        <v>10</v>
      </c>
      <c r="AG218" s="2"/>
      <c r="AH218" s="2"/>
      <c r="AI218" s="2"/>
      <c r="AJ218" s="2"/>
      <c r="AK218" s="2"/>
      <c r="AL218" s="2"/>
      <c r="AM218" s="25" t="e">
        <v>#N/A</v>
      </c>
      <c r="AN218" s="25"/>
      <c r="AP218" s="100"/>
    </row>
    <row r="219" spans="1:42" hidden="1" x14ac:dyDescent="0.3">
      <c r="A219" s="22" t="s">
        <v>153</v>
      </c>
      <c r="B219" s="3" t="s">
        <v>154</v>
      </c>
      <c r="C219" s="3">
        <v>612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4"/>
      <c r="S219" s="4">
        <v>8200</v>
      </c>
      <c r="T219" s="4">
        <v>8400</v>
      </c>
      <c r="U219" s="4">
        <v>8700</v>
      </c>
      <c r="V219" s="4">
        <v>9700</v>
      </c>
      <c r="W219" s="4">
        <v>11000</v>
      </c>
      <c r="X219" s="4">
        <v>10300</v>
      </c>
      <c r="Y219" s="4">
        <v>12700</v>
      </c>
      <c r="Z219" s="4">
        <v>8300</v>
      </c>
      <c r="AA219" s="4">
        <v>6400</v>
      </c>
      <c r="AB219" s="4">
        <v>5400</v>
      </c>
      <c r="AC219" s="4"/>
      <c r="AD219" s="4"/>
      <c r="AE219" s="4" t="s">
        <v>10</v>
      </c>
      <c r="AF219" s="4" t="s">
        <v>10</v>
      </c>
      <c r="AG219" s="4"/>
      <c r="AH219" s="4"/>
      <c r="AI219" s="4"/>
      <c r="AJ219" s="4"/>
      <c r="AK219" s="4"/>
      <c r="AL219" s="4"/>
      <c r="AM219" s="23" t="e">
        <v>#N/A</v>
      </c>
      <c r="AN219" s="23"/>
      <c r="AP219" s="100"/>
    </row>
    <row r="220" spans="1:42" hidden="1" x14ac:dyDescent="0.3">
      <c r="A220" s="24" t="s">
        <v>153</v>
      </c>
      <c r="B220" s="1" t="s">
        <v>146</v>
      </c>
      <c r="C220" s="1">
        <v>613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>
        <v>1400</v>
      </c>
      <c r="T220" s="2">
        <v>1300</v>
      </c>
      <c r="U220" s="2">
        <v>1400</v>
      </c>
      <c r="V220" s="2">
        <v>1400</v>
      </c>
      <c r="W220" s="2">
        <v>2000</v>
      </c>
      <c r="X220" s="2">
        <v>2000</v>
      </c>
      <c r="Y220" s="2">
        <v>2900</v>
      </c>
      <c r="Z220" s="2">
        <v>1800</v>
      </c>
      <c r="AA220" s="2">
        <v>2500</v>
      </c>
      <c r="AB220" s="2">
        <v>2300</v>
      </c>
      <c r="AC220" s="2"/>
      <c r="AD220" s="2"/>
      <c r="AE220" s="2" t="s">
        <v>10</v>
      </c>
      <c r="AF220" s="2" t="s">
        <v>10</v>
      </c>
      <c r="AG220" s="2"/>
      <c r="AH220" s="2"/>
      <c r="AI220" s="2"/>
      <c r="AJ220" s="2"/>
      <c r="AK220" s="2"/>
      <c r="AL220" s="2"/>
      <c r="AM220" s="25" t="e">
        <v>#N/A</v>
      </c>
      <c r="AN220" s="25"/>
      <c r="AP220" s="100"/>
    </row>
    <row r="221" spans="1:42" hidden="1" x14ac:dyDescent="0.3">
      <c r="A221" s="2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 t="s">
        <v>10</v>
      </c>
      <c r="AF221" s="4" t="s">
        <v>10</v>
      </c>
      <c r="AG221" s="4"/>
      <c r="AH221" s="4"/>
      <c r="AI221" s="4"/>
      <c r="AJ221" s="4"/>
      <c r="AK221" s="4"/>
      <c r="AL221" s="4"/>
      <c r="AM221" s="23" t="e">
        <v>#N/A</v>
      </c>
      <c r="AN221" s="23"/>
      <c r="AP221" s="100"/>
    </row>
    <row r="222" spans="1:42" hidden="1" x14ac:dyDescent="0.3">
      <c r="A222" s="24" t="s">
        <v>155</v>
      </c>
      <c r="B222" s="1" t="s">
        <v>146</v>
      </c>
      <c r="C222" s="1">
        <v>629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>
        <v>1000</v>
      </c>
      <c r="T222" s="2">
        <v>1000</v>
      </c>
      <c r="U222" s="2">
        <v>1100</v>
      </c>
      <c r="V222" s="2">
        <v>1500</v>
      </c>
      <c r="W222" s="2">
        <v>2300</v>
      </c>
      <c r="X222" s="2">
        <v>6400</v>
      </c>
      <c r="Y222" s="2">
        <v>6200</v>
      </c>
      <c r="Z222" s="2">
        <v>7700</v>
      </c>
      <c r="AA222" s="2">
        <v>4700</v>
      </c>
      <c r="AB222" s="2">
        <v>4400</v>
      </c>
      <c r="AC222" s="2"/>
      <c r="AD222" s="2"/>
      <c r="AE222" s="2" t="s">
        <v>10</v>
      </c>
      <c r="AF222" s="2" t="s">
        <v>10</v>
      </c>
      <c r="AG222" s="2"/>
      <c r="AH222" s="2"/>
      <c r="AI222" s="2"/>
      <c r="AJ222" s="2"/>
      <c r="AK222" s="2"/>
      <c r="AL222" s="2"/>
      <c r="AM222" s="25" t="e">
        <v>#N/A</v>
      </c>
      <c r="AN222" s="25"/>
      <c r="AP222" s="100"/>
    </row>
    <row r="223" spans="1:42" x14ac:dyDescent="0.3">
      <c r="A223" s="22"/>
      <c r="B223" s="3"/>
      <c r="C223" s="3"/>
      <c r="D223" s="3"/>
      <c r="E223" s="3"/>
      <c r="F223" s="3"/>
      <c r="G223" s="3"/>
      <c r="H223" s="3"/>
      <c r="I223" s="3" t="s">
        <v>10</v>
      </c>
      <c r="J223" s="3" t="s">
        <v>10</v>
      </c>
      <c r="K223" s="3" t="s">
        <v>10</v>
      </c>
      <c r="L223" s="3"/>
      <c r="M223" s="3"/>
      <c r="N223" s="3"/>
      <c r="O223" s="3"/>
      <c r="P223" s="3"/>
      <c r="Q223" s="3"/>
      <c r="R223" s="4"/>
      <c r="S223" s="4" t="s">
        <v>8</v>
      </c>
      <c r="T223" s="4" t="s">
        <v>10</v>
      </c>
      <c r="U223" s="4" t="s">
        <v>8</v>
      </c>
      <c r="V223" s="4" t="s">
        <v>10</v>
      </c>
      <c r="W223" s="4"/>
      <c r="X223" s="4"/>
      <c r="Y223" s="4"/>
      <c r="Z223" s="4"/>
      <c r="AA223" s="4"/>
      <c r="AB223" s="4"/>
      <c r="AC223" s="4"/>
      <c r="AD223" s="4"/>
      <c r="AE223" s="4" t="s">
        <v>10</v>
      </c>
      <c r="AF223" s="4" t="s">
        <v>10</v>
      </c>
      <c r="AG223" s="4"/>
      <c r="AH223" s="4"/>
      <c r="AI223" s="4"/>
      <c r="AJ223" s="4"/>
      <c r="AK223" s="4"/>
      <c r="AL223" s="4"/>
      <c r="AM223" s="23"/>
      <c r="AN223" s="23"/>
      <c r="AP223" s="100"/>
    </row>
    <row r="224" spans="1:42" x14ac:dyDescent="0.3">
      <c r="A224" s="24" t="s">
        <v>156</v>
      </c>
      <c r="B224" s="1" t="s">
        <v>17</v>
      </c>
      <c r="C224" s="1">
        <v>511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>
        <v>25600</v>
      </c>
      <c r="Q224" s="1">
        <v>21600</v>
      </c>
      <c r="R224" s="2">
        <v>23500</v>
      </c>
      <c r="S224" s="2">
        <v>20000</v>
      </c>
      <c r="T224" s="2">
        <v>19600</v>
      </c>
      <c r="U224" s="2">
        <v>23000</v>
      </c>
      <c r="V224" s="2">
        <v>23600</v>
      </c>
      <c r="W224" s="2">
        <v>27900</v>
      </c>
      <c r="X224" s="2">
        <v>27700</v>
      </c>
      <c r="Y224" s="2">
        <v>32000</v>
      </c>
      <c r="Z224" s="2">
        <v>26400</v>
      </c>
      <c r="AA224" s="2">
        <v>21300</v>
      </c>
      <c r="AB224" s="2">
        <v>22500</v>
      </c>
      <c r="AC224" s="2">
        <v>19800</v>
      </c>
      <c r="AD224" s="2"/>
      <c r="AE224" s="2" t="s">
        <v>10</v>
      </c>
      <c r="AF224" s="2" t="s">
        <v>10</v>
      </c>
      <c r="AG224" s="2">
        <v>20700</v>
      </c>
      <c r="AH224" s="2"/>
      <c r="AI224" s="2">
        <v>23300</v>
      </c>
      <c r="AJ224" s="2"/>
      <c r="AK224" s="2">
        <f>VLOOKUP(C224,[1]DataDownloadReport_02082019!$A$2:$E$123,5,FALSE)</f>
        <v>22100</v>
      </c>
      <c r="AL224" s="2"/>
      <c r="AM224" s="25">
        <v>18800</v>
      </c>
      <c r="AN224" s="25"/>
      <c r="AP224" s="100"/>
    </row>
    <row r="225" spans="1:44" ht="0.75" customHeight="1" x14ac:dyDescent="0.3">
      <c r="A225" s="22" t="s">
        <v>156</v>
      </c>
      <c r="B225" s="3" t="s">
        <v>157</v>
      </c>
      <c r="C225" s="3">
        <v>280</v>
      </c>
      <c r="D225" s="3">
        <v>12200</v>
      </c>
      <c r="E225" s="3">
        <v>14300</v>
      </c>
      <c r="F225" s="3">
        <v>14300</v>
      </c>
      <c r="G225" s="3">
        <v>18200</v>
      </c>
      <c r="H225" s="3">
        <v>21200</v>
      </c>
      <c r="I225" s="3">
        <v>21700</v>
      </c>
      <c r="J225" s="3">
        <v>18900</v>
      </c>
      <c r="K225" s="3">
        <v>18000</v>
      </c>
      <c r="L225" s="3">
        <v>17000</v>
      </c>
      <c r="M225" s="3">
        <v>14100</v>
      </c>
      <c r="N225" s="3">
        <v>14800</v>
      </c>
      <c r="O225" s="3">
        <v>15200</v>
      </c>
      <c r="P225" s="3">
        <v>28200</v>
      </c>
      <c r="Q225" s="3">
        <v>24500</v>
      </c>
      <c r="R225" s="4">
        <v>24500</v>
      </c>
      <c r="S225" s="4">
        <v>23700</v>
      </c>
      <c r="T225" s="4">
        <v>24100</v>
      </c>
      <c r="U225" s="4">
        <v>26300</v>
      </c>
      <c r="V225" s="4">
        <v>27700</v>
      </c>
      <c r="W225" s="4">
        <v>29100</v>
      </c>
      <c r="X225" s="4">
        <v>31800</v>
      </c>
      <c r="Y225" s="4">
        <v>34700</v>
      </c>
      <c r="Z225" s="4">
        <v>29100</v>
      </c>
      <c r="AA225" s="4">
        <v>26600</v>
      </c>
      <c r="AB225" s="4">
        <v>22300</v>
      </c>
      <c r="AC225" s="4">
        <v>22100</v>
      </c>
      <c r="AD225" s="4"/>
      <c r="AE225" s="4" t="s">
        <v>10</v>
      </c>
      <c r="AF225" s="4" t="s">
        <v>10</v>
      </c>
      <c r="AG225" s="4"/>
      <c r="AH225" s="4"/>
      <c r="AI225" s="4"/>
      <c r="AJ225" s="4"/>
      <c r="AK225" s="4"/>
      <c r="AL225" s="4"/>
      <c r="AM225" s="23"/>
      <c r="AN225" s="23"/>
      <c r="AP225" s="100"/>
    </row>
    <row r="226" spans="1:44" hidden="1" x14ac:dyDescent="0.3">
      <c r="A226" s="24" t="s">
        <v>156</v>
      </c>
      <c r="B226" s="1" t="s">
        <v>146</v>
      </c>
      <c r="C226" s="1">
        <v>278</v>
      </c>
      <c r="D226" s="1">
        <v>21900</v>
      </c>
      <c r="E226" s="1">
        <v>21700</v>
      </c>
      <c r="F226" s="1">
        <v>22300</v>
      </c>
      <c r="G226" s="1">
        <v>21700</v>
      </c>
      <c r="H226" s="1">
        <v>22200</v>
      </c>
      <c r="I226" s="1">
        <v>22600</v>
      </c>
      <c r="J226" s="1">
        <v>19900</v>
      </c>
      <c r="K226" s="1">
        <v>21200</v>
      </c>
      <c r="L226" s="1">
        <v>18800</v>
      </c>
      <c r="M226" s="1">
        <v>15800</v>
      </c>
      <c r="N226" s="1">
        <v>17500</v>
      </c>
      <c r="O226" s="1">
        <v>18400</v>
      </c>
      <c r="P226" s="1">
        <v>24700</v>
      </c>
      <c r="Q226" s="1">
        <v>25000</v>
      </c>
      <c r="R226" s="2">
        <v>25400</v>
      </c>
      <c r="S226" s="2">
        <v>21100</v>
      </c>
      <c r="T226" s="2">
        <v>20000</v>
      </c>
      <c r="U226" s="2">
        <v>24600</v>
      </c>
      <c r="V226" s="2">
        <v>25100</v>
      </c>
      <c r="W226" s="2">
        <v>26600</v>
      </c>
      <c r="X226" s="2">
        <v>26400</v>
      </c>
      <c r="Y226" s="2">
        <v>30700</v>
      </c>
      <c r="Z226" s="2">
        <v>26000</v>
      </c>
      <c r="AA226" s="2">
        <v>23800</v>
      </c>
      <c r="AB226" s="2">
        <v>22200</v>
      </c>
      <c r="AC226" s="2">
        <v>18400</v>
      </c>
      <c r="AD226" s="2"/>
      <c r="AE226" s="2" t="s">
        <v>10</v>
      </c>
      <c r="AF226" s="2" t="s">
        <v>10</v>
      </c>
      <c r="AG226" s="2"/>
      <c r="AH226" s="2"/>
      <c r="AI226" s="2"/>
      <c r="AJ226" s="2"/>
      <c r="AK226" s="2"/>
      <c r="AL226" s="2"/>
      <c r="AM226" s="25"/>
      <c r="AN226" s="25"/>
      <c r="AP226" s="100"/>
    </row>
    <row r="227" spans="1:44" ht="15" customHeight="1" x14ac:dyDescent="0.3">
      <c r="A227" s="22" t="s">
        <v>156</v>
      </c>
      <c r="B227" s="3" t="s">
        <v>462</v>
      </c>
      <c r="C227" s="55">
        <v>28</v>
      </c>
      <c r="D227" s="3"/>
      <c r="E227" s="3"/>
      <c r="F227" s="3"/>
      <c r="G227" s="3"/>
      <c r="H227" s="3"/>
      <c r="I227" s="3" t="s">
        <v>10</v>
      </c>
      <c r="J227" s="3" t="s">
        <v>10</v>
      </c>
      <c r="K227" s="3">
        <v>20900</v>
      </c>
      <c r="L227" s="3">
        <v>19600</v>
      </c>
      <c r="M227" s="3">
        <v>17500</v>
      </c>
      <c r="N227" s="3">
        <v>18200</v>
      </c>
      <c r="O227" s="3">
        <v>20700</v>
      </c>
      <c r="P227" s="3">
        <v>23200</v>
      </c>
      <c r="Q227" s="3">
        <v>24100</v>
      </c>
      <c r="R227" s="4">
        <v>25100</v>
      </c>
      <c r="S227" s="4">
        <v>24600</v>
      </c>
      <c r="T227" s="4">
        <v>25800</v>
      </c>
      <c r="U227" s="4">
        <v>25900</v>
      </c>
      <c r="V227" s="4">
        <v>25400</v>
      </c>
      <c r="W227" s="4">
        <v>26900</v>
      </c>
      <c r="X227" s="4">
        <v>26200</v>
      </c>
      <c r="Y227" s="4">
        <v>31400</v>
      </c>
      <c r="Z227" s="4">
        <v>32000</v>
      </c>
      <c r="AA227" s="4" t="s">
        <v>9</v>
      </c>
      <c r="AB227" s="4">
        <v>22700</v>
      </c>
      <c r="AC227" s="4">
        <v>19300</v>
      </c>
      <c r="AD227" s="4">
        <v>19000</v>
      </c>
      <c r="AE227" s="4">
        <v>19400</v>
      </c>
      <c r="AF227" s="4">
        <v>21700</v>
      </c>
      <c r="AG227" s="4">
        <v>23000</v>
      </c>
      <c r="AH227" s="4">
        <v>24500</v>
      </c>
      <c r="AI227" s="4">
        <v>23700</v>
      </c>
      <c r="AJ227" s="4">
        <v>24900</v>
      </c>
      <c r="AK227" s="4">
        <f>VLOOKUP(C227,[1]DataDownloadReport_02082019!$A$2:$E$123,5,FALSE)</f>
        <v>23900</v>
      </c>
      <c r="AL227" s="4">
        <v>27400</v>
      </c>
      <c r="AM227" s="23">
        <v>24800</v>
      </c>
      <c r="AN227" s="23"/>
      <c r="AP227" s="100"/>
    </row>
    <row r="228" spans="1:44" hidden="1" x14ac:dyDescent="0.3">
      <c r="A228" s="24" t="s">
        <v>156</v>
      </c>
      <c r="B228" s="1" t="s">
        <v>144</v>
      </c>
      <c r="C228" s="1">
        <v>282</v>
      </c>
      <c r="D228" s="1">
        <v>21300</v>
      </c>
      <c r="E228" s="1">
        <v>20900</v>
      </c>
      <c r="F228" s="1">
        <v>20800</v>
      </c>
      <c r="G228" s="1">
        <v>22200</v>
      </c>
      <c r="H228" s="1">
        <v>26100</v>
      </c>
      <c r="I228" s="1">
        <v>23800</v>
      </c>
      <c r="J228" s="1">
        <v>23300</v>
      </c>
      <c r="K228" s="1">
        <v>23800</v>
      </c>
      <c r="L228" s="1">
        <v>21500</v>
      </c>
      <c r="M228" s="1">
        <v>16100</v>
      </c>
      <c r="N228" s="1">
        <v>19400</v>
      </c>
      <c r="O228" s="1">
        <v>20700</v>
      </c>
      <c r="P228" s="1">
        <v>23300</v>
      </c>
      <c r="Q228" s="1">
        <v>23600</v>
      </c>
      <c r="R228" s="2">
        <v>23700</v>
      </c>
      <c r="S228" s="2">
        <v>23200</v>
      </c>
      <c r="T228" s="2">
        <v>24300</v>
      </c>
      <c r="U228" s="2">
        <v>23300</v>
      </c>
      <c r="V228" s="2">
        <v>23300</v>
      </c>
      <c r="W228" s="2">
        <v>26200</v>
      </c>
      <c r="X228" s="2">
        <v>26600</v>
      </c>
      <c r="Y228" s="2">
        <v>31400</v>
      </c>
      <c r="Z228" s="2">
        <v>27300</v>
      </c>
      <c r="AA228" s="2">
        <v>22600</v>
      </c>
      <c r="AB228" s="2">
        <v>18600</v>
      </c>
      <c r="AC228" s="2"/>
      <c r="AD228" s="2"/>
      <c r="AE228" s="2" t="s">
        <v>10</v>
      </c>
      <c r="AF228" s="2" t="s">
        <v>10</v>
      </c>
      <c r="AG228" s="2"/>
      <c r="AH228" s="2"/>
      <c r="AI228" s="2"/>
      <c r="AJ228" s="2"/>
      <c r="AK228" s="2"/>
      <c r="AL228" s="2"/>
      <c r="AM228" s="25" t="e">
        <v>#N/A</v>
      </c>
      <c r="AN228" s="25"/>
      <c r="AP228" s="100"/>
    </row>
    <row r="229" spans="1:44" hidden="1" x14ac:dyDescent="0.3">
      <c r="A229" s="22" t="s">
        <v>156</v>
      </c>
      <c r="B229" s="3" t="s">
        <v>55</v>
      </c>
      <c r="C229" s="3">
        <v>279</v>
      </c>
      <c r="D229" s="3">
        <v>16200</v>
      </c>
      <c r="E229" s="3">
        <v>14900</v>
      </c>
      <c r="F229" s="3">
        <v>15000</v>
      </c>
      <c r="G229" s="3">
        <v>18000</v>
      </c>
      <c r="H229" s="3">
        <v>19000</v>
      </c>
      <c r="I229" s="3">
        <v>19600</v>
      </c>
      <c r="J229" s="3">
        <v>19900</v>
      </c>
      <c r="K229" s="3">
        <v>19900</v>
      </c>
      <c r="L229" s="3">
        <v>16900</v>
      </c>
      <c r="M229" s="3">
        <v>11600</v>
      </c>
      <c r="N229" s="3">
        <v>12500</v>
      </c>
      <c r="O229" s="3">
        <v>16500</v>
      </c>
      <c r="P229" s="3">
        <v>19700</v>
      </c>
      <c r="Q229" s="3">
        <v>19700</v>
      </c>
      <c r="R229" s="4">
        <v>20100</v>
      </c>
      <c r="S229" s="4">
        <v>17900</v>
      </c>
      <c r="T229" s="4">
        <v>20900</v>
      </c>
      <c r="U229" s="4">
        <v>20400</v>
      </c>
      <c r="V229" s="4">
        <v>20800</v>
      </c>
      <c r="W229" s="4">
        <v>25400</v>
      </c>
      <c r="X229" s="4">
        <v>23600</v>
      </c>
      <c r="Y229" s="4">
        <v>26600</v>
      </c>
      <c r="Z229" s="4">
        <v>20800</v>
      </c>
      <c r="AA229" s="4">
        <v>17200</v>
      </c>
      <c r="AB229" s="4">
        <v>13300</v>
      </c>
      <c r="AC229" s="4"/>
      <c r="AD229" s="4"/>
      <c r="AE229" s="4" t="s">
        <v>10</v>
      </c>
      <c r="AF229" s="4" t="s">
        <v>10</v>
      </c>
      <c r="AG229" s="4"/>
      <c r="AH229" s="4"/>
      <c r="AI229" s="4"/>
      <c r="AJ229" s="4"/>
      <c r="AK229" s="4"/>
      <c r="AL229" s="4"/>
      <c r="AM229" s="23" t="e">
        <v>#N/A</v>
      </c>
      <c r="AN229" s="23"/>
      <c r="AP229" s="100"/>
    </row>
    <row r="230" spans="1:44" x14ac:dyDescent="0.3">
      <c r="A230" s="22" t="s">
        <v>156</v>
      </c>
      <c r="B230" s="3" t="s">
        <v>55</v>
      </c>
      <c r="C230" s="55">
        <v>119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23">
        <v>14400</v>
      </c>
      <c r="AN230" s="23"/>
      <c r="AP230" s="100"/>
    </row>
    <row r="231" spans="1:44" x14ac:dyDescent="0.3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 t="s">
        <v>8</v>
      </c>
      <c r="T231" s="2" t="s">
        <v>10</v>
      </c>
      <c r="U231" s="2" t="s">
        <v>8</v>
      </c>
      <c r="V231" s="2" t="s">
        <v>10</v>
      </c>
      <c r="W231" s="2"/>
      <c r="X231" s="2"/>
      <c r="Y231" s="2"/>
      <c r="Z231" s="2"/>
      <c r="AA231" s="2"/>
      <c r="AB231" s="2"/>
      <c r="AC231" s="2"/>
      <c r="AD231" s="2"/>
      <c r="AE231" s="2" t="s">
        <v>10</v>
      </c>
      <c r="AF231" s="2" t="s">
        <v>10</v>
      </c>
      <c r="AG231" s="2"/>
      <c r="AH231" s="2"/>
      <c r="AI231" s="2"/>
      <c r="AJ231" s="2"/>
      <c r="AK231" s="2"/>
      <c r="AL231" s="2"/>
      <c r="AM231" s="25"/>
      <c r="AN231" s="25"/>
      <c r="AP231" s="100"/>
    </row>
    <row r="232" spans="1:44" s="11" customFormat="1" x14ac:dyDescent="0.3">
      <c r="A232" s="22" t="s">
        <v>158</v>
      </c>
      <c r="B232" s="3" t="s">
        <v>64</v>
      </c>
      <c r="C232" s="3">
        <v>510</v>
      </c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>
        <v>4100</v>
      </c>
      <c r="Q232" s="3">
        <v>4300</v>
      </c>
      <c r="R232" s="4">
        <v>4300</v>
      </c>
      <c r="S232" s="4">
        <v>4900</v>
      </c>
      <c r="T232" s="4">
        <v>3800</v>
      </c>
      <c r="U232" s="4">
        <v>4800</v>
      </c>
      <c r="V232" s="4">
        <v>4800</v>
      </c>
      <c r="W232" s="4">
        <v>4600</v>
      </c>
      <c r="X232" s="4">
        <v>4100</v>
      </c>
      <c r="Y232" s="4"/>
      <c r="Z232" s="4">
        <v>4700</v>
      </c>
      <c r="AA232" s="4">
        <v>5300</v>
      </c>
      <c r="AB232" s="4">
        <v>6000</v>
      </c>
      <c r="AC232" s="4">
        <v>6600</v>
      </c>
      <c r="AD232" s="4"/>
      <c r="AE232" s="4" t="s">
        <v>10</v>
      </c>
      <c r="AF232" s="4" t="s">
        <v>10</v>
      </c>
      <c r="AG232" s="4">
        <v>6500</v>
      </c>
      <c r="AH232" s="4"/>
      <c r="AI232" s="4"/>
      <c r="AJ232" s="4"/>
      <c r="AK232" s="4"/>
      <c r="AL232" s="4"/>
      <c r="AM232" s="23"/>
      <c r="AN232" s="23"/>
      <c r="AO232"/>
      <c r="AP232" s="100"/>
      <c r="AQ232"/>
      <c r="AR232" s="8"/>
    </row>
    <row r="233" spans="1:44" s="11" customFormat="1" x14ac:dyDescent="0.3">
      <c r="A233" s="2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29"/>
      <c r="AN233" s="29"/>
      <c r="AO233"/>
      <c r="AP233" s="100"/>
      <c r="AQ233"/>
      <c r="AR233" s="8"/>
    </row>
    <row r="234" spans="1:44" s="11" customFormat="1" ht="1.1499999999999999" customHeight="1" x14ac:dyDescent="0.3">
      <c r="A234" s="22" t="s">
        <v>565</v>
      </c>
      <c r="B234" s="3" t="s">
        <v>566</v>
      </c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19"/>
      <c r="AL234" s="103"/>
      <c r="AM234" s="23"/>
      <c r="AN234" s="23"/>
      <c r="AO234"/>
      <c r="AP234" s="100"/>
      <c r="AQ234"/>
      <c r="AR234" s="8"/>
    </row>
    <row r="235" spans="1:44" s="11" customFormat="1" ht="14.45" customHeight="1" x14ac:dyDescent="0.3">
      <c r="A235" s="22" t="s">
        <v>565</v>
      </c>
      <c r="B235" s="3" t="s">
        <v>589</v>
      </c>
      <c r="C235" s="3">
        <v>536</v>
      </c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19"/>
      <c r="AL235" s="104">
        <v>22460</v>
      </c>
      <c r="AM235" s="23"/>
      <c r="AN235" s="23"/>
      <c r="AO235"/>
      <c r="AP235" s="100"/>
      <c r="AQ235"/>
      <c r="AR235" s="8"/>
    </row>
    <row r="236" spans="1:44" x14ac:dyDescent="0.3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 t="s">
        <v>8</v>
      </c>
      <c r="T236" s="2" t="s">
        <v>10</v>
      </c>
      <c r="U236" s="2" t="s">
        <v>8</v>
      </c>
      <c r="V236" s="2" t="s">
        <v>10</v>
      </c>
      <c r="W236" s="2"/>
      <c r="X236" s="2"/>
      <c r="Y236" s="2"/>
      <c r="Z236" s="2"/>
      <c r="AA236" s="2"/>
      <c r="AB236" s="2"/>
      <c r="AC236" s="2"/>
      <c r="AD236" s="2"/>
      <c r="AE236" s="2" t="s">
        <v>10</v>
      </c>
      <c r="AF236" s="2" t="s">
        <v>10</v>
      </c>
      <c r="AG236" s="2"/>
      <c r="AH236" s="2"/>
      <c r="AI236" s="2"/>
      <c r="AJ236" s="2"/>
      <c r="AK236" s="2"/>
      <c r="AL236" s="2"/>
      <c r="AM236" s="25"/>
      <c r="AN236" s="25"/>
      <c r="AP236" s="100"/>
    </row>
    <row r="237" spans="1:44" ht="14.45" hidden="1" customHeight="1" x14ac:dyDescent="0.3">
      <c r="A237" s="22" t="s">
        <v>159</v>
      </c>
      <c r="B237" s="3" t="s">
        <v>89</v>
      </c>
      <c r="C237" s="3"/>
      <c r="D237" s="3">
        <v>8200</v>
      </c>
      <c r="E237" s="3">
        <v>9300</v>
      </c>
      <c r="F237" s="3">
        <v>11300</v>
      </c>
      <c r="G237" s="3">
        <v>9700</v>
      </c>
      <c r="H237" s="3">
        <v>10500</v>
      </c>
      <c r="I237" s="3">
        <v>9400</v>
      </c>
      <c r="J237" s="3">
        <v>11000</v>
      </c>
      <c r="K237" s="3">
        <v>8900</v>
      </c>
      <c r="L237" s="3">
        <v>9900</v>
      </c>
      <c r="M237" s="3">
        <v>9000</v>
      </c>
      <c r="N237" s="3">
        <v>7300</v>
      </c>
      <c r="O237" s="3">
        <v>8300</v>
      </c>
      <c r="P237" s="3"/>
      <c r="Q237" s="3"/>
      <c r="R237" s="4"/>
      <c r="S237" s="4" t="s">
        <v>8</v>
      </c>
      <c r="T237" s="4" t="s">
        <v>10</v>
      </c>
      <c r="U237" s="4" t="s">
        <v>8</v>
      </c>
      <c r="V237" s="4" t="s">
        <v>10</v>
      </c>
      <c r="W237" s="4"/>
      <c r="X237" s="4"/>
      <c r="Y237" s="4"/>
      <c r="Z237" s="4"/>
      <c r="AA237" s="4"/>
      <c r="AB237" s="4"/>
      <c r="AC237" s="4"/>
      <c r="AD237" s="4"/>
      <c r="AE237" s="4" t="s">
        <v>10</v>
      </c>
      <c r="AF237" s="4" t="s">
        <v>10</v>
      </c>
      <c r="AG237" s="4"/>
      <c r="AH237" s="4"/>
      <c r="AI237" s="4"/>
      <c r="AJ237" s="4"/>
      <c r="AK237" s="4"/>
      <c r="AL237" s="4"/>
      <c r="AM237" s="23"/>
      <c r="AN237" s="23"/>
      <c r="AP237" s="100"/>
    </row>
    <row r="238" spans="1:44" x14ac:dyDescent="0.3">
      <c r="A238" s="24" t="s">
        <v>159</v>
      </c>
      <c r="B238" s="1" t="s">
        <v>160</v>
      </c>
      <c r="C238" s="1">
        <v>284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>
        <v>11500</v>
      </c>
      <c r="Q238" s="1">
        <v>9300</v>
      </c>
      <c r="R238" s="2">
        <v>10800</v>
      </c>
      <c r="S238" s="2">
        <v>10900</v>
      </c>
      <c r="T238" s="2">
        <v>9900</v>
      </c>
      <c r="U238" s="2">
        <v>9800</v>
      </c>
      <c r="V238" s="2">
        <v>9800</v>
      </c>
      <c r="W238" s="2">
        <v>10700</v>
      </c>
      <c r="X238" s="2">
        <v>10500</v>
      </c>
      <c r="Y238" s="2">
        <v>10300</v>
      </c>
      <c r="Z238" s="2">
        <v>11600</v>
      </c>
      <c r="AA238" s="2">
        <v>11300</v>
      </c>
      <c r="AB238" s="2">
        <v>7200</v>
      </c>
      <c r="AC238" s="2">
        <v>8900</v>
      </c>
      <c r="AD238" s="2">
        <v>10200</v>
      </c>
      <c r="AE238" s="2" t="s">
        <v>10</v>
      </c>
      <c r="AF238" s="2">
        <v>7600</v>
      </c>
      <c r="AG238" s="2"/>
      <c r="AH238" s="2">
        <v>13100</v>
      </c>
      <c r="AI238" s="2"/>
      <c r="AJ238" s="2">
        <v>13100</v>
      </c>
      <c r="AK238" s="2"/>
      <c r="AL238" s="2">
        <v>11000</v>
      </c>
      <c r="AM238" s="25"/>
      <c r="AN238" s="25"/>
      <c r="AP238" s="100"/>
    </row>
    <row r="239" spans="1:44" x14ac:dyDescent="0.3">
      <c r="A239" s="22" t="s">
        <v>159</v>
      </c>
      <c r="B239" s="3" t="s">
        <v>420</v>
      </c>
      <c r="C239" s="3">
        <v>283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>
        <v>13600</v>
      </c>
      <c r="AD239" s="4"/>
      <c r="AE239" s="4" t="s">
        <v>10</v>
      </c>
      <c r="AF239" s="4" t="s">
        <v>10</v>
      </c>
      <c r="AG239" s="4"/>
      <c r="AH239" s="4"/>
      <c r="AI239" s="4"/>
      <c r="AJ239" s="4"/>
      <c r="AK239" s="4"/>
      <c r="AL239" s="4"/>
      <c r="AM239" s="23"/>
      <c r="AN239" s="23"/>
      <c r="AP239" s="100"/>
    </row>
    <row r="240" spans="1:44" x14ac:dyDescent="0.3">
      <c r="A240" s="24" t="s">
        <v>159</v>
      </c>
      <c r="B240" s="1" t="s">
        <v>161</v>
      </c>
      <c r="C240" s="54">
        <v>39</v>
      </c>
      <c r="D240" s="1"/>
      <c r="E240" s="1"/>
      <c r="F240" s="1"/>
      <c r="G240" s="1"/>
      <c r="H240" s="1"/>
      <c r="I240" s="1">
        <v>10500</v>
      </c>
      <c r="J240" s="1">
        <v>10800</v>
      </c>
      <c r="K240" s="1">
        <v>11100</v>
      </c>
      <c r="L240" s="1">
        <v>11400</v>
      </c>
      <c r="M240" s="1">
        <v>12500</v>
      </c>
      <c r="N240" s="1">
        <v>11700</v>
      </c>
      <c r="O240" s="1">
        <v>13200</v>
      </c>
      <c r="P240" s="1">
        <v>15200</v>
      </c>
      <c r="Q240" s="1">
        <v>15700</v>
      </c>
      <c r="R240" s="2">
        <v>16900</v>
      </c>
      <c r="S240" s="2">
        <v>16900</v>
      </c>
      <c r="T240" s="2">
        <v>17500</v>
      </c>
      <c r="U240" s="2">
        <v>16600</v>
      </c>
      <c r="V240" s="2">
        <v>17100</v>
      </c>
      <c r="W240" s="2">
        <v>17200</v>
      </c>
      <c r="X240" s="2">
        <v>15700</v>
      </c>
      <c r="Y240" s="2">
        <v>15200</v>
      </c>
      <c r="Z240" s="2">
        <v>14500</v>
      </c>
      <c r="AA240" s="2" t="s">
        <v>9</v>
      </c>
      <c r="AB240" s="2"/>
      <c r="AC240" s="2"/>
      <c r="AD240" s="2">
        <v>18600</v>
      </c>
      <c r="AE240" s="2">
        <v>19200</v>
      </c>
      <c r="AF240" s="2">
        <v>19800</v>
      </c>
      <c r="AG240" s="2">
        <v>20500</v>
      </c>
      <c r="AH240" s="2">
        <v>21900</v>
      </c>
      <c r="AI240" s="2">
        <v>22600</v>
      </c>
      <c r="AJ240" s="2">
        <v>23000</v>
      </c>
      <c r="AK240" s="2">
        <f>VLOOKUP(C240,[1]DataDownloadReport_02082019!$A$2:$E$123,5,FALSE)</f>
        <v>22500</v>
      </c>
      <c r="AL240" s="2">
        <v>23200</v>
      </c>
      <c r="AM240" s="25">
        <v>19800</v>
      </c>
      <c r="AN240" s="25"/>
      <c r="AP240" s="100"/>
    </row>
    <row r="241" spans="1:42" hidden="1" x14ac:dyDescent="0.3">
      <c r="A241" s="22" t="s">
        <v>159</v>
      </c>
      <c r="B241" s="3" t="s">
        <v>90</v>
      </c>
      <c r="C241" s="3"/>
      <c r="D241" s="3">
        <v>9700</v>
      </c>
      <c r="E241" s="3">
        <v>12800</v>
      </c>
      <c r="F241" s="3">
        <v>13900</v>
      </c>
      <c r="G241" s="3">
        <v>11400</v>
      </c>
      <c r="H241" s="3">
        <v>13400</v>
      </c>
      <c r="I241" s="3">
        <v>12300</v>
      </c>
      <c r="J241" s="3">
        <v>13000</v>
      </c>
      <c r="K241" s="3">
        <v>13000</v>
      </c>
      <c r="L241" s="3">
        <v>12900</v>
      </c>
      <c r="M241" s="3">
        <v>14000</v>
      </c>
      <c r="N241" s="3">
        <v>9400</v>
      </c>
      <c r="O241" s="3"/>
      <c r="P241" s="3"/>
      <c r="Q241" s="3"/>
      <c r="R241" s="4"/>
      <c r="S241" s="4" t="s">
        <v>8</v>
      </c>
      <c r="T241" s="4" t="s">
        <v>10</v>
      </c>
      <c r="U241" s="4" t="s">
        <v>8</v>
      </c>
      <c r="V241" s="4" t="s">
        <v>10</v>
      </c>
      <c r="W241" s="4"/>
      <c r="X241" s="4"/>
      <c r="Y241" s="4"/>
      <c r="Z241" s="4"/>
      <c r="AA241" s="4"/>
      <c r="AB241" s="4"/>
      <c r="AC241" s="4" t="e">
        <v>#N/A</v>
      </c>
      <c r="AD241" s="4" t="e">
        <v>#N/A</v>
      </c>
      <c r="AE241" s="4" t="s">
        <v>10</v>
      </c>
      <c r="AF241" s="4" t="s">
        <v>10</v>
      </c>
      <c r="AG241" s="4" t="e">
        <v>#N/A</v>
      </c>
      <c r="AH241" s="4"/>
      <c r="AI241" s="4"/>
      <c r="AJ241" s="4"/>
      <c r="AK241" s="4"/>
      <c r="AL241" s="4"/>
      <c r="AM241" s="23" t="e">
        <v>#N/A</v>
      </c>
      <c r="AN241" s="23"/>
      <c r="AP241" s="100"/>
    </row>
    <row r="242" spans="1:42" ht="13.9" customHeight="1" x14ac:dyDescent="0.3">
      <c r="A242" s="27" t="s">
        <v>159</v>
      </c>
      <c r="B242" s="18" t="s">
        <v>355</v>
      </c>
      <c r="C242" s="18">
        <v>285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>
        <v>12700</v>
      </c>
      <c r="P242" s="18">
        <v>15100</v>
      </c>
      <c r="Q242" s="18">
        <v>16300</v>
      </c>
      <c r="R242" s="19">
        <v>16700</v>
      </c>
      <c r="S242" s="19">
        <v>18300</v>
      </c>
      <c r="T242" s="19">
        <v>18600</v>
      </c>
      <c r="U242" s="19">
        <v>18400</v>
      </c>
      <c r="V242" s="19">
        <v>19500</v>
      </c>
      <c r="W242" s="19">
        <v>22400</v>
      </c>
      <c r="X242" s="19"/>
      <c r="Y242" s="19"/>
      <c r="Z242" s="19"/>
      <c r="AA242" s="19"/>
      <c r="AB242" s="19"/>
      <c r="AC242" s="19">
        <v>21700</v>
      </c>
      <c r="AD242" s="19"/>
      <c r="AE242" s="19" t="s">
        <v>10</v>
      </c>
      <c r="AF242" s="19" t="s">
        <v>10</v>
      </c>
      <c r="AG242" s="19"/>
      <c r="AH242" s="19"/>
      <c r="AI242" s="19"/>
      <c r="AJ242" s="19"/>
      <c r="AK242" s="19"/>
      <c r="AL242" s="19"/>
      <c r="AM242" s="28"/>
      <c r="AN242" s="28"/>
      <c r="AP242" s="100"/>
    </row>
    <row r="243" spans="1:42" hidden="1" x14ac:dyDescent="0.3">
      <c r="A243" s="22" t="s">
        <v>159</v>
      </c>
      <c r="B243" s="3" t="s">
        <v>49</v>
      </c>
      <c r="C243" s="3"/>
      <c r="D243" s="3">
        <v>15300</v>
      </c>
      <c r="E243" s="3">
        <v>21200</v>
      </c>
      <c r="F243" s="3">
        <v>23200</v>
      </c>
      <c r="G243" s="3">
        <v>21100</v>
      </c>
      <c r="H243" s="3">
        <v>26400</v>
      </c>
      <c r="I243" s="3">
        <v>25900</v>
      </c>
      <c r="J243" s="3">
        <v>27400</v>
      </c>
      <c r="K243" s="3">
        <v>27100</v>
      </c>
      <c r="L243" s="3">
        <v>29200</v>
      </c>
      <c r="M243" s="3">
        <v>28900</v>
      </c>
      <c r="N243" s="3">
        <v>25400</v>
      </c>
      <c r="O243" s="3"/>
      <c r="P243" s="3"/>
      <c r="Q243" s="3"/>
      <c r="R243" s="4"/>
      <c r="S243" s="4" t="s">
        <v>8</v>
      </c>
      <c r="T243" s="4" t="s">
        <v>10</v>
      </c>
      <c r="U243" s="4" t="s">
        <v>8</v>
      </c>
      <c r="V243" s="4" t="s">
        <v>10</v>
      </c>
      <c r="W243" s="4"/>
      <c r="X243" s="4"/>
      <c r="Y243" s="4"/>
      <c r="Z243" s="4"/>
      <c r="AA243" s="4" t="e">
        <v>#N/A</v>
      </c>
      <c r="AB243" s="4"/>
      <c r="AC243" s="4" t="e">
        <v>#N/A</v>
      </c>
      <c r="AD243" s="4" t="e">
        <v>#N/A</v>
      </c>
      <c r="AE243" s="4" t="s">
        <v>10</v>
      </c>
      <c r="AF243" s="4" t="s">
        <v>10</v>
      </c>
      <c r="AG243" s="4" t="e">
        <v>#N/A</v>
      </c>
      <c r="AH243" s="4"/>
      <c r="AI243" s="4"/>
      <c r="AJ243" s="4"/>
      <c r="AK243" s="4"/>
      <c r="AL243" s="4"/>
      <c r="AM243" s="23" t="e">
        <v>#N/A</v>
      </c>
      <c r="AN243" s="23"/>
      <c r="AP243" s="100"/>
    </row>
    <row r="244" spans="1:42" x14ac:dyDescent="0.3">
      <c r="A244" s="24" t="s">
        <v>159</v>
      </c>
      <c r="B244" s="1" t="s">
        <v>49</v>
      </c>
      <c r="C244" s="54">
        <v>46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>
        <v>28100</v>
      </c>
      <c r="P244" s="1">
        <v>32900</v>
      </c>
      <c r="Q244" s="1">
        <v>32400</v>
      </c>
      <c r="R244" s="2">
        <v>34600</v>
      </c>
      <c r="S244" s="2">
        <v>37100</v>
      </c>
      <c r="T244" s="2">
        <v>39900</v>
      </c>
      <c r="U244" s="2">
        <v>40700</v>
      </c>
      <c r="V244" s="2">
        <v>39400</v>
      </c>
      <c r="W244" s="2">
        <v>35900</v>
      </c>
      <c r="X244" s="2">
        <v>32700</v>
      </c>
      <c r="Y244" s="2">
        <v>34800</v>
      </c>
      <c r="Z244" s="2">
        <v>35200</v>
      </c>
      <c r="AA244" s="2">
        <v>33500</v>
      </c>
      <c r="AB244" s="2">
        <v>35900</v>
      </c>
      <c r="AC244" s="2">
        <v>39100</v>
      </c>
      <c r="AD244" s="2">
        <v>37800</v>
      </c>
      <c r="AE244" s="2">
        <v>40800</v>
      </c>
      <c r="AF244" s="2">
        <v>37600</v>
      </c>
      <c r="AG244" s="2">
        <v>38900</v>
      </c>
      <c r="AH244" s="2">
        <v>40600</v>
      </c>
      <c r="AI244" s="2">
        <v>42000</v>
      </c>
      <c r="AJ244" s="2">
        <v>42700</v>
      </c>
      <c r="AK244" s="2">
        <f>VLOOKUP(C244,[1]DataDownloadReport_02082019!$A$2:$E$123,5,FALSE)</f>
        <v>41500</v>
      </c>
      <c r="AL244" s="2">
        <v>43200</v>
      </c>
      <c r="AM244" s="25">
        <v>39000</v>
      </c>
      <c r="AN244" s="25"/>
      <c r="AP244" s="100"/>
    </row>
    <row r="245" spans="1:42" ht="14.25" customHeight="1" x14ac:dyDescent="0.3">
      <c r="A245" s="22"/>
      <c r="B245" s="3"/>
      <c r="C245" s="3"/>
      <c r="D245" s="3"/>
      <c r="E245" s="3"/>
      <c r="F245" s="3"/>
      <c r="G245" s="3"/>
      <c r="H245" s="3"/>
      <c r="I245" s="3" t="s">
        <v>10</v>
      </c>
      <c r="J245" s="3" t="s">
        <v>10</v>
      </c>
      <c r="K245" s="3" t="s">
        <v>10</v>
      </c>
      <c r="L245" s="3"/>
      <c r="M245" s="3"/>
      <c r="N245" s="3"/>
      <c r="O245" s="3"/>
      <c r="P245" s="3"/>
      <c r="Q245" s="3"/>
      <c r="R245" s="4"/>
      <c r="S245" s="4" t="s">
        <v>8</v>
      </c>
      <c r="T245" s="4" t="s">
        <v>10</v>
      </c>
      <c r="U245" s="4" t="s">
        <v>8</v>
      </c>
      <c r="V245" s="4" t="s">
        <v>10</v>
      </c>
      <c r="W245" s="4"/>
      <c r="X245" s="4"/>
      <c r="Y245" s="4"/>
      <c r="Z245" s="4"/>
      <c r="AA245" s="4"/>
      <c r="AB245" s="4"/>
      <c r="AC245" s="4"/>
      <c r="AD245" s="4"/>
      <c r="AE245" s="4" t="s">
        <v>10</v>
      </c>
      <c r="AF245" s="4" t="s">
        <v>10</v>
      </c>
      <c r="AG245" s="4"/>
      <c r="AH245" s="4"/>
      <c r="AI245" s="4"/>
      <c r="AJ245" s="4"/>
      <c r="AK245" s="4"/>
      <c r="AL245" s="4"/>
      <c r="AM245" s="23"/>
      <c r="AN245" s="23"/>
      <c r="AP245" s="100"/>
    </row>
    <row r="246" spans="1:42" hidden="1" x14ac:dyDescent="0.3">
      <c r="A246" s="24" t="s">
        <v>162</v>
      </c>
      <c r="B246" s="1" t="s">
        <v>163</v>
      </c>
      <c r="C246" s="1">
        <v>476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>
        <v>300</v>
      </c>
      <c r="Q246" s="1">
        <v>400</v>
      </c>
      <c r="R246" s="2">
        <v>400</v>
      </c>
      <c r="S246" s="2">
        <v>400</v>
      </c>
      <c r="T246" s="2">
        <v>600</v>
      </c>
      <c r="U246" s="2">
        <v>500</v>
      </c>
      <c r="V246" s="2">
        <v>600</v>
      </c>
      <c r="W246" s="2"/>
      <c r="X246" s="2">
        <v>1100</v>
      </c>
      <c r="Y246" s="2">
        <v>2700</v>
      </c>
      <c r="Z246" s="2">
        <v>1200</v>
      </c>
      <c r="AA246" s="2">
        <v>1100</v>
      </c>
      <c r="AB246" s="2">
        <v>1400</v>
      </c>
      <c r="AC246" s="2"/>
      <c r="AD246" s="2"/>
      <c r="AE246" s="2" t="s">
        <v>10</v>
      </c>
      <c r="AF246" s="2" t="s">
        <v>10</v>
      </c>
      <c r="AG246" s="2"/>
      <c r="AH246" s="2"/>
      <c r="AI246" s="2"/>
      <c r="AJ246" s="2"/>
      <c r="AK246" s="2"/>
      <c r="AL246" s="2"/>
      <c r="AM246" s="25"/>
      <c r="AN246" s="25"/>
      <c r="AP246" s="100"/>
    </row>
    <row r="247" spans="1:42" hidden="1" x14ac:dyDescent="0.3">
      <c r="A247" s="27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28"/>
      <c r="AN247" s="28"/>
      <c r="AP247" s="100"/>
    </row>
    <row r="248" spans="1:42" x14ac:dyDescent="0.3">
      <c r="A248" s="24" t="s">
        <v>567</v>
      </c>
      <c r="B248" s="1" t="s">
        <v>568</v>
      </c>
      <c r="C248" s="1">
        <v>534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17"/>
      <c r="AL248" s="105">
        <v>8000</v>
      </c>
      <c r="AM248" s="25"/>
      <c r="AN248" s="25"/>
      <c r="AP248" s="100"/>
    </row>
    <row r="249" spans="1:42" x14ac:dyDescent="0.3">
      <c r="A249" s="2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4"/>
      <c r="S249" s="4" t="s">
        <v>8</v>
      </c>
      <c r="T249" s="4" t="s">
        <v>10</v>
      </c>
      <c r="U249" s="4" t="s">
        <v>8</v>
      </c>
      <c r="V249" s="4" t="s">
        <v>10</v>
      </c>
      <c r="W249" s="4"/>
      <c r="X249" s="4"/>
      <c r="Y249" s="4"/>
      <c r="Z249" s="4"/>
      <c r="AA249" s="4"/>
      <c r="AB249" s="4"/>
      <c r="AC249" s="4"/>
      <c r="AD249" s="4"/>
      <c r="AE249" s="4" t="s">
        <v>10</v>
      </c>
      <c r="AF249" s="4" t="s">
        <v>10</v>
      </c>
      <c r="AG249" s="4"/>
      <c r="AH249" s="4"/>
      <c r="AI249" s="4"/>
      <c r="AJ249" s="4"/>
      <c r="AK249" s="4"/>
      <c r="AL249" s="4"/>
      <c r="AM249" s="23"/>
      <c r="AN249" s="23"/>
      <c r="AP249" s="100"/>
    </row>
    <row r="250" spans="1:42" x14ac:dyDescent="0.3">
      <c r="A250" s="24" t="s">
        <v>164</v>
      </c>
      <c r="B250" s="1" t="s">
        <v>12</v>
      </c>
      <c r="C250" s="1">
        <v>290</v>
      </c>
      <c r="D250" s="1"/>
      <c r="E250" s="1"/>
      <c r="F250" s="1"/>
      <c r="G250" s="1"/>
      <c r="H250" s="1"/>
      <c r="I250" s="1">
        <v>1500</v>
      </c>
      <c r="J250" s="1">
        <v>1300</v>
      </c>
      <c r="K250" s="1">
        <v>1400</v>
      </c>
      <c r="L250" s="1">
        <v>1400</v>
      </c>
      <c r="M250" s="1">
        <v>1600</v>
      </c>
      <c r="N250" s="1">
        <v>1700</v>
      </c>
      <c r="O250" s="1">
        <v>1700</v>
      </c>
      <c r="P250" s="1">
        <v>2300</v>
      </c>
      <c r="Q250" s="1">
        <v>2700</v>
      </c>
      <c r="R250" s="2">
        <v>2500</v>
      </c>
      <c r="S250" s="2">
        <v>2600</v>
      </c>
      <c r="T250" s="2">
        <v>6000</v>
      </c>
      <c r="U250" s="2">
        <v>9300</v>
      </c>
      <c r="V250" s="2">
        <v>9900</v>
      </c>
      <c r="W250" s="2">
        <v>13900</v>
      </c>
      <c r="X250" s="2">
        <v>15400</v>
      </c>
      <c r="Y250" s="2">
        <v>9200</v>
      </c>
      <c r="Z250" s="2">
        <v>17700</v>
      </c>
      <c r="AA250" s="2">
        <v>15600</v>
      </c>
      <c r="AB250" s="2">
        <v>14900</v>
      </c>
      <c r="AC250" s="2">
        <v>17700</v>
      </c>
      <c r="AD250" s="2">
        <v>17300</v>
      </c>
      <c r="AE250" s="2">
        <v>20200</v>
      </c>
      <c r="AF250" s="2">
        <v>17600</v>
      </c>
      <c r="AG250" s="2">
        <v>18300</v>
      </c>
      <c r="AH250" s="2">
        <v>19100</v>
      </c>
      <c r="AI250" s="2">
        <v>21500</v>
      </c>
      <c r="AJ250" s="2">
        <v>20400</v>
      </c>
      <c r="AK250" s="2"/>
      <c r="AL250" s="2"/>
      <c r="AM250" s="25">
        <v>26300</v>
      </c>
      <c r="AN250" s="25"/>
      <c r="AP250" s="100"/>
    </row>
    <row r="251" spans="1:42" x14ac:dyDescent="0.3">
      <c r="A251" s="22" t="s">
        <v>164</v>
      </c>
      <c r="B251" s="3" t="s">
        <v>165</v>
      </c>
      <c r="C251" s="3">
        <v>289</v>
      </c>
      <c r="D251" s="3"/>
      <c r="E251" s="3"/>
      <c r="F251" s="3"/>
      <c r="G251" s="3">
        <v>3100</v>
      </c>
      <c r="H251" s="3">
        <v>3000</v>
      </c>
      <c r="I251" s="3">
        <v>3200</v>
      </c>
      <c r="J251" s="3">
        <v>3400</v>
      </c>
      <c r="K251" s="3">
        <v>3400</v>
      </c>
      <c r="L251" s="3">
        <v>3600</v>
      </c>
      <c r="M251" s="3">
        <v>2500</v>
      </c>
      <c r="N251" s="3">
        <v>4100</v>
      </c>
      <c r="O251" s="3">
        <v>4800</v>
      </c>
      <c r="P251" s="3">
        <v>5100</v>
      </c>
      <c r="Q251" s="3">
        <v>4700</v>
      </c>
      <c r="R251" s="4">
        <v>5800</v>
      </c>
      <c r="S251" s="4">
        <v>7200</v>
      </c>
      <c r="T251" s="4">
        <v>7700</v>
      </c>
      <c r="U251" s="4">
        <v>12400</v>
      </c>
      <c r="V251" s="4">
        <v>11200</v>
      </c>
      <c r="W251" s="4">
        <v>13700</v>
      </c>
      <c r="X251" s="4">
        <v>14600</v>
      </c>
      <c r="Y251" s="4">
        <v>15900</v>
      </c>
      <c r="Z251" s="4">
        <v>15100</v>
      </c>
      <c r="AA251" s="4">
        <v>10200</v>
      </c>
      <c r="AB251" s="4">
        <v>9500</v>
      </c>
      <c r="AC251" s="4">
        <v>12700</v>
      </c>
      <c r="AD251" s="4">
        <v>14700</v>
      </c>
      <c r="AE251" s="4">
        <v>15800</v>
      </c>
      <c r="AF251" s="4">
        <v>13600</v>
      </c>
      <c r="AG251" s="4">
        <v>13600</v>
      </c>
      <c r="AH251" s="4">
        <v>15100</v>
      </c>
      <c r="AI251" s="4">
        <v>14800</v>
      </c>
      <c r="AJ251" s="4">
        <v>15500</v>
      </c>
      <c r="AK251" s="4">
        <f>VLOOKUP(C251,[1]DataDownloadReport_02082019!$A$2:$E$123,5,FALSE)</f>
        <v>15800</v>
      </c>
      <c r="AL251" s="4">
        <v>15700</v>
      </c>
      <c r="AM251" s="23">
        <v>16700</v>
      </c>
      <c r="AN251" s="23"/>
      <c r="AP251" s="100"/>
    </row>
    <row r="252" spans="1:42" x14ac:dyDescent="0.3">
      <c r="A252" s="24" t="s">
        <v>164</v>
      </c>
      <c r="B252" s="1" t="s">
        <v>451</v>
      </c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>
        <v>7800</v>
      </c>
      <c r="AI252" s="2"/>
      <c r="AJ252" s="2"/>
      <c r="AK252" s="2"/>
      <c r="AL252" s="2"/>
      <c r="AM252" s="25"/>
      <c r="AN252" s="25"/>
      <c r="AP252" s="100"/>
    </row>
    <row r="253" spans="1:42" x14ac:dyDescent="0.3">
      <c r="A253" s="2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23"/>
      <c r="AN253" s="23"/>
      <c r="AP253" s="100"/>
    </row>
    <row r="254" spans="1:42" ht="15.75" customHeight="1" x14ac:dyDescent="0.3">
      <c r="A254" s="24" t="s">
        <v>432</v>
      </c>
      <c r="B254" s="1" t="s">
        <v>166</v>
      </c>
      <c r="C254" s="54">
        <v>17</v>
      </c>
      <c r="D254" s="1"/>
      <c r="E254" s="1">
        <v>34100</v>
      </c>
      <c r="F254" s="1"/>
      <c r="G254" s="1"/>
      <c r="H254" s="1"/>
      <c r="I254" s="1">
        <v>34000</v>
      </c>
      <c r="J254" s="1">
        <v>33800</v>
      </c>
      <c r="K254" s="1">
        <v>34400</v>
      </c>
      <c r="L254" s="1">
        <v>31900</v>
      </c>
      <c r="M254" s="1">
        <v>34200</v>
      </c>
      <c r="N254" s="1" t="s">
        <v>167</v>
      </c>
      <c r="O254" s="1">
        <v>32600</v>
      </c>
      <c r="P254" s="1">
        <v>32500</v>
      </c>
      <c r="Q254" s="1">
        <v>25600</v>
      </c>
      <c r="R254" s="2">
        <v>23200</v>
      </c>
      <c r="S254" s="2">
        <v>22800</v>
      </c>
      <c r="T254" s="2">
        <v>23100</v>
      </c>
      <c r="U254" s="2">
        <v>25100</v>
      </c>
      <c r="V254" s="2">
        <v>25700</v>
      </c>
      <c r="W254" s="2">
        <v>27900</v>
      </c>
      <c r="X254" s="2">
        <v>27200</v>
      </c>
      <c r="Y254" s="2">
        <v>28300</v>
      </c>
      <c r="Z254" s="2">
        <v>23200</v>
      </c>
      <c r="AA254" s="2">
        <v>23900</v>
      </c>
      <c r="AB254" s="2">
        <v>21200</v>
      </c>
      <c r="AC254" s="2">
        <v>20700</v>
      </c>
      <c r="AD254" s="2">
        <v>20000</v>
      </c>
      <c r="AE254" s="2">
        <v>17900</v>
      </c>
      <c r="AF254" s="2">
        <v>18400</v>
      </c>
      <c r="AG254" s="2">
        <v>20600</v>
      </c>
      <c r="AH254" s="2">
        <v>21500</v>
      </c>
      <c r="AI254" s="2">
        <v>22000</v>
      </c>
      <c r="AJ254" s="2">
        <v>22200</v>
      </c>
      <c r="AK254" s="2">
        <f>VLOOKUP(C254,[1]DataDownloadReport_02082019!$A$2:$E$123,5,FALSE)</f>
        <v>23700</v>
      </c>
      <c r="AL254" s="2">
        <v>22900</v>
      </c>
      <c r="AM254" s="25">
        <v>19700</v>
      </c>
      <c r="AN254" s="25"/>
      <c r="AP254" s="100"/>
    </row>
    <row r="255" spans="1:42" hidden="1" x14ac:dyDescent="0.3">
      <c r="A255" s="22" t="s">
        <v>432</v>
      </c>
      <c r="B255" s="3" t="s">
        <v>168</v>
      </c>
      <c r="C255" s="3">
        <v>291</v>
      </c>
      <c r="D255" s="3">
        <v>25700</v>
      </c>
      <c r="E255" s="3">
        <v>29300</v>
      </c>
      <c r="F255" s="3">
        <v>30500</v>
      </c>
      <c r="G255" s="3">
        <v>32500</v>
      </c>
      <c r="H255" s="3">
        <v>34800</v>
      </c>
      <c r="I255" s="3">
        <v>36500</v>
      </c>
      <c r="J255" s="3">
        <v>35500</v>
      </c>
      <c r="K255" s="3">
        <v>36000</v>
      </c>
      <c r="L255" s="3">
        <v>36000</v>
      </c>
      <c r="M255" s="3">
        <v>34000</v>
      </c>
      <c r="N255" s="3">
        <v>31500</v>
      </c>
      <c r="O255" s="3">
        <v>29700</v>
      </c>
      <c r="P255" s="3">
        <v>31900</v>
      </c>
      <c r="Q255" s="3">
        <v>24500</v>
      </c>
      <c r="R255" s="4">
        <v>22100</v>
      </c>
      <c r="S255" s="4">
        <v>21600</v>
      </c>
      <c r="T255" s="4">
        <v>23000</v>
      </c>
      <c r="U255" s="4">
        <v>23700</v>
      </c>
      <c r="V255" s="4">
        <v>25700</v>
      </c>
      <c r="W255" s="4">
        <v>25800</v>
      </c>
      <c r="X255" s="4">
        <v>25600</v>
      </c>
      <c r="Y255" s="4">
        <v>26100</v>
      </c>
      <c r="Z255" s="4">
        <v>23300</v>
      </c>
      <c r="AA255" s="4">
        <v>21000</v>
      </c>
      <c r="AB255" s="4">
        <v>21300</v>
      </c>
      <c r="AC255" s="4"/>
      <c r="AD255" s="4"/>
      <c r="AE255" s="4" t="s">
        <v>10</v>
      </c>
      <c r="AF255" s="4" t="s">
        <v>10</v>
      </c>
      <c r="AG255" s="4"/>
      <c r="AH255" s="4"/>
      <c r="AI255" s="4"/>
      <c r="AJ255" s="4"/>
      <c r="AK255" s="4"/>
      <c r="AL255" s="4"/>
      <c r="AM255" s="23"/>
      <c r="AN255" s="23"/>
      <c r="AP255" s="100"/>
    </row>
    <row r="256" spans="1:42" x14ac:dyDescent="0.3">
      <c r="A256" s="24" t="s">
        <v>432</v>
      </c>
      <c r="B256" s="1" t="s">
        <v>309</v>
      </c>
      <c r="C256" s="3">
        <v>116</v>
      </c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23">
        <v>15900</v>
      </c>
      <c r="AN256" s="23"/>
      <c r="AP256" s="100"/>
    </row>
    <row r="257" spans="1:44" s="11" customFormat="1" x14ac:dyDescent="0.3">
      <c r="A257" s="24" t="s">
        <v>432</v>
      </c>
      <c r="B257" s="1" t="s">
        <v>169</v>
      </c>
      <c r="C257" s="1">
        <v>292</v>
      </c>
      <c r="D257" s="1"/>
      <c r="E257" s="1"/>
      <c r="F257" s="1"/>
      <c r="G257" s="1"/>
      <c r="H257" s="1"/>
      <c r="I257" s="1">
        <v>33000</v>
      </c>
      <c r="J257" s="1">
        <v>37800</v>
      </c>
      <c r="K257" s="1">
        <v>34000</v>
      </c>
      <c r="L257" s="1">
        <v>34900</v>
      </c>
      <c r="M257" s="1">
        <v>30100</v>
      </c>
      <c r="N257" s="1">
        <v>32100</v>
      </c>
      <c r="O257" s="1">
        <v>31700</v>
      </c>
      <c r="P257" s="1">
        <v>29600</v>
      </c>
      <c r="Q257" s="1">
        <v>24200</v>
      </c>
      <c r="R257" s="2">
        <v>22100</v>
      </c>
      <c r="S257" s="2">
        <v>21000</v>
      </c>
      <c r="T257" s="2">
        <v>23200</v>
      </c>
      <c r="U257" s="2">
        <v>24900</v>
      </c>
      <c r="V257" s="2">
        <v>28600</v>
      </c>
      <c r="W257" s="2">
        <v>26600</v>
      </c>
      <c r="X257" s="2">
        <v>25400</v>
      </c>
      <c r="Y257" s="2">
        <v>26500</v>
      </c>
      <c r="Z257" s="2">
        <v>27000</v>
      </c>
      <c r="AA257" s="2">
        <v>20600</v>
      </c>
      <c r="AB257" s="2">
        <v>22500</v>
      </c>
      <c r="AC257" s="2">
        <v>23200</v>
      </c>
      <c r="AD257" s="2">
        <v>22500</v>
      </c>
      <c r="AE257" s="2" t="s">
        <v>10</v>
      </c>
      <c r="AF257" s="2">
        <v>20900</v>
      </c>
      <c r="AG257" s="2">
        <v>20900</v>
      </c>
      <c r="AH257" s="2">
        <v>20900</v>
      </c>
      <c r="AI257" s="2">
        <v>23800</v>
      </c>
      <c r="AJ257" s="2">
        <v>21300</v>
      </c>
      <c r="AK257" s="2">
        <f>VLOOKUP(C257,[1]DataDownloadReport_02082019!$A$2:$E$123,5,FALSE)</f>
        <v>23800</v>
      </c>
      <c r="AL257" s="2">
        <v>23700</v>
      </c>
      <c r="AM257" s="25">
        <v>21400</v>
      </c>
      <c r="AN257" s="25"/>
      <c r="AO257"/>
      <c r="AP257" s="100"/>
      <c r="AQ257"/>
      <c r="AR257" s="8"/>
    </row>
    <row r="258" spans="1:44" hidden="1" x14ac:dyDescent="0.3">
      <c r="A258" s="22" t="s">
        <v>432</v>
      </c>
      <c r="B258" s="3" t="s">
        <v>170</v>
      </c>
      <c r="C258" s="3">
        <v>293</v>
      </c>
      <c r="D258" s="3">
        <v>14700</v>
      </c>
      <c r="E258" s="3">
        <v>20800</v>
      </c>
      <c r="F258" s="3">
        <v>21000</v>
      </c>
      <c r="G258" s="3">
        <v>25500</v>
      </c>
      <c r="H258" s="3">
        <v>26200</v>
      </c>
      <c r="I258" s="3">
        <v>28600</v>
      </c>
      <c r="J258" s="3">
        <v>26600</v>
      </c>
      <c r="K258" s="3">
        <v>33800</v>
      </c>
      <c r="L258" s="3">
        <v>26000</v>
      </c>
      <c r="M258" s="3">
        <v>24100</v>
      </c>
      <c r="N258" s="3">
        <v>23800</v>
      </c>
      <c r="O258" s="3">
        <v>24400</v>
      </c>
      <c r="P258" s="3">
        <v>22600</v>
      </c>
      <c r="Q258" s="3">
        <v>21200</v>
      </c>
      <c r="R258" s="4">
        <v>18300</v>
      </c>
      <c r="S258" s="4">
        <v>17900</v>
      </c>
      <c r="T258" s="4">
        <v>19700</v>
      </c>
      <c r="U258" s="4">
        <v>19600</v>
      </c>
      <c r="V258" s="4">
        <v>22900</v>
      </c>
      <c r="W258" s="4">
        <v>22000</v>
      </c>
      <c r="X258" s="4">
        <v>21600</v>
      </c>
      <c r="Y258" s="4">
        <v>22900</v>
      </c>
      <c r="Z258" s="4">
        <v>20900</v>
      </c>
      <c r="AA258" s="4">
        <v>17900</v>
      </c>
      <c r="AB258" s="4">
        <v>18800</v>
      </c>
      <c r="AC258" s="4"/>
      <c r="AD258" s="4"/>
      <c r="AE258" s="4" t="s">
        <v>10</v>
      </c>
      <c r="AF258" s="4" t="s">
        <v>10</v>
      </c>
      <c r="AG258" s="4"/>
      <c r="AH258" s="4"/>
      <c r="AI258" s="4"/>
      <c r="AJ258" s="4"/>
      <c r="AK258" s="4"/>
      <c r="AL258" s="4"/>
      <c r="AM258" s="23" t="e">
        <v>#N/A</v>
      </c>
      <c r="AN258" s="23"/>
      <c r="AP258" s="100"/>
    </row>
    <row r="259" spans="1:44" ht="15" customHeight="1" x14ac:dyDescent="0.3">
      <c r="A259" s="22" t="s">
        <v>432</v>
      </c>
      <c r="B259" s="3" t="s">
        <v>170</v>
      </c>
      <c r="C259" s="3">
        <v>115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23"/>
      <c r="AN259" s="23"/>
      <c r="AP259" s="100"/>
    </row>
    <row r="260" spans="1:44" ht="15.75" hidden="1" customHeight="1" x14ac:dyDescent="0.3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 t="s">
        <v>10</v>
      </c>
      <c r="AF260" s="2" t="s">
        <v>10</v>
      </c>
      <c r="AG260" s="2"/>
      <c r="AH260" s="2"/>
      <c r="AI260" s="2"/>
      <c r="AJ260" s="2"/>
      <c r="AK260" s="2"/>
      <c r="AL260" s="2"/>
      <c r="AM260" s="25" t="e">
        <v>#N/A</v>
      </c>
      <c r="AN260" s="25"/>
      <c r="AP260" s="100"/>
    </row>
    <row r="261" spans="1:44" hidden="1" x14ac:dyDescent="0.3">
      <c r="A261" s="22" t="s">
        <v>171</v>
      </c>
      <c r="B261" s="3" t="s">
        <v>17</v>
      </c>
      <c r="C261" s="3">
        <v>294</v>
      </c>
      <c r="D261" s="3"/>
      <c r="E261" s="3"/>
      <c r="F261" s="3"/>
      <c r="G261" s="3"/>
      <c r="H261" s="3"/>
      <c r="I261" s="3">
        <v>10800</v>
      </c>
      <c r="J261" s="3">
        <v>11600</v>
      </c>
      <c r="K261" s="3">
        <v>13100</v>
      </c>
      <c r="L261" s="3">
        <v>10800</v>
      </c>
      <c r="M261" s="3">
        <v>11300</v>
      </c>
      <c r="N261" s="3">
        <v>10100</v>
      </c>
      <c r="O261" s="3">
        <v>8900</v>
      </c>
      <c r="P261" s="3">
        <v>8700</v>
      </c>
      <c r="Q261" s="3">
        <v>7500</v>
      </c>
      <c r="R261" s="4">
        <v>7600</v>
      </c>
      <c r="S261" s="4">
        <v>8000</v>
      </c>
      <c r="T261" s="4">
        <v>8000</v>
      </c>
      <c r="U261" s="4">
        <v>6700</v>
      </c>
      <c r="V261" s="4">
        <v>7600</v>
      </c>
      <c r="W261" s="4">
        <v>8000</v>
      </c>
      <c r="X261" s="4"/>
      <c r="Y261" s="4">
        <v>7200</v>
      </c>
      <c r="Z261" s="4">
        <v>7500</v>
      </c>
      <c r="AA261" s="4">
        <v>5900</v>
      </c>
      <c r="AB261" s="4">
        <v>5000</v>
      </c>
      <c r="AC261" s="4"/>
      <c r="AD261" s="4"/>
      <c r="AE261" s="4" t="s">
        <v>10</v>
      </c>
      <c r="AF261" s="4" t="s">
        <v>10</v>
      </c>
      <c r="AG261" s="4"/>
      <c r="AH261" s="4"/>
      <c r="AI261" s="4"/>
      <c r="AJ261" s="4"/>
      <c r="AK261" s="4"/>
      <c r="AL261" s="4"/>
      <c r="AM261" s="23" t="e">
        <v>#N/A</v>
      </c>
      <c r="AN261" s="23"/>
      <c r="AP261" s="100"/>
    </row>
    <row r="262" spans="1:44" hidden="1" x14ac:dyDescent="0.3">
      <c r="A262" s="24" t="s">
        <v>171</v>
      </c>
      <c r="B262" s="1" t="s">
        <v>136</v>
      </c>
      <c r="C262" s="1">
        <v>624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>
        <v>9400</v>
      </c>
      <c r="T262" s="2">
        <v>9500</v>
      </c>
      <c r="U262" s="2">
        <v>8200</v>
      </c>
      <c r="V262" s="2">
        <v>8400</v>
      </c>
      <c r="W262" s="2">
        <v>9900</v>
      </c>
      <c r="X262" s="2">
        <v>9300</v>
      </c>
      <c r="Y262" s="2">
        <v>8000</v>
      </c>
      <c r="Z262" s="2"/>
      <c r="AA262" s="2">
        <v>6600</v>
      </c>
      <c r="AB262" s="2">
        <v>5700</v>
      </c>
      <c r="AC262" s="2"/>
      <c r="AD262" s="2"/>
      <c r="AE262" s="2" t="s">
        <v>10</v>
      </c>
      <c r="AF262" s="2" t="s">
        <v>10</v>
      </c>
      <c r="AG262" s="2"/>
      <c r="AH262" s="2"/>
      <c r="AI262" s="2"/>
      <c r="AJ262" s="2"/>
      <c r="AK262" s="2"/>
      <c r="AL262" s="2"/>
      <c r="AM262" s="25" t="e">
        <v>#N/A</v>
      </c>
      <c r="AN262" s="25"/>
      <c r="AP262" s="100"/>
    </row>
    <row r="263" spans="1:44" hidden="1" x14ac:dyDescent="0.3">
      <c r="A263" s="22" t="s">
        <v>171</v>
      </c>
      <c r="B263" s="3" t="s">
        <v>152</v>
      </c>
      <c r="C263" s="3">
        <v>297</v>
      </c>
      <c r="D263" s="3"/>
      <c r="E263" s="3"/>
      <c r="F263" s="3"/>
      <c r="G263" s="3"/>
      <c r="H263" s="3"/>
      <c r="I263" s="3">
        <v>15000</v>
      </c>
      <c r="J263" s="3">
        <v>15400</v>
      </c>
      <c r="K263" s="3">
        <v>14100</v>
      </c>
      <c r="L263" s="3">
        <v>17500</v>
      </c>
      <c r="M263" s="3">
        <v>12700</v>
      </c>
      <c r="N263" s="3">
        <v>12000</v>
      </c>
      <c r="O263" s="3">
        <v>12000</v>
      </c>
      <c r="P263" s="3">
        <v>14100</v>
      </c>
      <c r="Q263" s="3">
        <v>12000</v>
      </c>
      <c r="R263" s="4">
        <v>12100</v>
      </c>
      <c r="S263" s="4">
        <v>11100</v>
      </c>
      <c r="T263" s="4">
        <v>12400</v>
      </c>
      <c r="U263" s="4" t="s">
        <v>23</v>
      </c>
      <c r="V263" s="4">
        <v>11500</v>
      </c>
      <c r="W263" s="4"/>
      <c r="X263" s="4"/>
      <c r="Y263" s="4">
        <v>10000</v>
      </c>
      <c r="Z263" s="4">
        <v>13700</v>
      </c>
      <c r="AA263" s="4" t="s">
        <v>9</v>
      </c>
      <c r="AB263" s="4">
        <v>10000</v>
      </c>
      <c r="AC263" s="4"/>
      <c r="AD263" s="4"/>
      <c r="AE263" s="4" t="s">
        <v>10</v>
      </c>
      <c r="AF263" s="4" t="s">
        <v>10</v>
      </c>
      <c r="AG263" s="4"/>
      <c r="AH263" s="4"/>
      <c r="AI263" s="4"/>
      <c r="AJ263" s="4"/>
      <c r="AK263" s="4"/>
      <c r="AL263" s="4"/>
      <c r="AM263" s="23" t="e">
        <v>#N/A</v>
      </c>
      <c r="AN263" s="23"/>
      <c r="AP263" s="100"/>
    </row>
    <row r="264" spans="1:44" x14ac:dyDescent="0.3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 t="s">
        <v>10</v>
      </c>
      <c r="AF264" s="2" t="s">
        <v>10</v>
      </c>
      <c r="AG264" s="2"/>
      <c r="AH264" s="2"/>
      <c r="AI264" s="2"/>
      <c r="AJ264" s="2"/>
      <c r="AK264" s="2"/>
      <c r="AL264" s="2"/>
      <c r="AM264" s="25"/>
      <c r="AN264" s="25"/>
      <c r="AP264" s="100"/>
    </row>
    <row r="265" spans="1:44" ht="13.9" customHeight="1" x14ac:dyDescent="0.3">
      <c r="A265" s="22" t="s">
        <v>172</v>
      </c>
      <c r="B265" s="3" t="s">
        <v>173</v>
      </c>
      <c r="C265" s="3">
        <v>298</v>
      </c>
      <c r="D265" s="3">
        <v>6000</v>
      </c>
      <c r="E265" s="3">
        <v>7400</v>
      </c>
      <c r="F265" s="3">
        <v>6800</v>
      </c>
      <c r="G265" s="3">
        <v>7200</v>
      </c>
      <c r="H265" s="3">
        <v>8700</v>
      </c>
      <c r="I265" s="3">
        <v>8200</v>
      </c>
      <c r="J265" s="3">
        <v>7700</v>
      </c>
      <c r="K265" s="3">
        <v>7300</v>
      </c>
      <c r="L265" s="3">
        <v>4700</v>
      </c>
      <c r="M265" s="3">
        <v>6600</v>
      </c>
      <c r="N265" s="3">
        <v>7900</v>
      </c>
      <c r="O265" s="3">
        <v>7700</v>
      </c>
      <c r="P265" s="3">
        <v>7000</v>
      </c>
      <c r="Q265" s="3">
        <v>7400</v>
      </c>
      <c r="R265" s="4">
        <v>8200</v>
      </c>
      <c r="S265" s="4">
        <v>7000</v>
      </c>
      <c r="T265" s="4">
        <v>7500</v>
      </c>
      <c r="U265" s="4">
        <v>7400</v>
      </c>
      <c r="V265" s="4">
        <v>7200</v>
      </c>
      <c r="W265" s="4">
        <v>7600</v>
      </c>
      <c r="X265" s="4">
        <v>6000</v>
      </c>
      <c r="Y265" s="4">
        <v>7500</v>
      </c>
      <c r="Z265" s="4">
        <v>6500</v>
      </c>
      <c r="AA265" s="4">
        <v>6100</v>
      </c>
      <c r="AB265" s="4">
        <v>6100</v>
      </c>
      <c r="AC265" s="4"/>
      <c r="AD265" s="4">
        <v>5700</v>
      </c>
      <c r="AE265" s="4" t="s">
        <v>10</v>
      </c>
      <c r="AF265" s="4">
        <v>6000</v>
      </c>
      <c r="AG265" s="4"/>
      <c r="AH265" s="4">
        <v>6500</v>
      </c>
      <c r="AI265" s="4"/>
      <c r="AJ265" s="4">
        <v>6800</v>
      </c>
      <c r="AK265" s="4"/>
      <c r="AL265" s="103"/>
      <c r="AM265" s="23"/>
      <c r="AN265" s="23"/>
      <c r="AP265" s="100"/>
    </row>
    <row r="266" spans="1:44" hidden="1" x14ac:dyDescent="0.3">
      <c r="A266" s="24"/>
      <c r="B266" s="1"/>
      <c r="C266" s="1"/>
      <c r="D266" s="1"/>
      <c r="E266" s="1"/>
      <c r="F266" s="1"/>
      <c r="G266" s="1"/>
      <c r="H266" s="1"/>
      <c r="I266" s="1" t="s">
        <v>10</v>
      </c>
      <c r="J266" s="1" t="s">
        <v>10</v>
      </c>
      <c r="K266" s="1" t="s">
        <v>10</v>
      </c>
      <c r="L266" s="1"/>
      <c r="M266" s="1"/>
      <c r="N266" s="1"/>
      <c r="O266" s="1"/>
      <c r="P266" s="1"/>
      <c r="Q266" s="1"/>
      <c r="R266" s="2"/>
      <c r="S266" s="2" t="s">
        <v>8</v>
      </c>
      <c r="T266" s="2" t="s">
        <v>10</v>
      </c>
      <c r="U266" s="2" t="s">
        <v>8</v>
      </c>
      <c r="V266" s="2" t="s">
        <v>10</v>
      </c>
      <c r="W266" s="2"/>
      <c r="X266" s="2"/>
      <c r="Y266" s="2"/>
      <c r="Z266" s="2"/>
      <c r="AA266" s="2"/>
      <c r="AB266" s="2"/>
      <c r="AC266" s="2"/>
      <c r="AD266" s="2"/>
      <c r="AE266" s="2" t="s">
        <v>10</v>
      </c>
      <c r="AF266" s="2" t="s">
        <v>10</v>
      </c>
      <c r="AG266" s="2"/>
      <c r="AH266" s="2"/>
      <c r="AI266" s="2"/>
      <c r="AJ266" s="2"/>
      <c r="AK266" s="2"/>
      <c r="AL266" s="2"/>
      <c r="AM266" s="25"/>
      <c r="AN266" s="25"/>
      <c r="AP266" s="100"/>
    </row>
    <row r="267" spans="1:44" hidden="1" x14ac:dyDescent="0.3">
      <c r="A267" s="22" t="s">
        <v>174</v>
      </c>
      <c r="B267" s="3" t="s">
        <v>30</v>
      </c>
      <c r="C267" s="3">
        <v>500</v>
      </c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>
        <v>100</v>
      </c>
      <c r="Q267" s="3">
        <v>200</v>
      </c>
      <c r="R267" s="4">
        <v>200</v>
      </c>
      <c r="S267" s="4">
        <v>100</v>
      </c>
      <c r="T267" s="4" t="s">
        <v>175</v>
      </c>
      <c r="U267" s="4">
        <v>200</v>
      </c>
      <c r="V267" s="4">
        <v>200</v>
      </c>
      <c r="W267" s="4">
        <v>200</v>
      </c>
      <c r="X267" s="4">
        <v>200</v>
      </c>
      <c r="Y267" s="4">
        <v>200</v>
      </c>
      <c r="Z267" s="4">
        <v>200</v>
      </c>
      <c r="AA267" s="4">
        <v>200</v>
      </c>
      <c r="AB267" s="4"/>
      <c r="AC267" s="4"/>
      <c r="AD267" s="4"/>
      <c r="AE267" s="4" t="s">
        <v>10</v>
      </c>
      <c r="AF267" s="4" t="s">
        <v>10</v>
      </c>
      <c r="AG267" s="4"/>
      <c r="AH267" s="4"/>
      <c r="AI267" s="4"/>
      <c r="AJ267" s="4"/>
      <c r="AK267" s="4"/>
      <c r="AL267" s="4"/>
      <c r="AM267" s="23"/>
      <c r="AN267" s="23"/>
      <c r="AP267" s="100"/>
    </row>
    <row r="268" spans="1:44" ht="15.75" customHeight="1" x14ac:dyDescent="0.3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 t="s">
        <v>8</v>
      </c>
      <c r="T268" s="2" t="s">
        <v>10</v>
      </c>
      <c r="U268" s="2" t="s">
        <v>8</v>
      </c>
      <c r="V268" s="2" t="s">
        <v>10</v>
      </c>
      <c r="W268" s="2"/>
      <c r="X268" s="2"/>
      <c r="Y268" s="2"/>
      <c r="Z268" s="2"/>
      <c r="AA268" s="2"/>
      <c r="AB268" s="2"/>
      <c r="AC268" s="2"/>
      <c r="AD268" s="2"/>
      <c r="AE268" s="2" t="s">
        <v>10</v>
      </c>
      <c r="AF268" s="2" t="s">
        <v>10</v>
      </c>
      <c r="AG268" s="2"/>
      <c r="AH268" s="2"/>
      <c r="AI268" s="2"/>
      <c r="AJ268" s="2"/>
      <c r="AK268" s="2"/>
      <c r="AL268" s="2"/>
      <c r="AM268" s="25"/>
      <c r="AN268" s="25"/>
      <c r="AP268" s="100"/>
    </row>
    <row r="269" spans="1:44" hidden="1" x14ac:dyDescent="0.3">
      <c r="A269" s="22" t="s">
        <v>176</v>
      </c>
      <c r="B269" s="3" t="s">
        <v>177</v>
      </c>
      <c r="C269" s="3">
        <v>299</v>
      </c>
      <c r="D269" s="3"/>
      <c r="E269" s="3"/>
      <c r="F269" s="3"/>
      <c r="G269" s="3"/>
      <c r="H269" s="3"/>
      <c r="I269" s="3">
        <v>12000</v>
      </c>
      <c r="J269" s="3">
        <v>13300</v>
      </c>
      <c r="K269" s="3">
        <v>14200</v>
      </c>
      <c r="L269" s="3">
        <v>13500</v>
      </c>
      <c r="M269" s="3">
        <v>13600</v>
      </c>
      <c r="N269" s="3">
        <v>14500</v>
      </c>
      <c r="O269" s="3">
        <v>13200</v>
      </c>
      <c r="P269" s="3">
        <v>13600</v>
      </c>
      <c r="Q269" s="3">
        <v>12900</v>
      </c>
      <c r="R269" s="4">
        <v>11700</v>
      </c>
      <c r="S269" s="4">
        <v>13700</v>
      </c>
      <c r="T269" s="4">
        <v>12000</v>
      </c>
      <c r="U269" s="4">
        <v>12800</v>
      </c>
      <c r="V269" s="4">
        <v>12800</v>
      </c>
      <c r="W269" s="4">
        <v>13100</v>
      </c>
      <c r="X269" s="4">
        <v>13100</v>
      </c>
      <c r="Y269" s="4">
        <v>14400</v>
      </c>
      <c r="Z269" s="4">
        <v>13100</v>
      </c>
      <c r="AA269" s="4">
        <v>9300</v>
      </c>
      <c r="AB269" s="4">
        <v>10000</v>
      </c>
      <c r="AC269" s="4">
        <v>14600</v>
      </c>
      <c r="AD269" s="4"/>
      <c r="AE269" s="4" t="s">
        <v>10</v>
      </c>
      <c r="AF269" s="4" t="s">
        <v>10</v>
      </c>
      <c r="AG269" s="4"/>
      <c r="AH269" s="4"/>
      <c r="AI269" s="4"/>
      <c r="AJ269" s="4"/>
      <c r="AK269" s="4"/>
      <c r="AL269" s="4"/>
      <c r="AM269" s="23"/>
      <c r="AN269" s="23"/>
      <c r="AP269" s="100"/>
    </row>
    <row r="270" spans="1:44" hidden="1" x14ac:dyDescent="0.3">
      <c r="A270" s="24" t="s">
        <v>176</v>
      </c>
      <c r="B270" s="1" t="s">
        <v>178</v>
      </c>
      <c r="C270" s="1">
        <v>300</v>
      </c>
      <c r="D270" s="1"/>
      <c r="E270" s="1"/>
      <c r="F270" s="1"/>
      <c r="G270" s="1">
        <v>10200</v>
      </c>
      <c r="H270" s="1">
        <v>11100</v>
      </c>
      <c r="I270" s="1">
        <v>8300</v>
      </c>
      <c r="J270" s="1">
        <v>8800</v>
      </c>
      <c r="K270" s="1">
        <v>8600</v>
      </c>
      <c r="L270" s="1">
        <v>8700</v>
      </c>
      <c r="M270" s="1">
        <v>8800</v>
      </c>
      <c r="N270" s="1">
        <v>9600</v>
      </c>
      <c r="O270" s="1">
        <v>9000</v>
      </c>
      <c r="P270" s="1">
        <v>9400</v>
      </c>
      <c r="Q270" s="1">
        <v>10300</v>
      </c>
      <c r="R270" s="2">
        <v>9300</v>
      </c>
      <c r="S270" s="2">
        <v>10300</v>
      </c>
      <c r="T270" s="2">
        <v>10200</v>
      </c>
      <c r="U270" s="2">
        <v>9500</v>
      </c>
      <c r="V270" s="2">
        <v>10100</v>
      </c>
      <c r="W270" s="2">
        <v>10600</v>
      </c>
      <c r="X270" s="2">
        <v>10500</v>
      </c>
      <c r="Y270" s="2">
        <v>11600</v>
      </c>
      <c r="Z270" s="2">
        <v>10900</v>
      </c>
      <c r="AA270" s="2">
        <v>7200</v>
      </c>
      <c r="AB270" s="2">
        <v>8400</v>
      </c>
      <c r="AC270" s="2">
        <v>12000</v>
      </c>
      <c r="AD270" s="2"/>
      <c r="AE270" s="2" t="s">
        <v>10</v>
      </c>
      <c r="AF270" s="2" t="s">
        <v>10</v>
      </c>
      <c r="AG270" s="2"/>
      <c r="AH270" s="2"/>
      <c r="AI270" s="2"/>
      <c r="AJ270" s="2"/>
      <c r="AK270" s="2"/>
      <c r="AL270" s="2"/>
      <c r="AM270" s="25"/>
      <c r="AN270" s="25"/>
      <c r="AP270" s="100"/>
    </row>
    <row r="271" spans="1:44" ht="12" hidden="1" customHeight="1" x14ac:dyDescent="0.3">
      <c r="A271" s="22" t="s">
        <v>176</v>
      </c>
      <c r="B271" s="3" t="s">
        <v>179</v>
      </c>
      <c r="C271" s="3">
        <v>225</v>
      </c>
      <c r="D271" s="3">
        <v>7000</v>
      </c>
      <c r="E271" s="3">
        <v>5800</v>
      </c>
      <c r="F271" s="3">
        <v>5300</v>
      </c>
      <c r="G271" s="3">
        <v>5600</v>
      </c>
      <c r="H271" s="3">
        <v>5400</v>
      </c>
      <c r="I271" s="3">
        <v>6200</v>
      </c>
      <c r="J271" s="3">
        <v>5800</v>
      </c>
      <c r="K271" s="3">
        <v>5900</v>
      </c>
      <c r="L271" s="3">
        <v>6100</v>
      </c>
      <c r="M271" s="3">
        <v>6500</v>
      </c>
      <c r="N271" s="3">
        <v>6900</v>
      </c>
      <c r="O271" s="3">
        <v>6500</v>
      </c>
      <c r="P271" s="3">
        <v>6800</v>
      </c>
      <c r="Q271" s="3">
        <v>7700</v>
      </c>
      <c r="R271" s="4">
        <v>7100</v>
      </c>
      <c r="S271" s="4">
        <v>8100</v>
      </c>
      <c r="T271" s="4">
        <v>7400</v>
      </c>
      <c r="U271" s="4">
        <v>7500</v>
      </c>
      <c r="V271" s="4">
        <v>7700</v>
      </c>
      <c r="W271" s="4">
        <v>7900</v>
      </c>
      <c r="X271" s="4">
        <v>8000</v>
      </c>
      <c r="Y271" s="4">
        <v>7500</v>
      </c>
      <c r="Z271" s="4">
        <v>7900</v>
      </c>
      <c r="AA271" s="4">
        <v>5900</v>
      </c>
      <c r="AB271" s="4">
        <v>6300</v>
      </c>
      <c r="AC271" s="4">
        <v>8600</v>
      </c>
      <c r="AD271" s="4"/>
      <c r="AE271" s="4" t="s">
        <v>10</v>
      </c>
      <c r="AF271" s="4" t="s">
        <v>10</v>
      </c>
      <c r="AG271" s="4"/>
      <c r="AH271" s="4"/>
      <c r="AI271" s="4"/>
      <c r="AJ271" s="4"/>
      <c r="AK271" s="4"/>
      <c r="AL271" s="4"/>
      <c r="AM271" s="23"/>
      <c r="AN271" s="23"/>
      <c r="AP271" s="100"/>
    </row>
    <row r="272" spans="1:44" hidden="1" x14ac:dyDescent="0.3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 t="s">
        <v>8</v>
      </c>
      <c r="T272" s="2" t="s">
        <v>10</v>
      </c>
      <c r="U272" s="2" t="s">
        <v>8</v>
      </c>
      <c r="V272" s="2" t="s">
        <v>10</v>
      </c>
      <c r="W272" s="2"/>
      <c r="X272" s="2"/>
      <c r="Y272" s="2"/>
      <c r="Z272" s="2"/>
      <c r="AA272" s="2"/>
      <c r="AB272" s="2"/>
      <c r="AC272" s="2"/>
      <c r="AD272" s="2"/>
      <c r="AE272" s="2" t="s">
        <v>10</v>
      </c>
      <c r="AF272" s="2" t="s">
        <v>10</v>
      </c>
      <c r="AG272" s="2"/>
      <c r="AH272" s="2"/>
      <c r="AI272" s="2"/>
      <c r="AJ272" s="2"/>
      <c r="AK272" s="2"/>
      <c r="AL272" s="2"/>
      <c r="AM272" s="25"/>
      <c r="AN272" s="25"/>
      <c r="AP272" s="100"/>
    </row>
    <row r="273" spans="1:42" hidden="1" x14ac:dyDescent="0.3">
      <c r="A273" s="22" t="s">
        <v>180</v>
      </c>
      <c r="B273" s="3" t="s">
        <v>49</v>
      </c>
      <c r="C273" s="3">
        <v>617</v>
      </c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4"/>
      <c r="S273" s="4">
        <v>1800</v>
      </c>
      <c r="T273" s="4">
        <v>1700</v>
      </c>
      <c r="U273" s="4">
        <v>1700</v>
      </c>
      <c r="V273" s="4">
        <v>1700</v>
      </c>
      <c r="W273" s="4">
        <v>2000</v>
      </c>
      <c r="X273" s="4">
        <v>900</v>
      </c>
      <c r="Y273" s="4">
        <v>1900</v>
      </c>
      <c r="Z273" s="4">
        <v>2100</v>
      </c>
      <c r="AA273" s="4">
        <v>1700</v>
      </c>
      <c r="AB273" s="4">
        <v>1700</v>
      </c>
      <c r="AC273" s="4"/>
      <c r="AD273" s="4"/>
      <c r="AE273" s="4" t="s">
        <v>10</v>
      </c>
      <c r="AF273" s="4" t="s">
        <v>10</v>
      </c>
      <c r="AG273" s="4"/>
      <c r="AH273" s="4"/>
      <c r="AI273" s="4"/>
      <c r="AJ273" s="4"/>
      <c r="AK273" s="4"/>
      <c r="AL273" s="4"/>
      <c r="AM273" s="23"/>
      <c r="AN273" s="23"/>
      <c r="AP273" s="100"/>
    </row>
    <row r="274" spans="1:42" hidden="1" x14ac:dyDescent="0.3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 t="s">
        <v>8</v>
      </c>
      <c r="T274" s="2" t="s">
        <v>10</v>
      </c>
      <c r="U274" s="2" t="s">
        <v>8</v>
      </c>
      <c r="V274" s="2" t="s">
        <v>10</v>
      </c>
      <c r="W274" s="2"/>
      <c r="X274" s="2"/>
      <c r="Y274" s="2"/>
      <c r="Z274" s="2"/>
      <c r="AA274" s="2"/>
      <c r="AB274" s="2"/>
      <c r="AC274" s="2"/>
      <c r="AD274" s="2"/>
      <c r="AE274" s="2" t="s">
        <v>10</v>
      </c>
      <c r="AF274" s="2" t="s">
        <v>10</v>
      </c>
      <c r="AG274" s="2"/>
      <c r="AH274" s="2"/>
      <c r="AI274" s="2"/>
      <c r="AJ274" s="2"/>
      <c r="AK274" s="2"/>
      <c r="AL274" s="2"/>
      <c r="AM274" s="25"/>
      <c r="AN274" s="25"/>
      <c r="AP274" s="100"/>
    </row>
    <row r="275" spans="1:42" x14ac:dyDescent="0.3">
      <c r="A275" s="22" t="s">
        <v>181</v>
      </c>
      <c r="B275" s="3" t="s">
        <v>182</v>
      </c>
      <c r="C275" s="55">
        <v>6</v>
      </c>
      <c r="D275" s="3"/>
      <c r="E275" s="3"/>
      <c r="F275" s="3"/>
      <c r="G275" s="3"/>
      <c r="H275" s="3"/>
      <c r="I275" s="3">
        <v>20100</v>
      </c>
      <c r="J275" s="3">
        <v>19300</v>
      </c>
      <c r="K275" s="3">
        <v>18000</v>
      </c>
      <c r="L275" s="3">
        <v>18000</v>
      </c>
      <c r="M275" s="3">
        <v>18600</v>
      </c>
      <c r="N275" s="3">
        <v>18600</v>
      </c>
      <c r="O275" s="3">
        <v>19600</v>
      </c>
      <c r="P275" s="3">
        <v>20900</v>
      </c>
      <c r="Q275" s="3">
        <v>21700</v>
      </c>
      <c r="R275" s="4">
        <v>22800</v>
      </c>
      <c r="S275" s="4">
        <v>20800</v>
      </c>
      <c r="T275" s="4">
        <v>22000</v>
      </c>
      <c r="U275" s="4">
        <v>23700</v>
      </c>
      <c r="V275" s="4">
        <v>24600</v>
      </c>
      <c r="W275" s="4">
        <v>22800</v>
      </c>
      <c r="X275" s="4">
        <v>26200</v>
      </c>
      <c r="Y275" s="4">
        <v>25000</v>
      </c>
      <c r="Z275" s="4">
        <v>24400</v>
      </c>
      <c r="AA275" s="4">
        <v>23700</v>
      </c>
      <c r="AB275" s="4">
        <v>24300</v>
      </c>
      <c r="AC275" s="4">
        <v>26000</v>
      </c>
      <c r="AD275" s="4">
        <v>23800</v>
      </c>
      <c r="AE275" s="4">
        <v>26200</v>
      </c>
      <c r="AF275" s="4">
        <v>24000</v>
      </c>
      <c r="AG275" s="4">
        <v>24800</v>
      </c>
      <c r="AH275" s="4">
        <v>26200</v>
      </c>
      <c r="AI275" s="4">
        <v>27000</v>
      </c>
      <c r="AJ275" s="4">
        <v>27100</v>
      </c>
      <c r="AK275" s="4">
        <f>VLOOKUP(C275,[1]DataDownloadReport_02082019!$A$2:$E$123,5,FALSE)</f>
        <v>27500</v>
      </c>
      <c r="AL275" s="4">
        <v>26100</v>
      </c>
      <c r="AM275" s="23">
        <v>20000</v>
      </c>
      <c r="AN275" s="23"/>
      <c r="AP275" s="100"/>
    </row>
    <row r="276" spans="1:42" x14ac:dyDescent="0.3">
      <c r="A276" s="24" t="s">
        <v>181</v>
      </c>
      <c r="B276" s="1" t="s">
        <v>183</v>
      </c>
      <c r="C276" s="1">
        <v>451</v>
      </c>
      <c r="D276" s="1"/>
      <c r="E276" s="1"/>
      <c r="F276" s="1"/>
      <c r="G276" s="1"/>
      <c r="H276" s="1"/>
      <c r="I276" s="1" t="s">
        <v>10</v>
      </c>
      <c r="J276" s="1" t="s">
        <v>10</v>
      </c>
      <c r="K276" s="1" t="s">
        <v>10</v>
      </c>
      <c r="L276" s="1" t="s">
        <v>8</v>
      </c>
      <c r="M276" s="1">
        <v>4700</v>
      </c>
      <c r="N276" s="1">
        <v>5400</v>
      </c>
      <c r="O276" s="1">
        <v>5400</v>
      </c>
      <c r="P276" s="1">
        <v>6600</v>
      </c>
      <c r="Q276" s="1">
        <v>6300</v>
      </c>
      <c r="R276" s="2">
        <v>6200</v>
      </c>
      <c r="S276" s="2">
        <v>6100</v>
      </c>
      <c r="T276" s="2">
        <v>6200</v>
      </c>
      <c r="U276" s="2">
        <v>7400</v>
      </c>
      <c r="V276" s="2">
        <v>8200</v>
      </c>
      <c r="W276" s="2">
        <v>9700</v>
      </c>
      <c r="X276" s="2">
        <v>11000</v>
      </c>
      <c r="Y276" s="2">
        <v>11500</v>
      </c>
      <c r="Z276" s="2">
        <v>11000</v>
      </c>
      <c r="AA276" s="2">
        <v>9800</v>
      </c>
      <c r="AB276" s="2">
        <v>9400</v>
      </c>
      <c r="AC276" s="2">
        <v>9600</v>
      </c>
      <c r="AD276" s="2">
        <v>10000</v>
      </c>
      <c r="AE276" s="2">
        <v>10900</v>
      </c>
      <c r="AF276" s="2">
        <v>10100</v>
      </c>
      <c r="AG276" s="2">
        <v>10400</v>
      </c>
      <c r="AH276" s="2">
        <v>11600</v>
      </c>
      <c r="AI276" s="2">
        <v>11800</v>
      </c>
      <c r="AJ276" s="2">
        <v>11700</v>
      </c>
      <c r="AK276" s="2"/>
      <c r="AL276" s="2"/>
      <c r="AM276" s="25"/>
      <c r="AN276" s="25"/>
      <c r="AP276" s="100"/>
    </row>
    <row r="277" spans="1:42" x14ac:dyDescent="0.3">
      <c r="A277" s="22" t="s">
        <v>181</v>
      </c>
      <c r="B277" s="3" t="s">
        <v>412</v>
      </c>
      <c r="C277" s="3">
        <v>455</v>
      </c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4"/>
      <c r="S277" s="4"/>
      <c r="T277" s="4"/>
      <c r="U277" s="4"/>
      <c r="V277" s="4"/>
      <c r="W277" s="4"/>
      <c r="X277" s="4"/>
      <c r="Y277" s="4"/>
      <c r="Z277" s="4"/>
      <c r="AA277" s="4">
        <v>4900</v>
      </c>
      <c r="AB277" s="4">
        <v>4500</v>
      </c>
      <c r="AC277" s="4">
        <v>4900</v>
      </c>
      <c r="AD277" s="4"/>
      <c r="AE277" s="4" t="s">
        <v>10</v>
      </c>
      <c r="AF277" s="4" t="s">
        <v>10</v>
      </c>
      <c r="AG277" s="4"/>
      <c r="AH277" s="4"/>
      <c r="AI277" s="4"/>
      <c r="AJ277" s="4"/>
      <c r="AK277" s="4"/>
      <c r="AL277" s="4"/>
      <c r="AM277" s="23"/>
      <c r="AN277" s="23"/>
      <c r="AP277" s="100"/>
    </row>
    <row r="278" spans="1:42" ht="13.15" customHeight="1" x14ac:dyDescent="0.3">
      <c r="A278" s="24" t="s">
        <v>181</v>
      </c>
      <c r="B278" s="1" t="s">
        <v>184</v>
      </c>
      <c r="C278" s="1">
        <v>456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>
        <v>2100</v>
      </c>
      <c r="AA278" s="2">
        <v>1800</v>
      </c>
      <c r="AB278" s="2">
        <v>1400</v>
      </c>
      <c r="AC278" s="2">
        <v>1600</v>
      </c>
      <c r="AD278" s="2"/>
      <c r="AE278" s="2" t="s">
        <v>10</v>
      </c>
      <c r="AF278" s="2" t="s">
        <v>10</v>
      </c>
      <c r="AG278" s="2"/>
      <c r="AH278" s="2"/>
      <c r="AI278" s="2"/>
      <c r="AJ278" s="2"/>
      <c r="AK278" s="2"/>
      <c r="AL278" s="2">
        <v>1900</v>
      </c>
      <c r="AM278" s="25"/>
      <c r="AN278" s="25"/>
      <c r="AP278" s="100"/>
    </row>
    <row r="279" spans="1:42" hidden="1" x14ac:dyDescent="0.3">
      <c r="A279" s="22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4"/>
      <c r="S279" s="4" t="s">
        <v>8</v>
      </c>
      <c r="T279" s="4" t="s">
        <v>10</v>
      </c>
      <c r="U279" s="4" t="s">
        <v>8</v>
      </c>
      <c r="V279" s="4" t="s">
        <v>10</v>
      </c>
      <c r="W279" s="4"/>
      <c r="X279" s="4"/>
      <c r="Y279" s="4"/>
      <c r="Z279" s="4"/>
      <c r="AA279" s="4"/>
      <c r="AB279" s="4"/>
      <c r="AC279" s="4"/>
      <c r="AD279" s="4"/>
      <c r="AE279" s="4" t="s">
        <v>10</v>
      </c>
      <c r="AF279" s="4" t="s">
        <v>10</v>
      </c>
      <c r="AG279" s="4"/>
      <c r="AH279" s="4"/>
      <c r="AI279" s="4"/>
      <c r="AJ279" s="4"/>
      <c r="AK279" s="4"/>
      <c r="AL279" s="4"/>
      <c r="AM279" s="23"/>
      <c r="AN279" s="23"/>
      <c r="AP279" s="100"/>
    </row>
    <row r="280" spans="1:42" hidden="1" x14ac:dyDescent="0.3">
      <c r="A280" s="24" t="s">
        <v>185</v>
      </c>
      <c r="B280" s="1" t="s">
        <v>95</v>
      </c>
      <c r="C280" s="1">
        <v>301</v>
      </c>
      <c r="D280" s="1"/>
      <c r="E280" s="1"/>
      <c r="F280" s="1"/>
      <c r="G280" s="1"/>
      <c r="H280" s="1"/>
      <c r="I280" s="1">
        <v>3500</v>
      </c>
      <c r="J280" s="1">
        <v>3800</v>
      </c>
      <c r="K280" s="1">
        <v>4300</v>
      </c>
      <c r="L280" s="1">
        <v>3900</v>
      </c>
      <c r="M280" s="1">
        <v>3800</v>
      </c>
      <c r="N280" s="1">
        <v>3900</v>
      </c>
      <c r="O280" s="1">
        <v>3400</v>
      </c>
      <c r="P280" s="1">
        <v>3500</v>
      </c>
      <c r="Q280" s="1">
        <v>3400</v>
      </c>
      <c r="R280" s="2">
        <v>3300</v>
      </c>
      <c r="S280" s="2">
        <v>4500</v>
      </c>
      <c r="T280" s="2">
        <v>5000</v>
      </c>
      <c r="U280" s="2">
        <v>4700</v>
      </c>
      <c r="V280" s="2">
        <v>4700</v>
      </c>
      <c r="W280" s="2">
        <v>6400</v>
      </c>
      <c r="X280" s="2">
        <v>6400</v>
      </c>
      <c r="Y280" s="2">
        <v>3600</v>
      </c>
      <c r="Z280" s="2">
        <v>5200</v>
      </c>
      <c r="AA280" s="2">
        <v>3800</v>
      </c>
      <c r="AB280" s="2">
        <v>3900</v>
      </c>
      <c r="AC280" s="2">
        <v>3200</v>
      </c>
      <c r="AD280" s="2"/>
      <c r="AE280" s="2" t="s">
        <v>10</v>
      </c>
      <c r="AF280" s="2" t="s">
        <v>10</v>
      </c>
      <c r="AG280" s="2"/>
      <c r="AH280" s="2"/>
      <c r="AI280" s="2"/>
      <c r="AJ280" s="2"/>
      <c r="AK280" s="2"/>
      <c r="AL280" s="2"/>
      <c r="AM280" s="25"/>
      <c r="AN280" s="25"/>
      <c r="AP280" s="100"/>
    </row>
    <row r="281" spans="1:42" x14ac:dyDescent="0.3">
      <c r="A281" s="2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 t="s">
        <v>10</v>
      </c>
      <c r="AF281" s="4" t="s">
        <v>10</v>
      </c>
      <c r="AG281" s="4"/>
      <c r="AH281" s="4"/>
      <c r="AI281" s="4"/>
      <c r="AJ281" s="4"/>
      <c r="AK281" s="4"/>
      <c r="AL281" s="4"/>
      <c r="AM281" s="23"/>
      <c r="AN281" s="23"/>
      <c r="AP281" s="100"/>
    </row>
    <row r="282" spans="1:42" ht="0.6" customHeight="1" x14ac:dyDescent="0.3">
      <c r="A282" s="24" t="s">
        <v>433</v>
      </c>
      <c r="B282" s="1" t="s">
        <v>186</v>
      </c>
      <c r="C282" s="1">
        <v>209</v>
      </c>
      <c r="D282" s="1"/>
      <c r="E282" s="1">
        <v>13300</v>
      </c>
      <c r="F282" s="1">
        <v>13400</v>
      </c>
      <c r="G282" s="1">
        <v>21100</v>
      </c>
      <c r="H282" s="1">
        <v>20100</v>
      </c>
      <c r="I282" s="1">
        <v>17800</v>
      </c>
      <c r="J282" s="1">
        <v>10500</v>
      </c>
      <c r="K282" s="1">
        <v>11200</v>
      </c>
      <c r="L282" s="1">
        <v>11200</v>
      </c>
      <c r="M282" s="1">
        <v>10600</v>
      </c>
      <c r="N282" s="1">
        <v>11600</v>
      </c>
      <c r="O282" s="1">
        <v>11100</v>
      </c>
      <c r="P282" s="1">
        <v>12200</v>
      </c>
      <c r="Q282" s="1">
        <v>12200</v>
      </c>
      <c r="R282" s="2">
        <v>13300</v>
      </c>
      <c r="S282" s="2">
        <v>12300</v>
      </c>
      <c r="T282" s="2">
        <v>14900</v>
      </c>
      <c r="U282" s="2">
        <v>14300</v>
      </c>
      <c r="V282" s="2">
        <v>17600</v>
      </c>
      <c r="W282" s="2">
        <v>21100</v>
      </c>
      <c r="X282" s="2">
        <v>28200</v>
      </c>
      <c r="Y282" s="2">
        <v>31800</v>
      </c>
      <c r="Z282" s="2">
        <v>31400</v>
      </c>
      <c r="AA282" s="2">
        <v>24100</v>
      </c>
      <c r="AB282" s="2">
        <v>25000</v>
      </c>
      <c r="AC282" s="2"/>
      <c r="AD282" s="2"/>
      <c r="AE282" s="2" t="s">
        <v>10</v>
      </c>
      <c r="AF282" s="2" t="s">
        <v>10</v>
      </c>
      <c r="AG282" s="2"/>
      <c r="AH282" s="2"/>
      <c r="AI282" s="2"/>
      <c r="AJ282" s="2"/>
      <c r="AK282" s="2"/>
      <c r="AL282" s="2"/>
      <c r="AM282" s="25" t="e">
        <v>#N/A</v>
      </c>
      <c r="AN282" s="25"/>
      <c r="AP282" s="100"/>
    </row>
    <row r="283" spans="1:42" hidden="1" x14ac:dyDescent="0.3">
      <c r="A283" s="22" t="s">
        <v>433</v>
      </c>
      <c r="B283" s="3" t="s">
        <v>146</v>
      </c>
      <c r="C283" s="3">
        <v>210</v>
      </c>
      <c r="D283" s="3">
        <v>12000</v>
      </c>
      <c r="E283" s="3">
        <v>14300</v>
      </c>
      <c r="F283" s="3">
        <v>14400</v>
      </c>
      <c r="G283" s="3">
        <v>17800</v>
      </c>
      <c r="H283" s="3">
        <v>17800</v>
      </c>
      <c r="I283" s="3">
        <v>15500</v>
      </c>
      <c r="J283" s="3">
        <v>8600</v>
      </c>
      <c r="K283" s="3">
        <v>9500</v>
      </c>
      <c r="L283" s="3">
        <v>9000</v>
      </c>
      <c r="M283" s="3">
        <v>8500</v>
      </c>
      <c r="N283" s="3">
        <v>10000</v>
      </c>
      <c r="O283" s="3">
        <v>10200</v>
      </c>
      <c r="P283" s="3">
        <v>9800</v>
      </c>
      <c r="Q283" s="3">
        <v>9500</v>
      </c>
      <c r="R283" s="4">
        <v>11300</v>
      </c>
      <c r="S283" s="4">
        <v>10600</v>
      </c>
      <c r="T283" s="4">
        <v>11900</v>
      </c>
      <c r="U283" s="4">
        <v>13100</v>
      </c>
      <c r="V283" s="4">
        <v>13900</v>
      </c>
      <c r="W283" s="4">
        <v>21600</v>
      </c>
      <c r="X283" s="4">
        <v>22300</v>
      </c>
      <c r="Y283" s="4">
        <v>22900</v>
      </c>
      <c r="Z283" s="4">
        <v>23300</v>
      </c>
      <c r="AA283" s="4">
        <v>18900</v>
      </c>
      <c r="AB283" s="4">
        <v>20700</v>
      </c>
      <c r="AC283" s="4"/>
      <c r="AD283" s="4"/>
      <c r="AE283" s="4" t="s">
        <v>10</v>
      </c>
      <c r="AF283" s="4" t="s">
        <v>10</v>
      </c>
      <c r="AG283" s="4"/>
      <c r="AH283" s="4"/>
      <c r="AI283" s="4"/>
      <c r="AJ283" s="4"/>
      <c r="AK283" s="4"/>
      <c r="AL283" s="4"/>
      <c r="AM283" s="23" t="e">
        <v>#N/A</v>
      </c>
      <c r="AN283" s="23"/>
      <c r="AP283" s="100"/>
    </row>
    <row r="284" spans="1:42" x14ac:dyDescent="0.3">
      <c r="A284" s="24" t="s">
        <v>433</v>
      </c>
      <c r="B284" s="1" t="s">
        <v>584</v>
      </c>
      <c r="C284" s="1">
        <v>90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>
        <v>25900</v>
      </c>
      <c r="AI284" s="2">
        <v>28800</v>
      </c>
      <c r="AJ284" s="2"/>
      <c r="AK284" s="2"/>
      <c r="AL284" s="2">
        <v>30700</v>
      </c>
      <c r="AM284" s="25">
        <v>29900</v>
      </c>
      <c r="AN284" s="25"/>
      <c r="AP284" s="100"/>
    </row>
    <row r="285" spans="1:42" hidden="1" x14ac:dyDescent="0.3">
      <c r="A285" s="22" t="s">
        <v>433</v>
      </c>
      <c r="B285" s="3" t="s">
        <v>187</v>
      </c>
      <c r="C285" s="3">
        <v>212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4"/>
      <c r="S285" s="4" t="s">
        <v>8</v>
      </c>
      <c r="T285" s="4" t="s">
        <v>10</v>
      </c>
      <c r="U285" s="4" t="s">
        <v>8</v>
      </c>
      <c r="V285" s="4" t="s">
        <v>10</v>
      </c>
      <c r="W285" s="4">
        <v>14700</v>
      </c>
      <c r="X285" s="4">
        <v>19400</v>
      </c>
      <c r="Y285" s="4">
        <v>25100</v>
      </c>
      <c r="Z285" s="4">
        <v>20000</v>
      </c>
      <c r="AA285" s="4">
        <v>20100</v>
      </c>
      <c r="AB285" s="4">
        <v>21400</v>
      </c>
      <c r="AC285" s="4"/>
      <c r="AD285" s="4"/>
      <c r="AE285" s="4" t="s">
        <v>10</v>
      </c>
      <c r="AF285" s="4" t="s">
        <v>10</v>
      </c>
      <c r="AG285" s="4"/>
      <c r="AH285" s="4"/>
      <c r="AI285" s="4"/>
      <c r="AJ285" s="4"/>
      <c r="AK285" s="4"/>
      <c r="AL285" s="4"/>
      <c r="AM285" s="23"/>
      <c r="AN285" s="23"/>
      <c r="AP285" s="100"/>
    </row>
    <row r="286" spans="1:42" hidden="1" x14ac:dyDescent="0.3">
      <c r="A286" s="24" t="s">
        <v>433</v>
      </c>
      <c r="B286" s="1" t="s">
        <v>188</v>
      </c>
      <c r="C286" s="1">
        <v>222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>
        <v>9400</v>
      </c>
      <c r="X286" s="2">
        <v>11100</v>
      </c>
      <c r="Y286" s="2">
        <v>13700</v>
      </c>
      <c r="Z286" s="2">
        <v>12900</v>
      </c>
      <c r="AA286" s="2">
        <v>10700</v>
      </c>
      <c r="AB286" s="2">
        <v>11400</v>
      </c>
      <c r="AC286" s="2">
        <v>12000</v>
      </c>
      <c r="AD286" s="2"/>
      <c r="AE286" s="2" t="s">
        <v>10</v>
      </c>
      <c r="AF286" s="2" t="s">
        <v>10</v>
      </c>
      <c r="AG286" s="2"/>
      <c r="AH286" s="2"/>
      <c r="AI286" s="2"/>
      <c r="AJ286" s="2"/>
      <c r="AK286" s="2"/>
      <c r="AL286" s="2"/>
      <c r="AM286" s="25"/>
      <c r="AN286" s="25"/>
      <c r="AP286" s="100"/>
    </row>
    <row r="287" spans="1:42" ht="15.75" customHeight="1" x14ac:dyDescent="0.3">
      <c r="A287" s="22" t="s">
        <v>433</v>
      </c>
      <c r="B287" s="3" t="s">
        <v>189</v>
      </c>
      <c r="C287" s="55">
        <v>21</v>
      </c>
      <c r="D287" s="3"/>
      <c r="E287" s="3"/>
      <c r="F287" s="3"/>
      <c r="G287" s="3"/>
      <c r="H287" s="3"/>
      <c r="I287" s="3">
        <v>4900</v>
      </c>
      <c r="J287" s="3">
        <v>5100</v>
      </c>
      <c r="K287" s="3">
        <v>5000</v>
      </c>
      <c r="L287" s="3">
        <v>5300</v>
      </c>
      <c r="M287" s="3">
        <v>5700</v>
      </c>
      <c r="N287" s="3">
        <v>6600</v>
      </c>
      <c r="O287" s="3">
        <v>7200</v>
      </c>
      <c r="P287" s="3">
        <v>7800</v>
      </c>
      <c r="Q287" s="3">
        <v>8900</v>
      </c>
      <c r="R287" s="4">
        <v>8200</v>
      </c>
      <c r="S287" s="4">
        <v>8600</v>
      </c>
      <c r="T287" s="4">
        <v>9700</v>
      </c>
      <c r="U287" s="4">
        <v>11700</v>
      </c>
      <c r="V287" s="4">
        <v>13300</v>
      </c>
      <c r="W287" s="4">
        <v>15400</v>
      </c>
      <c r="X287" s="4">
        <v>18000</v>
      </c>
      <c r="Y287" s="4">
        <v>20700</v>
      </c>
      <c r="Z287" s="4">
        <v>21900</v>
      </c>
      <c r="AA287" s="4">
        <v>19900</v>
      </c>
      <c r="AB287" s="4">
        <v>18000</v>
      </c>
      <c r="AC287" s="4">
        <v>21300</v>
      </c>
      <c r="AD287" s="4">
        <v>21900</v>
      </c>
      <c r="AE287" s="4">
        <v>25200</v>
      </c>
      <c r="AF287" s="4">
        <v>23800</v>
      </c>
      <c r="AG287" s="4">
        <v>25100</v>
      </c>
      <c r="AH287" s="4">
        <v>26700</v>
      </c>
      <c r="AI287" s="4">
        <v>28000</v>
      </c>
      <c r="AJ287" s="4">
        <v>26100</v>
      </c>
      <c r="AK287" s="4"/>
      <c r="AL287" s="4">
        <v>28000</v>
      </c>
      <c r="AM287" s="23">
        <v>27600</v>
      </c>
      <c r="AN287" s="23"/>
      <c r="AP287" s="100"/>
    </row>
    <row r="288" spans="1:42" hidden="1" x14ac:dyDescent="0.3">
      <c r="A288" s="24" t="s">
        <v>433</v>
      </c>
      <c r="B288" s="1" t="s">
        <v>249</v>
      </c>
      <c r="C288" s="1">
        <v>199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>
        <v>12900</v>
      </c>
      <c r="AD288" s="2"/>
      <c r="AE288" s="2" t="s">
        <v>10</v>
      </c>
      <c r="AF288" s="2" t="s">
        <v>10</v>
      </c>
      <c r="AG288" s="2"/>
      <c r="AH288" s="2"/>
      <c r="AI288" s="2"/>
      <c r="AJ288" s="2"/>
      <c r="AK288" s="2"/>
      <c r="AL288" s="2"/>
      <c r="AM288" s="25"/>
      <c r="AN288" s="25"/>
      <c r="AP288" s="100"/>
    </row>
    <row r="289" spans="1:44" hidden="1" x14ac:dyDescent="0.3">
      <c r="A289" s="22" t="s">
        <v>433</v>
      </c>
      <c r="B289" s="3" t="s">
        <v>190</v>
      </c>
      <c r="C289" s="3">
        <v>213</v>
      </c>
      <c r="D289" s="3"/>
      <c r="E289" s="3"/>
      <c r="F289" s="3"/>
      <c r="G289" s="3"/>
      <c r="H289" s="3"/>
      <c r="I289" s="3">
        <v>4100</v>
      </c>
      <c r="J289" s="3">
        <v>3900</v>
      </c>
      <c r="K289" s="3">
        <v>4300</v>
      </c>
      <c r="L289" s="3">
        <v>4200</v>
      </c>
      <c r="M289" s="3">
        <v>5200</v>
      </c>
      <c r="N289" s="3">
        <v>5600</v>
      </c>
      <c r="O289" s="3">
        <v>5200</v>
      </c>
      <c r="P289" s="3">
        <v>5300</v>
      </c>
      <c r="Q289" s="3">
        <v>4900</v>
      </c>
      <c r="R289" s="4">
        <v>5600</v>
      </c>
      <c r="S289" s="4">
        <v>5600</v>
      </c>
      <c r="T289" s="4">
        <v>6400</v>
      </c>
      <c r="U289" s="4">
        <v>7900</v>
      </c>
      <c r="V289" s="4">
        <v>9000</v>
      </c>
      <c r="W289" s="4">
        <v>11600</v>
      </c>
      <c r="X289" s="4">
        <v>12700</v>
      </c>
      <c r="Y289" s="4">
        <v>14800</v>
      </c>
      <c r="Z289" s="4">
        <v>9800</v>
      </c>
      <c r="AA289" s="4">
        <v>10200</v>
      </c>
      <c r="AB289" s="4">
        <v>9300</v>
      </c>
      <c r="AC289" s="4">
        <v>9700</v>
      </c>
      <c r="AD289" s="4"/>
      <c r="AE289" s="4" t="s">
        <v>10</v>
      </c>
      <c r="AF289" s="4" t="s">
        <v>10</v>
      </c>
      <c r="AG289" s="4"/>
      <c r="AH289" s="4"/>
      <c r="AI289" s="4"/>
      <c r="AJ289" s="4"/>
      <c r="AK289" s="4"/>
      <c r="AL289" s="4"/>
      <c r="AM289" s="23"/>
      <c r="AN289" s="23"/>
      <c r="AP289" s="100"/>
    </row>
    <row r="290" spans="1:44" x14ac:dyDescent="0.3">
      <c r="A290" s="24"/>
      <c r="B290" s="1"/>
      <c r="C290" s="1"/>
      <c r="D290" s="1"/>
      <c r="E290" s="1"/>
      <c r="F290" s="1"/>
      <c r="G290" s="1"/>
      <c r="H290" s="1"/>
      <c r="I290" s="1" t="s">
        <v>10</v>
      </c>
      <c r="J290" s="1" t="s">
        <v>10</v>
      </c>
      <c r="K290" s="1" t="s">
        <v>10</v>
      </c>
      <c r="L290" s="1"/>
      <c r="M290" s="1"/>
      <c r="N290" s="1"/>
      <c r="O290" s="1"/>
      <c r="P290" s="1"/>
      <c r="Q290" s="1"/>
      <c r="R290" s="2"/>
      <c r="S290" s="2" t="s">
        <v>8</v>
      </c>
      <c r="T290" s="2" t="s">
        <v>10</v>
      </c>
      <c r="U290" s="2" t="s">
        <v>8</v>
      </c>
      <c r="V290" s="2" t="s">
        <v>10</v>
      </c>
      <c r="W290" s="2"/>
      <c r="X290" s="2"/>
      <c r="Y290" s="2"/>
      <c r="Z290" s="2"/>
      <c r="AA290" s="2"/>
      <c r="AB290" s="2"/>
      <c r="AC290" s="2"/>
      <c r="AD290" s="2"/>
      <c r="AE290" s="2" t="s">
        <v>10</v>
      </c>
      <c r="AF290" s="2" t="s">
        <v>10</v>
      </c>
      <c r="AG290" s="2"/>
      <c r="AH290" s="2"/>
      <c r="AI290" s="2"/>
      <c r="AJ290" s="2"/>
      <c r="AK290" s="2"/>
      <c r="AL290" s="2"/>
      <c r="AM290" s="25"/>
      <c r="AN290" s="25"/>
      <c r="AP290" s="100"/>
    </row>
    <row r="291" spans="1:44" x14ac:dyDescent="0.3">
      <c r="A291" s="22" t="s">
        <v>191</v>
      </c>
      <c r="B291" s="3" t="s">
        <v>192</v>
      </c>
      <c r="C291" s="55">
        <v>63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4"/>
      <c r="S291" s="4"/>
      <c r="T291" s="4"/>
      <c r="U291" s="4"/>
      <c r="V291" s="4"/>
      <c r="W291" s="4"/>
      <c r="X291" s="4"/>
      <c r="Y291" s="4"/>
      <c r="Z291" s="4"/>
      <c r="AA291" s="4">
        <v>7900</v>
      </c>
      <c r="AB291" s="4">
        <v>8900</v>
      </c>
      <c r="AC291" s="4">
        <v>8200</v>
      </c>
      <c r="AD291" s="4">
        <v>8300</v>
      </c>
      <c r="AE291" s="4">
        <v>9300</v>
      </c>
      <c r="AF291" s="4">
        <v>9900</v>
      </c>
      <c r="AG291" s="4">
        <v>11000</v>
      </c>
      <c r="AH291" s="4">
        <v>13200</v>
      </c>
      <c r="AI291" s="4">
        <v>13000</v>
      </c>
      <c r="AJ291" s="4">
        <v>14200</v>
      </c>
      <c r="AK291" s="4">
        <f>VLOOKUP(C291,[1]DataDownloadReport_02082019!$A$2:$E$123,5,FALSE)</f>
        <v>14800</v>
      </c>
      <c r="AL291" s="4">
        <v>15000</v>
      </c>
      <c r="AM291" s="23">
        <v>11700</v>
      </c>
      <c r="AN291" s="23"/>
      <c r="AP291" s="100"/>
    </row>
    <row r="292" spans="1:44" x14ac:dyDescent="0.3">
      <c r="A292" s="24" t="s">
        <v>191</v>
      </c>
      <c r="B292" s="1" t="s">
        <v>25</v>
      </c>
      <c r="C292" s="1">
        <v>529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  <c r="AA292" s="2">
        <v>18200</v>
      </c>
      <c r="AB292" s="2"/>
      <c r="AC292" s="2"/>
      <c r="AD292" s="2"/>
      <c r="AE292" s="2" t="s">
        <v>10</v>
      </c>
      <c r="AF292" s="2" t="s">
        <v>10</v>
      </c>
      <c r="AG292" s="2"/>
      <c r="AH292" s="2"/>
      <c r="AI292" s="2"/>
      <c r="AJ292" s="2"/>
      <c r="AK292" s="2"/>
      <c r="AL292" s="2"/>
      <c r="AM292" s="25"/>
      <c r="AN292" s="25"/>
      <c r="AP292" s="100"/>
    </row>
    <row r="293" spans="1:44" x14ac:dyDescent="0.3">
      <c r="A293" s="22" t="s">
        <v>191</v>
      </c>
      <c r="B293" s="3" t="s">
        <v>46</v>
      </c>
      <c r="C293" s="3">
        <v>492</v>
      </c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>
        <v>800</v>
      </c>
      <c r="Q293" s="3">
        <v>700</v>
      </c>
      <c r="R293" s="4">
        <v>900</v>
      </c>
      <c r="S293" s="4">
        <v>1000</v>
      </c>
      <c r="T293" s="4">
        <v>3800</v>
      </c>
      <c r="U293" s="4">
        <v>4400</v>
      </c>
      <c r="V293" s="4" t="s">
        <v>23</v>
      </c>
      <c r="W293" s="4">
        <v>12400</v>
      </c>
      <c r="X293" s="4">
        <v>13200</v>
      </c>
      <c r="Y293" s="4">
        <v>19600</v>
      </c>
      <c r="Z293" s="4">
        <v>15600</v>
      </c>
      <c r="AA293" s="4">
        <v>16200</v>
      </c>
      <c r="AB293" s="4">
        <v>14300</v>
      </c>
      <c r="AC293" s="4">
        <v>15300</v>
      </c>
      <c r="AD293" s="4"/>
      <c r="AE293" s="4" t="s">
        <v>10</v>
      </c>
      <c r="AF293" s="4" t="s">
        <v>10</v>
      </c>
      <c r="AG293" s="4"/>
      <c r="AH293" s="4"/>
      <c r="AI293" s="4"/>
      <c r="AJ293" s="4">
        <v>22200</v>
      </c>
      <c r="AK293" s="4"/>
      <c r="AL293" s="4">
        <v>20200</v>
      </c>
      <c r="AM293" s="23"/>
      <c r="AN293" s="23"/>
      <c r="AP293" s="100"/>
    </row>
    <row r="294" spans="1:44" x14ac:dyDescent="0.3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 t="s">
        <v>8</v>
      </c>
      <c r="T294" s="2" t="s">
        <v>10</v>
      </c>
      <c r="U294" s="2" t="s">
        <v>8</v>
      </c>
      <c r="V294" s="2" t="s">
        <v>10</v>
      </c>
      <c r="W294" s="2"/>
      <c r="X294" s="2"/>
      <c r="Y294" s="2"/>
      <c r="Z294" s="2"/>
      <c r="AA294" s="2"/>
      <c r="AB294" s="2"/>
      <c r="AC294" s="2"/>
      <c r="AD294" s="2"/>
      <c r="AE294" s="2" t="s">
        <v>10</v>
      </c>
      <c r="AF294" s="2" t="s">
        <v>10</v>
      </c>
      <c r="AG294" s="2"/>
      <c r="AH294" s="2"/>
      <c r="AI294" s="2"/>
      <c r="AJ294" s="2"/>
      <c r="AK294" s="2"/>
      <c r="AL294" s="2"/>
      <c r="AM294" s="25"/>
      <c r="AN294" s="25"/>
      <c r="AP294" s="100"/>
    </row>
    <row r="295" spans="1:44" ht="15" customHeight="1" x14ac:dyDescent="0.3">
      <c r="A295" s="22" t="s">
        <v>193</v>
      </c>
      <c r="B295" s="3" t="s">
        <v>194</v>
      </c>
      <c r="C295" s="3">
        <v>303</v>
      </c>
      <c r="D295" s="3">
        <v>2400</v>
      </c>
      <c r="E295" s="3">
        <v>4700</v>
      </c>
      <c r="F295" s="3">
        <v>4000</v>
      </c>
      <c r="G295" s="3">
        <v>6600</v>
      </c>
      <c r="H295" s="3">
        <v>5800</v>
      </c>
      <c r="I295" s="3">
        <v>5700</v>
      </c>
      <c r="J295" s="3">
        <v>5600</v>
      </c>
      <c r="K295" s="3">
        <v>5600</v>
      </c>
      <c r="L295" s="3">
        <v>6500</v>
      </c>
      <c r="M295" s="3">
        <v>5500</v>
      </c>
      <c r="N295" s="3">
        <v>5300</v>
      </c>
      <c r="O295" s="3">
        <v>5700</v>
      </c>
      <c r="P295" s="3">
        <v>5700</v>
      </c>
      <c r="Q295" s="3">
        <v>6200</v>
      </c>
      <c r="R295" s="4">
        <v>8300</v>
      </c>
      <c r="S295" s="4">
        <v>6500</v>
      </c>
      <c r="T295" s="4">
        <v>6200</v>
      </c>
      <c r="U295" s="4">
        <v>7600</v>
      </c>
      <c r="V295" s="4">
        <v>9300</v>
      </c>
      <c r="W295" s="4">
        <v>8800</v>
      </c>
      <c r="X295" s="4">
        <v>7900</v>
      </c>
      <c r="Y295" s="4">
        <v>7500</v>
      </c>
      <c r="Z295" s="4">
        <v>4700</v>
      </c>
      <c r="AA295" s="4">
        <v>6800</v>
      </c>
      <c r="AB295" s="4">
        <v>7900</v>
      </c>
      <c r="AC295" s="4">
        <v>7400</v>
      </c>
      <c r="AD295" s="4">
        <v>7400</v>
      </c>
      <c r="AE295" s="4" t="s">
        <v>10</v>
      </c>
      <c r="AF295" s="4">
        <v>6800</v>
      </c>
      <c r="AG295" s="4"/>
      <c r="AH295" s="4">
        <v>7100</v>
      </c>
      <c r="AI295" s="4"/>
      <c r="AJ295" s="4">
        <v>7200</v>
      </c>
      <c r="AK295" s="4"/>
      <c r="AL295" s="4">
        <v>7000</v>
      </c>
      <c r="AM295" s="23"/>
      <c r="AN295" s="23"/>
      <c r="AP295" s="100"/>
    </row>
    <row r="296" spans="1:44" s="11" customFormat="1" hidden="1" x14ac:dyDescent="0.3">
      <c r="A296" s="24"/>
      <c r="B296" s="1"/>
      <c r="C296" s="1"/>
      <c r="D296" s="1"/>
      <c r="E296" s="1"/>
      <c r="F296" s="1"/>
      <c r="G296" s="1"/>
      <c r="H296" s="1"/>
      <c r="I296" s="1" t="s">
        <v>10</v>
      </c>
      <c r="J296" s="1" t="s">
        <v>10</v>
      </c>
      <c r="K296" s="1" t="s">
        <v>10</v>
      </c>
      <c r="L296" s="1"/>
      <c r="M296" s="1"/>
      <c r="N296" s="1"/>
      <c r="O296" s="1"/>
      <c r="P296" s="1"/>
      <c r="Q296" s="1"/>
      <c r="R296" s="2"/>
      <c r="S296" s="2" t="s">
        <v>8</v>
      </c>
      <c r="T296" s="2" t="s">
        <v>10</v>
      </c>
      <c r="U296" s="2" t="s">
        <v>8</v>
      </c>
      <c r="V296" s="2" t="s">
        <v>10</v>
      </c>
      <c r="W296" s="2"/>
      <c r="X296" s="2"/>
      <c r="Y296" s="2"/>
      <c r="Z296" s="2"/>
      <c r="AA296" s="2"/>
      <c r="AB296" s="2"/>
      <c r="AC296" s="2"/>
      <c r="AD296" s="2"/>
      <c r="AE296" s="2" t="s">
        <v>10</v>
      </c>
      <c r="AF296" s="2" t="s">
        <v>10</v>
      </c>
      <c r="AG296" s="2"/>
      <c r="AH296" s="2"/>
      <c r="AI296" s="2"/>
      <c r="AJ296" s="2"/>
      <c r="AK296" s="2"/>
      <c r="AL296" s="2"/>
      <c r="AM296" s="25"/>
      <c r="AN296" s="25"/>
      <c r="AO296"/>
      <c r="AP296" s="100"/>
      <c r="AQ296"/>
      <c r="AR296" s="8"/>
    </row>
    <row r="297" spans="1:44" hidden="1" x14ac:dyDescent="0.3">
      <c r="A297" s="22" t="s">
        <v>195</v>
      </c>
      <c r="B297" s="3" t="s">
        <v>49</v>
      </c>
      <c r="C297" s="3">
        <v>304</v>
      </c>
      <c r="D297" s="3"/>
      <c r="E297" s="3"/>
      <c r="F297" s="3"/>
      <c r="G297" s="3"/>
      <c r="H297" s="3"/>
      <c r="I297" s="3">
        <v>8400</v>
      </c>
      <c r="J297" s="3">
        <v>7500</v>
      </c>
      <c r="K297" s="3">
        <v>7800</v>
      </c>
      <c r="L297" s="3">
        <v>8200</v>
      </c>
      <c r="M297" s="3">
        <v>7800</v>
      </c>
      <c r="N297" s="3">
        <v>8700</v>
      </c>
      <c r="O297" s="3">
        <v>8000</v>
      </c>
      <c r="P297" s="3">
        <v>8000</v>
      </c>
      <c r="Q297" s="3">
        <v>10300</v>
      </c>
      <c r="R297" s="4">
        <v>10800</v>
      </c>
      <c r="S297" s="4">
        <v>10000</v>
      </c>
      <c r="T297" s="4">
        <v>8100</v>
      </c>
      <c r="U297" s="4">
        <v>10900</v>
      </c>
      <c r="V297" s="4">
        <v>10300</v>
      </c>
      <c r="W297" s="4">
        <v>10300</v>
      </c>
      <c r="X297" s="4">
        <v>10300</v>
      </c>
      <c r="Y297" s="4">
        <v>11200</v>
      </c>
      <c r="Z297" s="4">
        <v>10100</v>
      </c>
      <c r="AA297" s="4">
        <v>9300</v>
      </c>
      <c r="AB297" s="4">
        <v>9400</v>
      </c>
      <c r="AC297" s="4">
        <v>9800</v>
      </c>
      <c r="AD297" s="4"/>
      <c r="AE297" s="4" t="s">
        <v>10</v>
      </c>
      <c r="AF297" s="4" t="s">
        <v>10</v>
      </c>
      <c r="AG297" s="4"/>
      <c r="AH297" s="4"/>
      <c r="AI297" s="4"/>
      <c r="AJ297" s="4"/>
      <c r="AK297" s="4"/>
      <c r="AL297" s="4"/>
      <c r="AM297" s="23"/>
      <c r="AN297" s="23"/>
      <c r="AP297" s="100"/>
    </row>
    <row r="298" spans="1:44" x14ac:dyDescent="0.3">
      <c r="A298" s="24"/>
      <c r="B298" s="1"/>
      <c r="C298" s="1"/>
      <c r="D298" s="1"/>
      <c r="E298" s="1"/>
      <c r="F298" s="1"/>
      <c r="G298" s="1"/>
      <c r="H298" s="1"/>
      <c r="I298" s="1" t="s">
        <v>10</v>
      </c>
      <c r="J298" s="1" t="s">
        <v>10</v>
      </c>
      <c r="K298" s="1" t="s">
        <v>10</v>
      </c>
      <c r="L298" s="1"/>
      <c r="M298" s="1"/>
      <c r="N298" s="1"/>
      <c r="O298" s="1"/>
      <c r="P298" s="1"/>
      <c r="Q298" s="1"/>
      <c r="R298" s="2"/>
      <c r="S298" s="2" t="s">
        <v>8</v>
      </c>
      <c r="T298" s="2" t="s">
        <v>10</v>
      </c>
      <c r="U298" s="2" t="s">
        <v>8</v>
      </c>
      <c r="V298" s="2" t="s">
        <v>10</v>
      </c>
      <c r="W298" s="2"/>
      <c r="X298" s="2"/>
      <c r="Y298" s="2"/>
      <c r="Z298" s="2"/>
      <c r="AA298" s="2"/>
      <c r="AB298" s="2"/>
      <c r="AC298" s="2"/>
      <c r="AD298" s="2"/>
      <c r="AE298" s="2" t="s">
        <v>10</v>
      </c>
      <c r="AF298" s="2" t="s">
        <v>10</v>
      </c>
      <c r="AG298" s="2"/>
      <c r="AH298" s="2"/>
      <c r="AI298" s="2"/>
      <c r="AJ298" s="2"/>
      <c r="AK298" s="2"/>
      <c r="AL298" s="2"/>
      <c r="AM298" s="25"/>
      <c r="AN298" s="25"/>
      <c r="AP298" s="100"/>
    </row>
    <row r="299" spans="1:44" x14ac:dyDescent="0.3">
      <c r="A299" s="22" t="s">
        <v>196</v>
      </c>
      <c r="B299" s="3" t="s">
        <v>197</v>
      </c>
      <c r="C299" s="3">
        <v>306</v>
      </c>
      <c r="D299" s="3">
        <v>10300</v>
      </c>
      <c r="E299" s="3">
        <v>9700</v>
      </c>
      <c r="F299" s="3">
        <v>10600</v>
      </c>
      <c r="G299" s="3">
        <v>10900</v>
      </c>
      <c r="H299" s="3">
        <v>13900</v>
      </c>
      <c r="I299" s="3">
        <v>12900</v>
      </c>
      <c r="J299" s="3">
        <v>11900</v>
      </c>
      <c r="K299" s="3">
        <v>11500</v>
      </c>
      <c r="L299" s="3">
        <v>11500</v>
      </c>
      <c r="M299" s="3">
        <v>10800</v>
      </c>
      <c r="N299" s="3">
        <v>11300</v>
      </c>
      <c r="O299" s="3">
        <v>11600</v>
      </c>
      <c r="P299" s="3">
        <v>12600</v>
      </c>
      <c r="Q299" s="3">
        <v>12000</v>
      </c>
      <c r="R299" s="4">
        <v>12700</v>
      </c>
      <c r="S299" s="4">
        <v>11700</v>
      </c>
      <c r="T299" s="4">
        <v>12500</v>
      </c>
      <c r="U299" s="4">
        <v>12900</v>
      </c>
      <c r="V299" s="4">
        <v>13500</v>
      </c>
      <c r="W299" s="4">
        <v>13600</v>
      </c>
      <c r="X299" s="4">
        <v>14300</v>
      </c>
      <c r="Y299" s="4">
        <v>15200</v>
      </c>
      <c r="Z299" s="4">
        <v>15100</v>
      </c>
      <c r="AA299" s="4">
        <v>13500</v>
      </c>
      <c r="AB299" s="4">
        <v>12500</v>
      </c>
      <c r="AC299" s="4">
        <v>12400</v>
      </c>
      <c r="AD299" s="4">
        <v>12500</v>
      </c>
      <c r="AE299" s="4">
        <v>14100</v>
      </c>
      <c r="AF299" s="4">
        <v>12700</v>
      </c>
      <c r="AG299" s="4">
        <v>13400</v>
      </c>
      <c r="AH299" s="4">
        <v>14100</v>
      </c>
      <c r="AI299" s="4">
        <v>14500</v>
      </c>
      <c r="AJ299" s="4">
        <v>14100</v>
      </c>
      <c r="AK299" s="4">
        <f>VLOOKUP(C299,[1]DataDownloadReport_02082019!$A$2:$E$123,5,FALSE)</f>
        <v>13600</v>
      </c>
      <c r="AL299" s="4">
        <v>14800</v>
      </c>
      <c r="AM299" s="23">
        <v>13900</v>
      </c>
      <c r="AN299" s="23"/>
      <c r="AP299" s="100"/>
    </row>
    <row r="300" spans="1:44" ht="15.75" customHeight="1" x14ac:dyDescent="0.3">
      <c r="A300" s="24" t="s">
        <v>196</v>
      </c>
      <c r="B300" s="1" t="s">
        <v>459</v>
      </c>
      <c r="C300" s="54">
        <v>69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>
        <v>8900</v>
      </c>
      <c r="AJ300" s="2">
        <v>9000</v>
      </c>
      <c r="AK300" s="2">
        <f>VLOOKUP(C300,[1]DataDownloadReport_02082019!$A$2:$E$123,5,FALSE)</f>
        <v>9400</v>
      </c>
      <c r="AL300" s="2">
        <v>9500</v>
      </c>
      <c r="AM300" s="25">
        <v>9100</v>
      </c>
      <c r="AN300" s="25"/>
      <c r="AP300" s="100"/>
    </row>
    <row r="301" spans="1:44" hidden="1" x14ac:dyDescent="0.3">
      <c r="A301" s="22" t="s">
        <v>196</v>
      </c>
      <c r="B301" s="3" t="s">
        <v>422</v>
      </c>
      <c r="C301" s="3">
        <v>327</v>
      </c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>
        <v>6200</v>
      </c>
      <c r="AD301" s="4"/>
      <c r="AE301" s="4" t="s">
        <v>10</v>
      </c>
      <c r="AF301" s="4" t="s">
        <v>10</v>
      </c>
      <c r="AG301" s="4"/>
      <c r="AH301" s="4"/>
      <c r="AI301" s="4"/>
      <c r="AJ301" s="4"/>
      <c r="AK301" s="4"/>
      <c r="AL301" s="4"/>
      <c r="AM301" s="23"/>
      <c r="AN301" s="23"/>
      <c r="AP301" s="100"/>
    </row>
    <row r="302" spans="1:44" x14ac:dyDescent="0.3">
      <c r="A302" s="24" t="s">
        <v>196</v>
      </c>
      <c r="B302" s="1" t="s">
        <v>60</v>
      </c>
      <c r="C302" s="1">
        <v>305</v>
      </c>
      <c r="D302" s="1">
        <v>2500</v>
      </c>
      <c r="E302" s="1">
        <v>3600</v>
      </c>
      <c r="F302" s="1">
        <v>4500</v>
      </c>
      <c r="G302" s="1">
        <v>4200</v>
      </c>
      <c r="H302" s="1">
        <v>3500</v>
      </c>
      <c r="I302" s="1">
        <v>3700</v>
      </c>
      <c r="J302" s="1">
        <v>3900</v>
      </c>
      <c r="K302" s="1">
        <v>3700</v>
      </c>
      <c r="L302" s="1">
        <v>4200</v>
      </c>
      <c r="M302" s="1">
        <v>3600</v>
      </c>
      <c r="N302" s="1">
        <v>4100</v>
      </c>
      <c r="O302" s="1">
        <v>4300</v>
      </c>
      <c r="P302" s="1">
        <v>4600</v>
      </c>
      <c r="Q302" s="1">
        <v>4900</v>
      </c>
      <c r="R302" s="2">
        <v>5100</v>
      </c>
      <c r="S302" s="2">
        <v>4900</v>
      </c>
      <c r="T302" s="2">
        <v>5100</v>
      </c>
      <c r="U302" s="2">
        <v>5600</v>
      </c>
      <c r="V302" s="2">
        <v>5500</v>
      </c>
      <c r="W302" s="2">
        <v>6000</v>
      </c>
      <c r="X302" s="2">
        <v>6800</v>
      </c>
      <c r="Y302" s="2">
        <v>8500</v>
      </c>
      <c r="Z302" s="2">
        <v>7600</v>
      </c>
      <c r="AA302" s="2">
        <v>6800</v>
      </c>
      <c r="AB302" s="2">
        <v>6600</v>
      </c>
      <c r="AC302" s="2">
        <v>6600</v>
      </c>
      <c r="AD302" s="2">
        <v>7300</v>
      </c>
      <c r="AE302" s="2">
        <v>8100</v>
      </c>
      <c r="AF302" s="2">
        <v>7400</v>
      </c>
      <c r="AG302" s="2">
        <v>7600</v>
      </c>
      <c r="AH302" s="2">
        <v>8200</v>
      </c>
      <c r="AI302" s="2">
        <v>8800</v>
      </c>
      <c r="AJ302" s="2">
        <v>9200</v>
      </c>
      <c r="AK302" s="2">
        <f>VLOOKUP(C302,[1]DataDownloadReport_02082019!$A$2:$E$123,5,FALSE)</f>
        <v>9200</v>
      </c>
      <c r="AL302" s="2">
        <v>11000</v>
      </c>
      <c r="AM302" s="25">
        <v>10900</v>
      </c>
      <c r="AN302" s="25"/>
      <c r="AP302" s="100"/>
    </row>
    <row r="303" spans="1:44" x14ac:dyDescent="0.3">
      <c r="A303" s="22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4"/>
      <c r="S303" s="4"/>
      <c r="T303" s="4" t="s">
        <v>10</v>
      </c>
      <c r="U303" s="4" t="s">
        <v>8</v>
      </c>
      <c r="V303" s="4" t="s">
        <v>10</v>
      </c>
      <c r="W303" s="4"/>
      <c r="X303" s="4"/>
      <c r="Y303" s="4"/>
      <c r="Z303" s="4"/>
      <c r="AA303" s="4"/>
      <c r="AB303" s="4"/>
      <c r="AC303" s="4"/>
      <c r="AD303" s="4"/>
      <c r="AE303" s="4" t="s">
        <v>10</v>
      </c>
      <c r="AF303" s="4" t="s">
        <v>10</v>
      </c>
      <c r="AG303" s="4"/>
      <c r="AH303" s="4"/>
      <c r="AI303" s="4"/>
      <c r="AJ303" s="4"/>
      <c r="AK303" s="4"/>
      <c r="AL303" s="4"/>
      <c r="AM303" s="23"/>
      <c r="AN303" s="23"/>
      <c r="AP303" s="100"/>
    </row>
    <row r="304" spans="1:44" x14ac:dyDescent="0.3">
      <c r="A304" s="24" t="s">
        <v>198</v>
      </c>
      <c r="B304" s="1" t="s">
        <v>199</v>
      </c>
      <c r="C304" s="1">
        <v>497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>
        <v>700</v>
      </c>
      <c r="Q304" s="1">
        <v>800</v>
      </c>
      <c r="R304" s="2">
        <v>900</v>
      </c>
      <c r="S304" s="2">
        <v>1200</v>
      </c>
      <c r="T304" s="2">
        <v>1200</v>
      </c>
      <c r="U304" s="2">
        <v>800</v>
      </c>
      <c r="V304" s="2">
        <v>1300</v>
      </c>
      <c r="W304" s="2">
        <v>1200</v>
      </c>
      <c r="X304" s="2">
        <v>1700</v>
      </c>
      <c r="Y304" s="2">
        <v>1300</v>
      </c>
      <c r="Z304" s="2">
        <v>1200</v>
      </c>
      <c r="AA304" s="2">
        <v>600</v>
      </c>
      <c r="AB304" s="2">
        <v>1200</v>
      </c>
      <c r="AC304" s="2">
        <v>1100</v>
      </c>
      <c r="AD304" s="2"/>
      <c r="AE304" s="2" t="s">
        <v>10</v>
      </c>
      <c r="AF304" s="2" t="s">
        <v>10</v>
      </c>
      <c r="AG304" s="2"/>
      <c r="AH304" s="2"/>
      <c r="AI304" s="2"/>
      <c r="AJ304" s="2"/>
      <c r="AK304" s="2"/>
      <c r="AL304" s="2"/>
      <c r="AM304" s="25"/>
      <c r="AN304" s="25"/>
      <c r="AP304" s="100"/>
    </row>
    <row r="305" spans="1:42" x14ac:dyDescent="0.3">
      <c r="A305" s="22" t="s">
        <v>198</v>
      </c>
      <c r="B305" s="3" t="s">
        <v>32</v>
      </c>
      <c r="C305" s="3">
        <v>498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>
        <v>2900</v>
      </c>
      <c r="Q305" s="3">
        <v>3400</v>
      </c>
      <c r="R305" s="4">
        <v>3300</v>
      </c>
      <c r="S305" s="4">
        <v>3200</v>
      </c>
      <c r="T305" s="4">
        <v>3300</v>
      </c>
      <c r="U305" s="4">
        <v>2900</v>
      </c>
      <c r="V305" s="4">
        <v>3100</v>
      </c>
      <c r="W305" s="4">
        <v>3200</v>
      </c>
      <c r="X305" s="4">
        <v>3800</v>
      </c>
      <c r="Y305" s="4">
        <v>3900</v>
      </c>
      <c r="Z305" s="4">
        <v>4500</v>
      </c>
      <c r="AA305" s="4">
        <v>1700</v>
      </c>
      <c r="AB305" s="4">
        <v>3900</v>
      </c>
      <c r="AC305" s="4">
        <v>3300</v>
      </c>
      <c r="AD305" s="4">
        <v>3600</v>
      </c>
      <c r="AE305" s="4" t="s">
        <v>10</v>
      </c>
      <c r="AF305" s="4">
        <v>3600</v>
      </c>
      <c r="AG305" s="4"/>
      <c r="AH305" s="4">
        <v>4500</v>
      </c>
      <c r="AI305" s="4"/>
      <c r="AJ305" s="4">
        <v>4700</v>
      </c>
      <c r="AK305" s="4"/>
      <c r="AL305" s="4">
        <v>4800</v>
      </c>
      <c r="AM305" s="23"/>
      <c r="AN305" s="23"/>
      <c r="AP305" s="100"/>
    </row>
    <row r="306" spans="1:42" x14ac:dyDescent="0.3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 t="s">
        <v>8</v>
      </c>
      <c r="T306" s="2" t="s">
        <v>10</v>
      </c>
      <c r="U306" s="2" t="s">
        <v>8</v>
      </c>
      <c r="V306" s="2" t="s">
        <v>10</v>
      </c>
      <c r="W306" s="2"/>
      <c r="X306" s="2"/>
      <c r="Y306" s="2"/>
      <c r="Z306" s="2"/>
      <c r="AA306" s="2"/>
      <c r="AB306" s="2"/>
      <c r="AC306" s="2"/>
      <c r="AD306" s="2"/>
      <c r="AE306" s="2" t="s">
        <v>10</v>
      </c>
      <c r="AF306" s="2" t="s">
        <v>10</v>
      </c>
      <c r="AG306" s="2"/>
      <c r="AH306" s="2"/>
      <c r="AI306" s="2"/>
      <c r="AJ306" s="2"/>
      <c r="AK306" s="2"/>
      <c r="AL306" s="2"/>
      <c r="AM306" s="25"/>
      <c r="AN306" s="25"/>
      <c r="AP306" s="100"/>
    </row>
    <row r="307" spans="1:42" x14ac:dyDescent="0.3">
      <c r="A307" s="22" t="s">
        <v>200</v>
      </c>
      <c r="B307" s="3" t="s">
        <v>201</v>
      </c>
      <c r="C307" s="3">
        <v>308</v>
      </c>
      <c r="D307" s="3"/>
      <c r="E307" s="3"/>
      <c r="F307" s="3"/>
      <c r="G307" s="3"/>
      <c r="H307" s="3"/>
      <c r="I307" s="3">
        <v>3200</v>
      </c>
      <c r="J307" s="3">
        <v>3400</v>
      </c>
      <c r="K307" s="3">
        <v>2600</v>
      </c>
      <c r="L307" s="3">
        <v>4000</v>
      </c>
      <c r="M307" s="3">
        <v>3500</v>
      </c>
      <c r="N307" s="3">
        <v>2800</v>
      </c>
      <c r="O307" s="3">
        <v>3200</v>
      </c>
      <c r="P307" s="3">
        <v>3500</v>
      </c>
      <c r="Q307" s="3">
        <v>3700</v>
      </c>
      <c r="R307" s="4">
        <v>4100</v>
      </c>
      <c r="S307" s="4">
        <v>3600</v>
      </c>
      <c r="T307" s="4">
        <v>3400</v>
      </c>
      <c r="U307" s="4">
        <v>3300</v>
      </c>
      <c r="V307" s="4">
        <v>3800</v>
      </c>
      <c r="W307" s="4">
        <v>3900</v>
      </c>
      <c r="X307" s="4">
        <v>4000</v>
      </c>
      <c r="Y307" s="4">
        <v>4000</v>
      </c>
      <c r="Z307" s="4">
        <v>3600</v>
      </c>
      <c r="AA307" s="4">
        <v>1500</v>
      </c>
      <c r="AB307" s="4">
        <v>4300</v>
      </c>
      <c r="AC307" s="4">
        <v>3900</v>
      </c>
      <c r="AD307" s="4">
        <v>3400</v>
      </c>
      <c r="AE307" s="4" t="s">
        <v>10</v>
      </c>
      <c r="AF307" s="4">
        <v>4300</v>
      </c>
      <c r="AG307" s="4"/>
      <c r="AH307" s="4">
        <v>5300</v>
      </c>
      <c r="AI307" s="4"/>
      <c r="AJ307" s="4">
        <v>4500</v>
      </c>
      <c r="AK307" s="4"/>
      <c r="AL307" s="4">
        <v>4900</v>
      </c>
      <c r="AM307" s="23"/>
      <c r="AN307" s="23"/>
      <c r="AP307" s="100"/>
    </row>
    <row r="308" spans="1:42" hidden="1" x14ac:dyDescent="0.3">
      <c r="A308" s="24" t="s">
        <v>200</v>
      </c>
      <c r="B308" s="1" t="s">
        <v>160</v>
      </c>
      <c r="C308" s="1">
        <v>307</v>
      </c>
      <c r="D308" s="1"/>
      <c r="E308" s="1"/>
      <c r="F308" s="1"/>
      <c r="G308" s="1"/>
      <c r="H308" s="1"/>
      <c r="I308" s="1">
        <v>1600</v>
      </c>
      <c r="J308" s="1">
        <v>1800</v>
      </c>
      <c r="K308" s="1">
        <v>2000</v>
      </c>
      <c r="L308" s="1">
        <v>2300</v>
      </c>
      <c r="M308" s="1">
        <v>2200</v>
      </c>
      <c r="N308" s="1">
        <v>2500</v>
      </c>
      <c r="O308" s="1">
        <v>1900</v>
      </c>
      <c r="P308" s="1">
        <v>1600</v>
      </c>
      <c r="Q308" s="1">
        <v>1600</v>
      </c>
      <c r="R308" s="2">
        <v>3000</v>
      </c>
      <c r="S308" s="2">
        <v>2500</v>
      </c>
      <c r="T308" s="2">
        <v>2100</v>
      </c>
      <c r="U308" s="2">
        <v>2000</v>
      </c>
      <c r="V308" s="2">
        <v>2000</v>
      </c>
      <c r="W308" s="2">
        <v>2100</v>
      </c>
      <c r="X308" s="2">
        <v>2500</v>
      </c>
      <c r="Y308" s="2">
        <v>2100</v>
      </c>
      <c r="Z308" s="2">
        <v>2600</v>
      </c>
      <c r="AA308" s="2">
        <v>1100</v>
      </c>
      <c r="AB308" s="2">
        <v>1900</v>
      </c>
      <c r="AC308" s="2">
        <v>1900</v>
      </c>
      <c r="AD308" s="2"/>
      <c r="AE308" s="2" t="s">
        <v>10</v>
      </c>
      <c r="AF308" s="2" t="s">
        <v>10</v>
      </c>
      <c r="AG308" s="2"/>
      <c r="AH308" s="2"/>
      <c r="AI308" s="2"/>
      <c r="AJ308" s="2"/>
      <c r="AK308" s="2"/>
      <c r="AL308" s="2"/>
      <c r="AM308" s="25"/>
      <c r="AN308" s="25"/>
      <c r="AP308" s="100"/>
    </row>
    <row r="309" spans="1:42" x14ac:dyDescent="0.3">
      <c r="A309" s="2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29"/>
      <c r="AN309" s="29"/>
      <c r="AP309" s="100"/>
    </row>
    <row r="310" spans="1:42" ht="12" hidden="1" customHeight="1" x14ac:dyDescent="0.3">
      <c r="A310" s="24" t="s">
        <v>434</v>
      </c>
      <c r="B310" s="1" t="s">
        <v>94</v>
      </c>
      <c r="C310" s="1">
        <v>208</v>
      </c>
      <c r="D310" s="1"/>
      <c r="E310" s="1"/>
      <c r="F310" s="1"/>
      <c r="G310" s="1"/>
      <c r="H310" s="1"/>
      <c r="I310" s="1">
        <v>14700</v>
      </c>
      <c r="J310" s="1">
        <v>15200</v>
      </c>
      <c r="K310" s="1">
        <v>14000</v>
      </c>
      <c r="L310" s="1">
        <v>14000</v>
      </c>
      <c r="M310" s="1">
        <v>13900</v>
      </c>
      <c r="N310" s="1">
        <v>14100</v>
      </c>
      <c r="O310" s="1">
        <v>16000</v>
      </c>
      <c r="P310" s="1">
        <v>18300</v>
      </c>
      <c r="Q310" s="1">
        <v>17500</v>
      </c>
      <c r="R310" s="2">
        <v>19400</v>
      </c>
      <c r="S310" s="2">
        <v>16300</v>
      </c>
      <c r="T310" s="2">
        <v>16000</v>
      </c>
      <c r="U310" s="2">
        <v>20300</v>
      </c>
      <c r="V310" s="2">
        <v>22400</v>
      </c>
      <c r="W310" s="2">
        <v>27100</v>
      </c>
      <c r="X310" s="2">
        <v>28600</v>
      </c>
      <c r="Y310" s="2">
        <v>29200</v>
      </c>
      <c r="Z310" s="2">
        <v>37600</v>
      </c>
      <c r="AA310" s="2"/>
      <c r="AB310" s="2">
        <v>20200</v>
      </c>
      <c r="AC310" s="2"/>
      <c r="AD310" s="2"/>
      <c r="AE310" s="2" t="s">
        <v>10</v>
      </c>
      <c r="AF310" s="2" t="s">
        <v>10</v>
      </c>
      <c r="AG310" s="2"/>
      <c r="AH310" s="2"/>
      <c r="AI310" s="2"/>
      <c r="AJ310" s="2"/>
      <c r="AK310" s="2"/>
      <c r="AL310" s="2"/>
      <c r="AM310" s="25"/>
      <c r="AN310" s="25"/>
      <c r="AP310" s="100"/>
    </row>
    <row r="311" spans="1:42" hidden="1" x14ac:dyDescent="0.3">
      <c r="A311" s="22" t="s">
        <v>434</v>
      </c>
      <c r="B311" s="3" t="s">
        <v>220</v>
      </c>
      <c r="C311" s="3">
        <v>211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>
        <v>12600</v>
      </c>
      <c r="P311" s="3">
        <v>13300</v>
      </c>
      <c r="Q311" s="3">
        <v>12700</v>
      </c>
      <c r="R311" s="4">
        <v>13600</v>
      </c>
      <c r="S311" s="4">
        <v>12200</v>
      </c>
      <c r="T311" s="4">
        <v>10200</v>
      </c>
      <c r="U311" s="4">
        <v>11200</v>
      </c>
      <c r="V311" s="4">
        <v>17300</v>
      </c>
      <c r="W311" s="4">
        <v>21900</v>
      </c>
      <c r="X311" s="4">
        <v>23600</v>
      </c>
      <c r="Y311" s="4">
        <v>26400</v>
      </c>
      <c r="Z311" s="4">
        <v>35300</v>
      </c>
      <c r="AA311" s="4"/>
      <c r="AB311" s="4"/>
      <c r="AC311" s="4"/>
      <c r="AD311" s="4"/>
      <c r="AE311" s="4" t="s">
        <v>10</v>
      </c>
      <c r="AF311" s="4" t="s">
        <v>10</v>
      </c>
      <c r="AG311" s="4"/>
      <c r="AH311" s="4"/>
      <c r="AI311" s="4"/>
      <c r="AJ311" s="4"/>
      <c r="AK311" s="4"/>
      <c r="AL311" s="4"/>
      <c r="AM311" s="23" t="e">
        <v>#N/A</v>
      </c>
      <c r="AN311" s="23"/>
      <c r="AP311" s="100"/>
    </row>
    <row r="312" spans="1:42" x14ac:dyDescent="0.3">
      <c r="A312" s="22" t="s">
        <v>434</v>
      </c>
      <c r="B312" s="3" t="s">
        <v>455</v>
      </c>
      <c r="C312" s="55">
        <v>84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>
        <v>28500</v>
      </c>
      <c r="AI312" s="4">
        <v>26800</v>
      </c>
      <c r="AJ312" s="4">
        <v>27600</v>
      </c>
      <c r="AK312" s="4">
        <f>VLOOKUP(C312,[1]DataDownloadReport_02082019!$A$2:$E$123,5,FALSE)</f>
        <v>28300</v>
      </c>
      <c r="AL312" s="4">
        <v>29100</v>
      </c>
      <c r="AM312" s="23">
        <v>27000</v>
      </c>
      <c r="AN312" s="23"/>
      <c r="AP312" s="100"/>
    </row>
    <row r="313" spans="1:42" hidden="1" x14ac:dyDescent="0.3">
      <c r="A313" s="24" t="s">
        <v>434</v>
      </c>
      <c r="B313" s="1" t="s">
        <v>221</v>
      </c>
      <c r="C313" s="1">
        <v>214</v>
      </c>
      <c r="D313" s="1">
        <v>12200</v>
      </c>
      <c r="E313" s="1">
        <v>12400</v>
      </c>
      <c r="F313" s="1">
        <v>12400</v>
      </c>
      <c r="G313" s="1">
        <v>19300</v>
      </c>
      <c r="H313" s="1">
        <v>25100</v>
      </c>
      <c r="I313" s="1">
        <v>19200</v>
      </c>
      <c r="J313" s="1">
        <v>18500</v>
      </c>
      <c r="K313" s="1">
        <v>18700</v>
      </c>
      <c r="L313" s="1">
        <v>17100</v>
      </c>
      <c r="M313" s="1">
        <v>18200</v>
      </c>
      <c r="N313" s="1">
        <v>17800</v>
      </c>
      <c r="O313" s="1">
        <v>18700</v>
      </c>
      <c r="P313" s="1">
        <v>19100</v>
      </c>
      <c r="Q313" s="1">
        <v>18600</v>
      </c>
      <c r="R313" s="2">
        <v>21600</v>
      </c>
      <c r="S313" s="2">
        <v>20900</v>
      </c>
      <c r="T313" s="2">
        <v>20100</v>
      </c>
      <c r="U313" s="2">
        <v>20500</v>
      </c>
      <c r="V313" s="2" t="s">
        <v>23</v>
      </c>
      <c r="W313" s="2">
        <v>27800</v>
      </c>
      <c r="X313" s="2">
        <v>35000</v>
      </c>
      <c r="Y313" s="2">
        <v>38700</v>
      </c>
      <c r="Z313" s="2">
        <v>38400</v>
      </c>
      <c r="AA313" s="2">
        <v>30400</v>
      </c>
      <c r="AB313" s="2">
        <v>27600</v>
      </c>
      <c r="AC313" s="2">
        <v>33300</v>
      </c>
      <c r="AD313" s="2"/>
      <c r="AE313" s="2" t="s">
        <v>10</v>
      </c>
      <c r="AF313" s="2" t="s">
        <v>10</v>
      </c>
      <c r="AG313" s="2"/>
      <c r="AH313" s="2"/>
      <c r="AI313" s="2"/>
      <c r="AJ313" s="2"/>
      <c r="AK313" s="2"/>
      <c r="AL313" s="2"/>
      <c r="AM313" s="25"/>
      <c r="AN313" s="25"/>
      <c r="AP313" s="100"/>
    </row>
    <row r="314" spans="1:42" x14ac:dyDescent="0.3">
      <c r="A314" s="22" t="s">
        <v>434</v>
      </c>
      <c r="B314" s="3" t="s">
        <v>19</v>
      </c>
      <c r="C314" s="55">
        <v>20</v>
      </c>
      <c r="D314" s="3"/>
      <c r="E314" s="3"/>
      <c r="F314" s="3"/>
      <c r="G314" s="3"/>
      <c r="H314" s="3"/>
      <c r="I314" s="3">
        <v>15700</v>
      </c>
      <c r="J314" s="3">
        <v>14000</v>
      </c>
      <c r="K314" s="3">
        <v>14300</v>
      </c>
      <c r="L314" s="3">
        <v>13400</v>
      </c>
      <c r="M314" s="3">
        <v>14900</v>
      </c>
      <c r="N314" s="3">
        <v>15200</v>
      </c>
      <c r="O314" s="3">
        <v>15700</v>
      </c>
      <c r="P314" s="3">
        <v>16000</v>
      </c>
      <c r="Q314" s="3">
        <v>17000</v>
      </c>
      <c r="R314" s="4">
        <v>17900</v>
      </c>
      <c r="S314" s="4">
        <v>17100</v>
      </c>
      <c r="T314" s="4">
        <v>17500</v>
      </c>
      <c r="U314" s="4">
        <v>18500</v>
      </c>
      <c r="V314" s="4" t="s">
        <v>23</v>
      </c>
      <c r="W314" s="4">
        <v>27300</v>
      </c>
      <c r="X314" s="4">
        <v>31900</v>
      </c>
      <c r="Y314" s="4">
        <v>35300</v>
      </c>
      <c r="Z314" s="4">
        <v>35100</v>
      </c>
      <c r="AA314" s="4">
        <v>31300</v>
      </c>
      <c r="AB314" s="4">
        <v>29400</v>
      </c>
      <c r="AC314" s="4">
        <v>31900</v>
      </c>
      <c r="AD314" s="4"/>
      <c r="AE314" s="4" t="s">
        <v>10</v>
      </c>
      <c r="AF314" s="4">
        <v>32100</v>
      </c>
      <c r="AG314" s="4">
        <v>35100</v>
      </c>
      <c r="AH314" s="4">
        <v>38600</v>
      </c>
      <c r="AI314" s="4">
        <v>41100</v>
      </c>
      <c r="AJ314" s="4">
        <v>42200</v>
      </c>
      <c r="AK314" s="4">
        <f>VLOOKUP(C314,[1]DataDownloadReport_02082019!$A$2:$E$123,5,FALSE)</f>
        <v>43600</v>
      </c>
      <c r="AL314" s="4">
        <v>44400</v>
      </c>
      <c r="AM314" s="23">
        <v>40700</v>
      </c>
      <c r="AN314" s="23"/>
      <c r="AP314" s="100"/>
    </row>
    <row r="315" spans="1:42" x14ac:dyDescent="0.3">
      <c r="A315" s="24" t="s">
        <v>434</v>
      </c>
      <c r="B315" s="1" t="s">
        <v>219</v>
      </c>
      <c r="C315" s="54">
        <v>68</v>
      </c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>
        <v>29200</v>
      </c>
      <c r="AG315" s="2">
        <v>32200</v>
      </c>
      <c r="AH315" s="2">
        <v>35100</v>
      </c>
      <c r="AI315" s="2">
        <v>37800</v>
      </c>
      <c r="AJ315" s="2">
        <v>39400</v>
      </c>
      <c r="AK315" s="2">
        <f>VLOOKUP(C315,[1]DataDownloadReport_02082019!$A$2:$E$123,5,FALSE)</f>
        <v>40300</v>
      </c>
      <c r="AL315" s="2">
        <v>41200</v>
      </c>
      <c r="AM315" s="25">
        <v>38600</v>
      </c>
      <c r="AN315" s="25"/>
      <c r="AP315" s="100"/>
    </row>
    <row r="316" spans="1:42" ht="13.15" customHeight="1" x14ac:dyDescent="0.3">
      <c r="A316" s="22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4"/>
      <c r="S316" s="4" t="s">
        <v>8</v>
      </c>
      <c r="T316" s="4" t="s">
        <v>10</v>
      </c>
      <c r="U316" s="4" t="s">
        <v>8</v>
      </c>
      <c r="V316" s="4" t="s">
        <v>10</v>
      </c>
      <c r="W316" s="4"/>
      <c r="X316" s="4"/>
      <c r="Y316" s="4"/>
      <c r="Z316" s="4"/>
      <c r="AA316" s="4"/>
      <c r="AB316" s="4"/>
      <c r="AC316" s="4"/>
      <c r="AD316" s="4"/>
      <c r="AE316" s="4" t="s">
        <v>10</v>
      </c>
      <c r="AF316" s="4" t="s">
        <v>10</v>
      </c>
      <c r="AG316" s="4"/>
      <c r="AH316" s="4"/>
      <c r="AI316" s="4"/>
      <c r="AJ316" s="4"/>
      <c r="AK316" s="4"/>
      <c r="AL316" s="4"/>
      <c r="AM316" s="23"/>
      <c r="AN316" s="23"/>
      <c r="AP316" s="100"/>
    </row>
    <row r="317" spans="1:42" hidden="1" x14ac:dyDescent="0.3">
      <c r="A317" s="24" t="s">
        <v>202</v>
      </c>
      <c r="B317" s="1" t="s">
        <v>17</v>
      </c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 t="s">
        <v>203</v>
      </c>
      <c r="Q317" s="1" t="s">
        <v>203</v>
      </c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 t="s">
        <v>10</v>
      </c>
      <c r="AF317" s="2" t="s">
        <v>10</v>
      </c>
      <c r="AG317" s="2"/>
      <c r="AH317" s="2"/>
      <c r="AI317" s="2"/>
      <c r="AJ317" s="2"/>
      <c r="AK317" s="2"/>
      <c r="AL317" s="2"/>
      <c r="AM317" s="25"/>
      <c r="AN317" s="25"/>
      <c r="AP317" s="100"/>
    </row>
    <row r="318" spans="1:42" hidden="1" x14ac:dyDescent="0.3">
      <c r="A318" s="22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4"/>
      <c r="S318" s="4" t="s">
        <v>8</v>
      </c>
      <c r="T318" s="4" t="s">
        <v>10</v>
      </c>
      <c r="U318" s="4" t="s">
        <v>8</v>
      </c>
      <c r="V318" s="4" t="s">
        <v>10</v>
      </c>
      <c r="W318" s="4"/>
      <c r="X318" s="4"/>
      <c r="Y318" s="4"/>
      <c r="Z318" s="4"/>
      <c r="AA318" s="4"/>
      <c r="AB318" s="4"/>
      <c r="AC318" s="4"/>
      <c r="AD318" s="4"/>
      <c r="AE318" s="4" t="s">
        <v>10</v>
      </c>
      <c r="AF318" s="4" t="s">
        <v>10</v>
      </c>
      <c r="AG318" s="4"/>
      <c r="AH318" s="4"/>
      <c r="AI318" s="4"/>
      <c r="AJ318" s="4"/>
      <c r="AK318" s="4"/>
      <c r="AL318" s="4"/>
      <c r="AM318" s="23"/>
      <c r="AN318" s="23"/>
      <c r="AP318" s="100"/>
    </row>
    <row r="319" spans="1:42" x14ac:dyDescent="0.3">
      <c r="A319" s="24" t="s">
        <v>204</v>
      </c>
      <c r="B319" s="1" t="s">
        <v>33</v>
      </c>
      <c r="C319" s="1">
        <v>309</v>
      </c>
      <c r="D319" s="1"/>
      <c r="E319" s="1"/>
      <c r="F319" s="1"/>
      <c r="G319" s="1"/>
      <c r="H319" s="1"/>
      <c r="I319" s="1">
        <v>6900</v>
      </c>
      <c r="J319" s="1">
        <v>6900</v>
      </c>
      <c r="K319" s="1">
        <v>7600</v>
      </c>
      <c r="L319" s="1">
        <v>7800</v>
      </c>
      <c r="M319" s="1">
        <v>7000</v>
      </c>
      <c r="N319" s="1">
        <v>7400</v>
      </c>
      <c r="O319" s="1">
        <v>7100</v>
      </c>
      <c r="P319" s="1">
        <v>7300</v>
      </c>
      <c r="Q319" s="1">
        <v>8100</v>
      </c>
      <c r="R319" s="2">
        <v>7300</v>
      </c>
      <c r="S319" s="2">
        <v>7300</v>
      </c>
      <c r="T319" s="2">
        <v>6600</v>
      </c>
      <c r="U319" s="2">
        <v>6500</v>
      </c>
      <c r="V319" s="2">
        <v>6600</v>
      </c>
      <c r="W319" s="2">
        <v>8200</v>
      </c>
      <c r="X319" s="2">
        <v>7200</v>
      </c>
      <c r="Y319" s="2">
        <v>6900</v>
      </c>
      <c r="Z319" s="2">
        <v>6600</v>
      </c>
      <c r="AA319" s="2">
        <v>5600</v>
      </c>
      <c r="AB319" s="2">
        <v>5200</v>
      </c>
      <c r="AC319" s="2"/>
      <c r="AD319" s="2">
        <v>5900</v>
      </c>
      <c r="AE319" s="2" t="s">
        <v>10</v>
      </c>
      <c r="AF319" s="2">
        <v>5500</v>
      </c>
      <c r="AG319" s="2"/>
      <c r="AH319" s="2">
        <v>5900</v>
      </c>
      <c r="AI319" s="2"/>
      <c r="AJ319" s="2">
        <v>6500</v>
      </c>
      <c r="AK319" s="2"/>
      <c r="AL319" s="112"/>
      <c r="AM319" s="25"/>
      <c r="AN319" s="25"/>
      <c r="AP319" s="100"/>
    </row>
    <row r="320" spans="1:42" x14ac:dyDescent="0.3">
      <c r="A320" s="22"/>
      <c r="B320" s="3"/>
      <c r="C320" s="3"/>
      <c r="D320" s="3"/>
      <c r="E320" s="3"/>
      <c r="F320" s="3"/>
      <c r="G320" s="3"/>
      <c r="H320" s="3"/>
      <c r="I320" s="3" t="s">
        <v>10</v>
      </c>
      <c r="J320" s="3" t="s">
        <v>10</v>
      </c>
      <c r="K320" s="3" t="s">
        <v>10</v>
      </c>
      <c r="L320" s="3"/>
      <c r="M320" s="3"/>
      <c r="N320" s="3"/>
      <c r="O320" s="3"/>
      <c r="P320" s="3"/>
      <c r="Q320" s="3"/>
      <c r="R320" s="4"/>
      <c r="S320" s="4" t="s">
        <v>8</v>
      </c>
      <c r="T320" s="4" t="s">
        <v>10</v>
      </c>
      <c r="U320" s="4" t="s">
        <v>8</v>
      </c>
      <c r="V320" s="4" t="s">
        <v>10</v>
      </c>
      <c r="W320" s="4"/>
      <c r="X320" s="4"/>
      <c r="Y320" s="4"/>
      <c r="Z320" s="4"/>
      <c r="AA320" s="4"/>
      <c r="AB320" s="4"/>
      <c r="AC320" s="4"/>
      <c r="AD320" s="4"/>
      <c r="AE320" s="4" t="s">
        <v>10</v>
      </c>
      <c r="AF320" s="4" t="s">
        <v>10</v>
      </c>
      <c r="AG320" s="4"/>
      <c r="AH320" s="4"/>
      <c r="AI320" s="4"/>
      <c r="AJ320" s="4"/>
      <c r="AK320" s="4"/>
      <c r="AL320" s="4"/>
      <c r="AM320" s="23"/>
      <c r="AN320" s="23"/>
      <c r="AP320" s="100"/>
    </row>
    <row r="321" spans="1:42" x14ac:dyDescent="0.3">
      <c r="A321" s="24" t="s">
        <v>205</v>
      </c>
      <c r="B321" s="1" t="s">
        <v>206</v>
      </c>
      <c r="C321" s="1">
        <v>310</v>
      </c>
      <c r="D321" s="1">
        <v>11100</v>
      </c>
      <c r="E321" s="1">
        <v>10400</v>
      </c>
      <c r="F321" s="1">
        <v>10500</v>
      </c>
      <c r="G321" s="1">
        <v>11100</v>
      </c>
      <c r="H321" s="1">
        <v>13100</v>
      </c>
      <c r="I321" s="1">
        <v>13500</v>
      </c>
      <c r="J321" s="1">
        <v>14500</v>
      </c>
      <c r="K321" s="1">
        <v>15900</v>
      </c>
      <c r="L321" s="1">
        <v>15500</v>
      </c>
      <c r="M321" s="1">
        <v>17200</v>
      </c>
      <c r="N321" s="1">
        <v>17700</v>
      </c>
      <c r="O321" s="1">
        <v>18200</v>
      </c>
      <c r="P321" s="1">
        <v>16900</v>
      </c>
      <c r="Q321" s="1">
        <v>15500</v>
      </c>
      <c r="R321" s="2">
        <v>22100</v>
      </c>
      <c r="S321" s="2">
        <v>23600</v>
      </c>
      <c r="T321" s="2">
        <v>21800</v>
      </c>
      <c r="U321" s="2">
        <v>25900</v>
      </c>
      <c r="V321" s="2">
        <v>26300</v>
      </c>
      <c r="W321" s="2">
        <v>33000</v>
      </c>
      <c r="X321" s="2">
        <v>40200</v>
      </c>
      <c r="Y321" s="2">
        <v>41200</v>
      </c>
      <c r="Z321" s="2">
        <v>44900</v>
      </c>
      <c r="AA321" s="2">
        <v>32500</v>
      </c>
      <c r="AB321" s="2">
        <v>46500</v>
      </c>
      <c r="AC321" s="2">
        <v>38300</v>
      </c>
      <c r="AD321" s="2"/>
      <c r="AE321" s="2" t="s">
        <v>10</v>
      </c>
      <c r="AF321" s="2">
        <v>38100</v>
      </c>
      <c r="AG321" s="2">
        <v>42800</v>
      </c>
      <c r="AH321" s="2"/>
      <c r="AI321" s="2">
        <v>49500</v>
      </c>
      <c r="AJ321" s="2"/>
      <c r="AK321" s="2">
        <f>VLOOKUP(C321,[1]DataDownloadReport_02082019!$A$2:$E$123,5,FALSE)</f>
        <v>44800</v>
      </c>
      <c r="AL321" s="2"/>
      <c r="AM321" s="25"/>
      <c r="AN321" s="25"/>
      <c r="AP321" s="100"/>
    </row>
    <row r="322" spans="1:42" x14ac:dyDescent="0.3">
      <c r="A322" s="22" t="s">
        <v>205</v>
      </c>
      <c r="B322" s="3" t="s">
        <v>207</v>
      </c>
      <c r="C322" s="55">
        <v>22</v>
      </c>
      <c r="D322" s="3"/>
      <c r="E322" s="3"/>
      <c r="F322" s="3"/>
      <c r="G322" s="3"/>
      <c r="H322" s="3"/>
      <c r="I322" s="3">
        <v>11600</v>
      </c>
      <c r="J322" s="3">
        <v>13000</v>
      </c>
      <c r="K322" s="3">
        <v>13400</v>
      </c>
      <c r="L322" s="3">
        <v>13000</v>
      </c>
      <c r="M322" s="3">
        <v>15100</v>
      </c>
      <c r="N322" s="3">
        <v>15400</v>
      </c>
      <c r="O322" s="3">
        <v>16400</v>
      </c>
      <c r="P322" s="3">
        <v>15500</v>
      </c>
      <c r="Q322" s="3">
        <v>14000</v>
      </c>
      <c r="R322" s="4">
        <v>20100</v>
      </c>
      <c r="S322" s="4">
        <v>20900</v>
      </c>
      <c r="T322" s="4">
        <v>21400</v>
      </c>
      <c r="U322" s="4">
        <v>21900</v>
      </c>
      <c r="V322" s="4">
        <v>20600</v>
      </c>
      <c r="W322" s="4">
        <v>23300</v>
      </c>
      <c r="X322" s="4">
        <v>26800</v>
      </c>
      <c r="Y322" s="4">
        <v>23500</v>
      </c>
      <c r="Z322" s="4">
        <v>21800</v>
      </c>
      <c r="AA322" s="4">
        <v>21300</v>
      </c>
      <c r="AB322" s="4">
        <v>28600</v>
      </c>
      <c r="AC322" s="4">
        <v>28600</v>
      </c>
      <c r="AD322" s="4">
        <v>28600</v>
      </c>
      <c r="AE322" s="4">
        <v>33800</v>
      </c>
      <c r="AF322" s="4">
        <v>31000</v>
      </c>
      <c r="AG322" s="4">
        <v>33500</v>
      </c>
      <c r="AH322" s="4">
        <v>35300</v>
      </c>
      <c r="AI322" s="4">
        <v>37400</v>
      </c>
      <c r="AJ322" s="4">
        <v>37900</v>
      </c>
      <c r="AK322" s="4">
        <f>VLOOKUP(C322,[1]DataDownloadReport_02082019!$A$2:$E$123,5,FALSE)</f>
        <v>41300</v>
      </c>
      <c r="AL322" s="4">
        <v>41000</v>
      </c>
      <c r="AM322" s="23">
        <v>36500</v>
      </c>
      <c r="AN322" s="23"/>
      <c r="AP322" s="100"/>
    </row>
    <row r="323" spans="1:42" x14ac:dyDescent="0.3">
      <c r="A323" s="24" t="s">
        <v>205</v>
      </c>
      <c r="B323" s="1" t="s">
        <v>421</v>
      </c>
      <c r="C323" s="1">
        <v>302</v>
      </c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>
        <v>33500</v>
      </c>
      <c r="AD323" s="2"/>
      <c r="AE323" s="2" t="s">
        <v>10</v>
      </c>
      <c r="AF323" s="2" t="s">
        <v>10</v>
      </c>
      <c r="AG323" s="2"/>
      <c r="AH323" s="2"/>
      <c r="AI323" s="2"/>
      <c r="AJ323" s="2"/>
      <c r="AK323" s="2"/>
      <c r="AL323" s="2"/>
      <c r="AM323" s="25"/>
      <c r="AN323" s="25"/>
      <c r="AP323" s="100"/>
    </row>
    <row r="324" spans="1:42" x14ac:dyDescent="0.3">
      <c r="A324" s="22" t="s">
        <v>205</v>
      </c>
      <c r="B324" s="3" t="s">
        <v>208</v>
      </c>
      <c r="C324" s="3">
        <v>312</v>
      </c>
      <c r="D324" s="3"/>
      <c r="E324" s="3"/>
      <c r="F324" s="3"/>
      <c r="G324" s="3"/>
      <c r="H324" s="3"/>
      <c r="I324" s="3">
        <v>16300</v>
      </c>
      <c r="J324" s="3">
        <v>16600</v>
      </c>
      <c r="K324" s="3">
        <v>17700</v>
      </c>
      <c r="L324" s="3">
        <v>19200</v>
      </c>
      <c r="M324" s="3">
        <v>15800</v>
      </c>
      <c r="N324" s="3">
        <v>18600</v>
      </c>
      <c r="O324" s="3">
        <v>19500</v>
      </c>
      <c r="P324" s="3">
        <v>17800</v>
      </c>
      <c r="Q324" s="3">
        <v>14500</v>
      </c>
      <c r="R324" s="4">
        <v>21500</v>
      </c>
      <c r="S324" s="4">
        <v>22900</v>
      </c>
      <c r="T324" s="4">
        <v>23700</v>
      </c>
      <c r="U324" s="4">
        <v>25600</v>
      </c>
      <c r="V324" s="4">
        <v>25800</v>
      </c>
      <c r="W324" s="4">
        <v>30600</v>
      </c>
      <c r="X324" s="4">
        <v>38500</v>
      </c>
      <c r="Y324" s="4">
        <v>36600</v>
      </c>
      <c r="Z324" s="4">
        <v>37300</v>
      </c>
      <c r="AA324" s="4">
        <v>28100</v>
      </c>
      <c r="AB324" s="4">
        <v>30700</v>
      </c>
      <c r="AC324" s="4">
        <v>32600</v>
      </c>
      <c r="AD324" s="4">
        <v>32300</v>
      </c>
      <c r="AE324" s="4" t="s">
        <v>10</v>
      </c>
      <c r="AF324" s="4">
        <v>29500</v>
      </c>
      <c r="AG324" s="4"/>
      <c r="AH324" s="4">
        <v>33100</v>
      </c>
      <c r="AI324" s="4"/>
      <c r="AJ324" s="4">
        <v>32600</v>
      </c>
      <c r="AK324" s="4"/>
      <c r="AL324" s="4">
        <v>43300</v>
      </c>
      <c r="AM324" s="23"/>
      <c r="AN324" s="23"/>
      <c r="AP324" s="100"/>
    </row>
    <row r="325" spans="1:42" x14ac:dyDescent="0.3">
      <c r="A325" s="24" t="s">
        <v>205</v>
      </c>
      <c r="B325" s="1" t="s">
        <v>209</v>
      </c>
      <c r="C325" s="1">
        <v>311</v>
      </c>
      <c r="D325" s="1"/>
      <c r="E325" s="1"/>
      <c r="F325" s="1"/>
      <c r="G325" s="1"/>
      <c r="H325" s="1"/>
      <c r="I325" s="1">
        <v>7200</v>
      </c>
      <c r="J325" s="1">
        <v>7800</v>
      </c>
      <c r="K325" s="1">
        <v>7800</v>
      </c>
      <c r="L325" s="1">
        <v>7600</v>
      </c>
      <c r="M325" s="1">
        <v>7700</v>
      </c>
      <c r="N325" s="1">
        <v>7400</v>
      </c>
      <c r="O325" s="1">
        <v>8500</v>
      </c>
      <c r="P325" s="1">
        <v>7100</v>
      </c>
      <c r="Q325" s="1">
        <v>6300</v>
      </c>
      <c r="R325" s="2">
        <v>8800</v>
      </c>
      <c r="S325" s="2">
        <v>8900</v>
      </c>
      <c r="T325" s="2">
        <v>9200</v>
      </c>
      <c r="U325" s="2">
        <v>9400</v>
      </c>
      <c r="V325" s="2">
        <v>10000</v>
      </c>
      <c r="W325" s="2">
        <v>11100</v>
      </c>
      <c r="X325" s="2">
        <v>11700</v>
      </c>
      <c r="Y325" s="2">
        <v>13000</v>
      </c>
      <c r="Z325" s="2">
        <v>12400</v>
      </c>
      <c r="AA325" s="2">
        <v>19400</v>
      </c>
      <c r="AB325" s="2">
        <v>10000</v>
      </c>
      <c r="AC325" s="2">
        <v>10300</v>
      </c>
      <c r="AD325" s="2">
        <v>10500</v>
      </c>
      <c r="AE325" s="2">
        <v>11800</v>
      </c>
      <c r="AF325" s="2">
        <v>10400</v>
      </c>
      <c r="AG325" s="2">
        <v>10900</v>
      </c>
      <c r="AH325" s="2">
        <v>12100</v>
      </c>
      <c r="AI325" s="2">
        <v>12600</v>
      </c>
      <c r="AJ325" s="2">
        <v>12600</v>
      </c>
      <c r="AK325" s="2">
        <f>VLOOKUP(C325,[1]DataDownloadReport_02082019!$A$2:$E$123,5,FALSE)</f>
        <v>12800</v>
      </c>
      <c r="AL325" s="112"/>
      <c r="AM325" s="25">
        <v>19300</v>
      </c>
      <c r="AN325" s="25"/>
      <c r="AP325" s="100"/>
    </row>
    <row r="326" spans="1:42" x14ac:dyDescent="0.3">
      <c r="A326" s="22"/>
      <c r="B326" s="3"/>
      <c r="C326" s="3"/>
      <c r="D326" s="3"/>
      <c r="E326" s="3"/>
      <c r="F326" s="3"/>
      <c r="G326" s="3"/>
      <c r="H326" s="3"/>
      <c r="I326" s="3" t="s">
        <v>10</v>
      </c>
      <c r="J326" s="3" t="s">
        <v>10</v>
      </c>
      <c r="K326" s="3" t="s">
        <v>10</v>
      </c>
      <c r="L326" s="3"/>
      <c r="M326" s="3"/>
      <c r="N326" s="3"/>
      <c r="O326" s="3"/>
      <c r="P326" s="3"/>
      <c r="Q326" s="3"/>
      <c r="R326" s="4"/>
      <c r="S326" s="4" t="s">
        <v>8</v>
      </c>
      <c r="T326" s="4" t="s">
        <v>10</v>
      </c>
      <c r="U326" s="4" t="s">
        <v>8</v>
      </c>
      <c r="V326" s="4" t="s">
        <v>10</v>
      </c>
      <c r="W326" s="4"/>
      <c r="X326" s="4"/>
      <c r="Y326" s="4"/>
      <c r="Z326" s="4"/>
      <c r="AA326" s="4"/>
      <c r="AB326" s="4"/>
      <c r="AC326" s="4"/>
      <c r="AD326" s="4"/>
      <c r="AE326" s="4" t="s">
        <v>10</v>
      </c>
      <c r="AF326" s="4" t="s">
        <v>10</v>
      </c>
      <c r="AG326" s="4"/>
      <c r="AH326" s="4"/>
      <c r="AI326" s="4"/>
      <c r="AJ326" s="4"/>
      <c r="AK326" s="4"/>
      <c r="AL326" s="4"/>
      <c r="AM326" s="23"/>
      <c r="AN326" s="23"/>
      <c r="AP326" s="100"/>
    </row>
    <row r="327" spans="1:42" x14ac:dyDescent="0.3">
      <c r="A327" s="24" t="s">
        <v>210</v>
      </c>
      <c r="B327" s="1" t="s">
        <v>37</v>
      </c>
      <c r="C327" s="1">
        <v>313</v>
      </c>
      <c r="D327" s="1"/>
      <c r="E327" s="1"/>
      <c r="F327" s="1"/>
      <c r="G327" s="1"/>
      <c r="H327" s="1"/>
      <c r="I327" s="1">
        <v>4800</v>
      </c>
      <c r="J327" s="1">
        <v>6000</v>
      </c>
      <c r="K327" s="1">
        <v>6400</v>
      </c>
      <c r="L327" s="1">
        <v>5800</v>
      </c>
      <c r="M327" s="1">
        <v>4500</v>
      </c>
      <c r="N327" s="1">
        <v>6100</v>
      </c>
      <c r="O327" s="1">
        <v>6700</v>
      </c>
      <c r="P327" s="1">
        <v>6300</v>
      </c>
      <c r="Q327" s="1">
        <v>6400</v>
      </c>
      <c r="R327" s="2">
        <v>7800</v>
      </c>
      <c r="S327" s="2">
        <v>7200</v>
      </c>
      <c r="T327" s="2">
        <v>7200</v>
      </c>
      <c r="U327" s="2">
        <v>6900</v>
      </c>
      <c r="V327" s="2">
        <v>6700</v>
      </c>
      <c r="W327" s="2">
        <v>6200</v>
      </c>
      <c r="X327" s="2"/>
      <c r="Y327" s="2">
        <v>5900</v>
      </c>
      <c r="Z327" s="2">
        <v>6400</v>
      </c>
      <c r="AA327" s="2">
        <v>7000</v>
      </c>
      <c r="AB327" s="2">
        <v>6500</v>
      </c>
      <c r="AC327" s="2">
        <v>6400</v>
      </c>
      <c r="AD327" s="2"/>
      <c r="AE327" s="2" t="s">
        <v>10</v>
      </c>
      <c r="AF327" s="2" t="s">
        <v>10</v>
      </c>
      <c r="AG327" s="2"/>
      <c r="AH327" s="2">
        <v>10400</v>
      </c>
      <c r="AI327" s="2"/>
      <c r="AJ327" s="2"/>
      <c r="AK327" s="2"/>
      <c r="AL327" s="2"/>
      <c r="AM327" s="25"/>
      <c r="AN327" s="25"/>
      <c r="AP327" s="100"/>
    </row>
    <row r="328" spans="1:42" x14ac:dyDescent="0.3">
      <c r="A328" s="22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4"/>
      <c r="S328" s="4" t="s">
        <v>8</v>
      </c>
      <c r="T328" s="4" t="s">
        <v>10</v>
      </c>
      <c r="U328" s="4" t="s">
        <v>8</v>
      </c>
      <c r="V328" s="4" t="s">
        <v>10</v>
      </c>
      <c r="W328" s="4"/>
      <c r="X328" s="4"/>
      <c r="Y328" s="4"/>
      <c r="Z328" s="4"/>
      <c r="AA328" s="4"/>
      <c r="AB328" s="4"/>
      <c r="AC328" s="4"/>
      <c r="AD328" s="4"/>
      <c r="AE328" s="4" t="s">
        <v>10</v>
      </c>
      <c r="AF328" s="4" t="s">
        <v>10</v>
      </c>
      <c r="AG328" s="4"/>
      <c r="AH328" s="4"/>
      <c r="AI328" s="4"/>
      <c r="AJ328" s="4"/>
      <c r="AK328" s="4"/>
      <c r="AL328" s="4"/>
      <c r="AM328" s="23"/>
      <c r="AN328" s="23"/>
      <c r="AP328" s="100"/>
    </row>
    <row r="329" spans="1:42" ht="15.75" customHeight="1" x14ac:dyDescent="0.3">
      <c r="A329" s="24" t="s">
        <v>211</v>
      </c>
      <c r="B329" s="1" t="s">
        <v>212</v>
      </c>
      <c r="C329" s="1">
        <v>314</v>
      </c>
      <c r="D329" s="1"/>
      <c r="E329" s="1"/>
      <c r="F329" s="1"/>
      <c r="G329" s="1"/>
      <c r="H329" s="1"/>
      <c r="I329" s="1">
        <v>14800</v>
      </c>
      <c r="J329" s="1">
        <v>13700</v>
      </c>
      <c r="K329" s="1">
        <v>13100</v>
      </c>
      <c r="L329" s="1">
        <v>11900</v>
      </c>
      <c r="M329" s="1">
        <v>11900</v>
      </c>
      <c r="N329" s="1">
        <v>12700</v>
      </c>
      <c r="O329" s="1">
        <v>13500</v>
      </c>
      <c r="P329" s="1">
        <v>13500</v>
      </c>
      <c r="Q329" s="1">
        <v>10500</v>
      </c>
      <c r="R329" s="2">
        <v>13500</v>
      </c>
      <c r="S329" s="2">
        <v>13200</v>
      </c>
      <c r="T329" s="2">
        <v>13800</v>
      </c>
      <c r="U329" s="2">
        <v>15600</v>
      </c>
      <c r="V329" s="2">
        <v>15100</v>
      </c>
      <c r="W329" s="2">
        <v>17000</v>
      </c>
      <c r="X329" s="2">
        <v>18800</v>
      </c>
      <c r="Y329" s="2">
        <v>19900</v>
      </c>
      <c r="Z329" s="2">
        <v>19300</v>
      </c>
      <c r="AA329" s="2">
        <v>16900</v>
      </c>
      <c r="AB329" s="2">
        <v>16200</v>
      </c>
      <c r="AC329" s="2">
        <v>16700</v>
      </c>
      <c r="AD329" s="2">
        <v>16500</v>
      </c>
      <c r="AE329" s="2" t="s">
        <v>10</v>
      </c>
      <c r="AF329" s="2" t="s">
        <v>10</v>
      </c>
      <c r="AG329" s="2"/>
      <c r="AH329" s="2"/>
      <c r="AI329" s="2"/>
      <c r="AJ329" s="2"/>
      <c r="AK329" s="2"/>
      <c r="AL329" s="2"/>
      <c r="AM329" s="25"/>
      <c r="AN329" s="25"/>
      <c r="AP329" s="100"/>
    </row>
    <row r="330" spans="1:42" hidden="1" x14ac:dyDescent="0.3">
      <c r="A330" s="22"/>
      <c r="B330" s="3"/>
      <c r="C330" s="3"/>
      <c r="D330" s="3"/>
      <c r="E330" s="3"/>
      <c r="F330" s="3"/>
      <c r="G330" s="3"/>
      <c r="H330" s="3"/>
      <c r="I330" s="3" t="s">
        <v>10</v>
      </c>
      <c r="J330" s="3" t="s">
        <v>10</v>
      </c>
      <c r="K330" s="3" t="s">
        <v>10</v>
      </c>
      <c r="L330" s="3"/>
      <c r="M330" s="3"/>
      <c r="N330" s="3"/>
      <c r="O330" s="3"/>
      <c r="P330" s="3"/>
      <c r="Q330" s="3"/>
      <c r="R330" s="4"/>
      <c r="S330" s="4" t="s">
        <v>8</v>
      </c>
      <c r="T330" s="4" t="s">
        <v>10</v>
      </c>
      <c r="U330" s="4" t="s">
        <v>8</v>
      </c>
      <c r="V330" s="4" t="s">
        <v>10</v>
      </c>
      <c r="W330" s="4"/>
      <c r="X330" s="4"/>
      <c r="Y330" s="4"/>
      <c r="Z330" s="4"/>
      <c r="AA330" s="4"/>
      <c r="AB330" s="4"/>
      <c r="AC330" s="4"/>
      <c r="AD330" s="4"/>
      <c r="AE330" s="4" t="s">
        <v>10</v>
      </c>
      <c r="AF330" s="4" t="s">
        <v>10</v>
      </c>
      <c r="AG330" s="4"/>
      <c r="AH330" s="4"/>
      <c r="AI330" s="4"/>
      <c r="AJ330" s="4"/>
      <c r="AK330" s="4"/>
      <c r="AL330" s="4"/>
      <c r="AM330" s="23"/>
      <c r="AN330" s="23"/>
      <c r="AP330" s="100"/>
    </row>
    <row r="331" spans="1:42" ht="15.75" hidden="1" customHeight="1" x14ac:dyDescent="0.3">
      <c r="A331" s="24" t="s">
        <v>213</v>
      </c>
      <c r="B331" s="1" t="s">
        <v>214</v>
      </c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>
        <v>1600</v>
      </c>
      <c r="Q331" s="1">
        <v>2100</v>
      </c>
      <c r="R331" s="2">
        <v>1500</v>
      </c>
      <c r="S331" s="2" t="s">
        <v>8</v>
      </c>
      <c r="T331" s="2">
        <v>2900</v>
      </c>
      <c r="U331" s="2">
        <v>2900</v>
      </c>
      <c r="V331" s="2">
        <v>3200</v>
      </c>
      <c r="W331" s="2"/>
      <c r="X331" s="2"/>
      <c r="Y331" s="2"/>
      <c r="Z331" s="2"/>
      <c r="AA331" s="2"/>
      <c r="AB331" s="2"/>
      <c r="AC331" s="2"/>
      <c r="AD331" s="2"/>
      <c r="AE331" s="2" t="s">
        <v>10</v>
      </c>
      <c r="AF331" s="2" t="s">
        <v>10</v>
      </c>
      <c r="AG331" s="2"/>
      <c r="AH331" s="2"/>
      <c r="AI331" s="2"/>
      <c r="AJ331" s="2"/>
      <c r="AK331" s="2"/>
      <c r="AL331" s="2"/>
      <c r="AM331" s="25"/>
      <c r="AN331" s="25"/>
      <c r="AP331" s="100"/>
    </row>
    <row r="332" spans="1:42" hidden="1" x14ac:dyDescent="0.3">
      <c r="A332" s="2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4"/>
      <c r="S332" s="4" t="s">
        <v>8</v>
      </c>
      <c r="T332" s="4" t="s">
        <v>10</v>
      </c>
      <c r="U332" s="4" t="s">
        <v>8</v>
      </c>
      <c r="V332" s="4" t="s">
        <v>10</v>
      </c>
      <c r="W332" s="4"/>
      <c r="X332" s="4"/>
      <c r="Y332" s="4"/>
      <c r="Z332" s="4"/>
      <c r="AA332" s="4"/>
      <c r="AB332" s="4"/>
      <c r="AC332" s="4"/>
      <c r="AD332" s="4"/>
      <c r="AE332" s="4" t="s">
        <v>10</v>
      </c>
      <c r="AF332" s="4" t="s">
        <v>10</v>
      </c>
      <c r="AG332" s="4"/>
      <c r="AH332" s="4"/>
      <c r="AI332" s="4"/>
      <c r="AJ332" s="4"/>
      <c r="AK332" s="4"/>
      <c r="AL332" s="4"/>
      <c r="AM332" s="23"/>
      <c r="AN332" s="23"/>
      <c r="AP332" s="100"/>
    </row>
    <row r="333" spans="1:42" hidden="1" x14ac:dyDescent="0.3">
      <c r="A333" s="24" t="s">
        <v>215</v>
      </c>
      <c r="B333" s="1" t="s">
        <v>49</v>
      </c>
      <c r="C333" s="1">
        <v>615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>
        <v>1200</v>
      </c>
      <c r="T333" s="2">
        <v>1300</v>
      </c>
      <c r="U333" s="2">
        <v>1200</v>
      </c>
      <c r="V333" s="2">
        <v>1400</v>
      </c>
      <c r="W333" s="2">
        <v>1500</v>
      </c>
      <c r="X333" s="2"/>
      <c r="Y333" s="2">
        <v>1200</v>
      </c>
      <c r="Z333" s="2">
        <v>1300</v>
      </c>
      <c r="AA333" s="2">
        <v>1100</v>
      </c>
      <c r="AB333" s="2">
        <v>1000</v>
      </c>
      <c r="AC333" s="2"/>
      <c r="AD333" s="2"/>
      <c r="AE333" s="2" t="s">
        <v>10</v>
      </c>
      <c r="AF333" s="2" t="s">
        <v>10</v>
      </c>
      <c r="AG333" s="2"/>
      <c r="AH333" s="2"/>
      <c r="AI333" s="2"/>
      <c r="AJ333" s="2"/>
      <c r="AK333" s="2"/>
      <c r="AL333" s="2"/>
      <c r="AM333" s="25"/>
      <c r="AN333" s="25"/>
      <c r="AP333" s="100"/>
    </row>
    <row r="334" spans="1:42" x14ac:dyDescent="0.3">
      <c r="A334" s="22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4"/>
      <c r="S334" s="4" t="s">
        <v>8</v>
      </c>
      <c r="T334" s="4" t="s">
        <v>10</v>
      </c>
      <c r="U334" s="4" t="s">
        <v>8</v>
      </c>
      <c r="V334" s="4" t="s">
        <v>10</v>
      </c>
      <c r="W334" s="4"/>
      <c r="X334" s="4"/>
      <c r="Y334" s="4"/>
      <c r="Z334" s="4"/>
      <c r="AA334" s="4"/>
      <c r="AB334" s="4"/>
      <c r="AC334" s="4"/>
      <c r="AD334" s="4"/>
      <c r="AE334" s="4" t="s">
        <v>10</v>
      </c>
      <c r="AF334" s="4" t="s">
        <v>10</v>
      </c>
      <c r="AG334" s="4"/>
      <c r="AH334" s="4"/>
      <c r="AI334" s="4"/>
      <c r="AJ334" s="4"/>
      <c r="AK334" s="4"/>
      <c r="AL334" s="4"/>
      <c r="AM334" s="23"/>
      <c r="AN334" s="23"/>
      <c r="AP334" s="100"/>
    </row>
    <row r="335" spans="1:42" x14ac:dyDescent="0.3">
      <c r="A335" s="24" t="s">
        <v>216</v>
      </c>
      <c r="B335" s="1" t="s">
        <v>49</v>
      </c>
      <c r="C335" s="1">
        <v>316</v>
      </c>
      <c r="D335" s="1"/>
      <c r="E335" s="1"/>
      <c r="F335" s="1"/>
      <c r="G335" s="1"/>
      <c r="H335" s="1"/>
      <c r="I335" s="1">
        <v>6900</v>
      </c>
      <c r="J335" s="1">
        <v>7000</v>
      </c>
      <c r="K335" s="1">
        <v>8000</v>
      </c>
      <c r="L335" s="1">
        <v>8900</v>
      </c>
      <c r="M335" s="1">
        <v>8000</v>
      </c>
      <c r="N335" s="1">
        <v>7600</v>
      </c>
      <c r="O335" s="1">
        <v>6700</v>
      </c>
      <c r="P335" s="1">
        <v>6200</v>
      </c>
      <c r="Q335" s="1">
        <v>6100</v>
      </c>
      <c r="R335" s="2">
        <v>5600</v>
      </c>
      <c r="S335" s="2">
        <v>5400</v>
      </c>
      <c r="T335" s="2">
        <v>6000</v>
      </c>
      <c r="U335" s="2">
        <v>5700</v>
      </c>
      <c r="V335" s="2">
        <v>6200</v>
      </c>
      <c r="W335" s="2">
        <v>7300</v>
      </c>
      <c r="X335" s="2">
        <v>7300</v>
      </c>
      <c r="Y335" s="2">
        <v>7000</v>
      </c>
      <c r="Z335" s="2">
        <v>6500</v>
      </c>
      <c r="AA335" s="2">
        <v>6100</v>
      </c>
      <c r="AB335" s="2">
        <v>6900</v>
      </c>
      <c r="AC335" s="2"/>
      <c r="AD335" s="2">
        <v>7400</v>
      </c>
      <c r="AE335" s="2" t="s">
        <v>10</v>
      </c>
      <c r="AF335" s="2">
        <v>6300</v>
      </c>
      <c r="AG335" s="2"/>
      <c r="AH335" s="2">
        <v>7600</v>
      </c>
      <c r="AI335" s="2"/>
      <c r="AJ335" s="2">
        <v>8000</v>
      </c>
      <c r="AK335" s="2"/>
      <c r="AL335" s="2">
        <v>9500</v>
      </c>
      <c r="AM335" s="25"/>
      <c r="AN335" s="25"/>
      <c r="AP335" s="100"/>
    </row>
    <row r="336" spans="1:42" x14ac:dyDescent="0.3">
      <c r="A336" s="22" t="s">
        <v>216</v>
      </c>
      <c r="B336" s="3" t="s">
        <v>217</v>
      </c>
      <c r="C336" s="3">
        <v>315</v>
      </c>
      <c r="D336" s="3"/>
      <c r="E336" s="3"/>
      <c r="F336" s="3"/>
      <c r="G336" s="3"/>
      <c r="H336" s="3"/>
      <c r="I336" s="3">
        <v>5300</v>
      </c>
      <c r="J336" s="3">
        <v>5200</v>
      </c>
      <c r="K336" s="3">
        <v>5700</v>
      </c>
      <c r="L336" s="3">
        <v>5700</v>
      </c>
      <c r="M336" s="3">
        <v>5500</v>
      </c>
      <c r="N336" s="3">
        <v>5500</v>
      </c>
      <c r="O336" s="3">
        <v>5200</v>
      </c>
      <c r="P336" s="3">
        <v>5200</v>
      </c>
      <c r="Q336" s="3">
        <v>5200</v>
      </c>
      <c r="R336" s="4">
        <v>5200</v>
      </c>
      <c r="S336" s="4">
        <v>5600</v>
      </c>
      <c r="T336" s="4">
        <v>5500</v>
      </c>
      <c r="U336" s="4">
        <v>5500</v>
      </c>
      <c r="V336" s="4">
        <v>6000</v>
      </c>
      <c r="W336" s="4">
        <v>7000</v>
      </c>
      <c r="X336" s="4">
        <v>6500</v>
      </c>
      <c r="Y336" s="4">
        <v>6800</v>
      </c>
      <c r="Z336" s="4">
        <v>5700</v>
      </c>
      <c r="AA336" s="4">
        <v>5300</v>
      </c>
      <c r="AB336" s="4">
        <v>4400</v>
      </c>
      <c r="AC336" s="4"/>
      <c r="AD336" s="4">
        <v>6200</v>
      </c>
      <c r="AE336" s="4" t="s">
        <v>10</v>
      </c>
      <c r="AF336" s="4">
        <v>5100</v>
      </c>
      <c r="AG336" s="4"/>
      <c r="AH336" s="4">
        <v>6900</v>
      </c>
      <c r="AI336" s="4"/>
      <c r="AJ336" s="4">
        <v>7400</v>
      </c>
      <c r="AK336" s="4"/>
      <c r="AL336" s="103"/>
      <c r="AM336" s="23"/>
      <c r="AN336" s="23"/>
      <c r="AP336" s="100"/>
    </row>
    <row r="337" spans="1:44" x14ac:dyDescent="0.3">
      <c r="A337" s="24"/>
      <c r="B337" s="1"/>
      <c r="C337" s="1"/>
      <c r="D337" s="1"/>
      <c r="E337" s="1"/>
      <c r="F337" s="1"/>
      <c r="G337" s="1"/>
      <c r="H337" s="1"/>
      <c r="I337" s="1" t="s">
        <v>10</v>
      </c>
      <c r="J337" s="1" t="s">
        <v>10</v>
      </c>
      <c r="K337" s="1" t="s">
        <v>10</v>
      </c>
      <c r="L337" s="1"/>
      <c r="M337" s="1"/>
      <c r="N337" s="1"/>
      <c r="O337" s="1"/>
      <c r="P337" s="1"/>
      <c r="Q337" s="1"/>
      <c r="R337" s="2"/>
      <c r="S337" s="2" t="s">
        <v>8</v>
      </c>
      <c r="T337" s="2" t="s">
        <v>10</v>
      </c>
      <c r="U337" s="2" t="s">
        <v>8</v>
      </c>
      <c r="V337" s="2" t="s">
        <v>10</v>
      </c>
      <c r="W337" s="2"/>
      <c r="X337" s="2"/>
      <c r="Y337" s="2"/>
      <c r="Z337" s="2"/>
      <c r="AA337" s="2"/>
      <c r="AB337" s="2"/>
      <c r="AC337" s="2"/>
      <c r="AD337" s="2"/>
      <c r="AE337" s="2" t="s">
        <v>10</v>
      </c>
      <c r="AF337" s="2" t="s">
        <v>10</v>
      </c>
      <c r="AG337" s="2"/>
      <c r="AH337" s="2"/>
      <c r="AI337" s="2"/>
      <c r="AJ337" s="2"/>
      <c r="AK337" s="2"/>
      <c r="AL337" s="2"/>
      <c r="AM337" s="25"/>
      <c r="AN337" s="25"/>
      <c r="AP337" s="100"/>
    </row>
    <row r="338" spans="1:44" x14ac:dyDescent="0.3">
      <c r="A338" s="27" t="s">
        <v>218</v>
      </c>
      <c r="B338" s="18" t="s">
        <v>19</v>
      </c>
      <c r="C338" s="18">
        <v>317</v>
      </c>
      <c r="D338" s="18"/>
      <c r="E338" s="18"/>
      <c r="F338" s="18"/>
      <c r="G338" s="18"/>
      <c r="H338" s="18"/>
      <c r="I338" s="18">
        <v>8000</v>
      </c>
      <c r="J338" s="18">
        <v>9200</v>
      </c>
      <c r="K338" s="18">
        <v>10200</v>
      </c>
      <c r="L338" s="18">
        <v>9100</v>
      </c>
      <c r="M338" s="18">
        <v>9200</v>
      </c>
      <c r="N338" s="18">
        <v>8200</v>
      </c>
      <c r="O338" s="18">
        <v>8600</v>
      </c>
      <c r="P338" s="18">
        <v>9100</v>
      </c>
      <c r="Q338" s="18">
        <v>9700</v>
      </c>
      <c r="R338" s="19">
        <v>9700</v>
      </c>
      <c r="S338" s="19">
        <v>9000</v>
      </c>
      <c r="T338" s="19">
        <v>10200</v>
      </c>
      <c r="U338" s="19">
        <v>11600</v>
      </c>
      <c r="V338" s="19">
        <v>12400</v>
      </c>
      <c r="W338" s="19">
        <v>12900</v>
      </c>
      <c r="X338" s="19">
        <v>14200</v>
      </c>
      <c r="Y338" s="19">
        <v>14000</v>
      </c>
      <c r="Z338" s="19">
        <v>13600</v>
      </c>
      <c r="AA338" s="19">
        <v>10500</v>
      </c>
      <c r="AB338" s="19">
        <v>8800</v>
      </c>
      <c r="AC338" s="19">
        <v>11000</v>
      </c>
      <c r="AD338" s="19"/>
      <c r="AE338" s="19" t="s">
        <v>10</v>
      </c>
      <c r="AF338" s="19">
        <v>11400</v>
      </c>
      <c r="AG338" s="19"/>
      <c r="AH338" s="19"/>
      <c r="AI338" s="19">
        <v>7300</v>
      </c>
      <c r="AJ338" s="19"/>
      <c r="AK338" s="19">
        <f>VLOOKUP(C338,[1]DataDownloadReport_02082019!$A$2:$E$123,5,FALSE)</f>
        <v>7400</v>
      </c>
      <c r="AL338" s="19"/>
      <c r="AM338" s="23">
        <v>6900</v>
      </c>
      <c r="AN338" s="23"/>
      <c r="AP338" s="100"/>
    </row>
    <row r="339" spans="1:44" ht="15.75" customHeight="1" x14ac:dyDescent="0.3">
      <c r="A339" s="24" t="s">
        <v>218</v>
      </c>
      <c r="B339" s="1" t="s">
        <v>219</v>
      </c>
      <c r="C339" s="1">
        <v>506</v>
      </c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>
        <v>2200</v>
      </c>
      <c r="Q339" s="1">
        <v>2700</v>
      </c>
      <c r="R339" s="2">
        <v>2700</v>
      </c>
      <c r="S339" s="2">
        <v>2100</v>
      </c>
      <c r="T339" s="2">
        <v>3100</v>
      </c>
      <c r="U339" s="2">
        <v>3300</v>
      </c>
      <c r="V339" s="2">
        <v>4100</v>
      </c>
      <c r="W339" s="2">
        <v>4500</v>
      </c>
      <c r="X339" s="2">
        <v>4400</v>
      </c>
      <c r="Y339" s="2">
        <v>5200</v>
      </c>
      <c r="Z339" s="2">
        <v>4600</v>
      </c>
      <c r="AA339" s="2">
        <v>5300</v>
      </c>
      <c r="AB339" s="2">
        <v>4700</v>
      </c>
      <c r="AC339" s="2">
        <v>4300</v>
      </c>
      <c r="AD339" s="2"/>
      <c r="AE339" s="2" t="s">
        <v>10</v>
      </c>
      <c r="AF339" s="2" t="s">
        <v>10</v>
      </c>
      <c r="AG339" s="2"/>
      <c r="AH339" s="2"/>
      <c r="AI339" s="2">
        <v>6500</v>
      </c>
      <c r="AJ339" s="2"/>
      <c r="AK339" s="2">
        <f>VLOOKUP(C339,[1]DataDownloadReport_02082019!$A$2:$E$123,5,FALSE)</f>
        <v>6200</v>
      </c>
      <c r="AL339" s="2"/>
      <c r="AM339" s="25">
        <v>6200</v>
      </c>
      <c r="AN339" s="25"/>
      <c r="AP339" s="100"/>
    </row>
    <row r="340" spans="1:44" hidden="1" x14ac:dyDescent="0.3">
      <c r="A340" s="2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 t="s">
        <v>10</v>
      </c>
      <c r="AF340" s="4" t="s">
        <v>10</v>
      </c>
      <c r="AG340" s="4"/>
      <c r="AH340" s="4"/>
      <c r="AI340" s="4"/>
      <c r="AJ340" s="4"/>
      <c r="AK340" s="4"/>
      <c r="AL340" s="4"/>
      <c r="AM340" s="23"/>
      <c r="AN340" s="23"/>
      <c r="AP340" s="100"/>
    </row>
    <row r="341" spans="1:44" hidden="1" x14ac:dyDescent="0.3">
      <c r="A341" s="24" t="s">
        <v>222</v>
      </c>
      <c r="B341" s="1" t="s">
        <v>47</v>
      </c>
      <c r="C341" s="1">
        <v>318</v>
      </c>
      <c r="D341" s="1"/>
      <c r="E341" s="1"/>
      <c r="F341" s="1"/>
      <c r="G341" s="1"/>
      <c r="H341" s="1"/>
      <c r="I341" s="1">
        <v>2800</v>
      </c>
      <c r="J341" s="1">
        <v>2600</v>
      </c>
      <c r="K341" s="1">
        <v>2800</v>
      </c>
      <c r="L341" s="1">
        <v>3000</v>
      </c>
      <c r="M341" s="1">
        <v>550</v>
      </c>
      <c r="N341" s="1">
        <v>2900</v>
      </c>
      <c r="O341" s="1">
        <v>2800</v>
      </c>
      <c r="P341" s="1">
        <v>3100</v>
      </c>
      <c r="Q341" s="1">
        <v>3200</v>
      </c>
      <c r="R341" s="2">
        <v>3400</v>
      </c>
      <c r="S341" s="2">
        <v>2300</v>
      </c>
      <c r="T341" s="2">
        <v>3000</v>
      </c>
      <c r="U341" s="2">
        <v>3500</v>
      </c>
      <c r="V341" s="2">
        <v>3900</v>
      </c>
      <c r="W341" s="2">
        <v>3400</v>
      </c>
      <c r="X341" s="2">
        <v>4700</v>
      </c>
      <c r="Y341" s="2">
        <v>3600</v>
      </c>
      <c r="Z341" s="2">
        <v>3800</v>
      </c>
      <c r="AA341" s="2">
        <v>3100</v>
      </c>
      <c r="AB341" s="2">
        <v>1800</v>
      </c>
      <c r="AC341" s="2">
        <v>1800</v>
      </c>
      <c r="AD341" s="2"/>
      <c r="AE341" s="2" t="s">
        <v>10</v>
      </c>
      <c r="AF341" s="2" t="s">
        <v>10</v>
      </c>
      <c r="AG341" s="2"/>
      <c r="AH341" s="2"/>
      <c r="AI341" s="2"/>
      <c r="AJ341" s="2"/>
      <c r="AK341" s="2"/>
      <c r="AL341" s="2"/>
      <c r="AM341" s="25"/>
      <c r="AN341" s="25"/>
      <c r="AP341" s="100"/>
    </row>
    <row r="342" spans="1:44" hidden="1" x14ac:dyDescent="0.3">
      <c r="A342" s="22"/>
      <c r="B342" s="3"/>
      <c r="C342" s="3"/>
      <c r="D342" s="3"/>
      <c r="E342" s="3"/>
      <c r="F342" s="3"/>
      <c r="G342" s="3"/>
      <c r="H342" s="3"/>
      <c r="I342" s="3" t="s">
        <v>10</v>
      </c>
      <c r="J342" s="3" t="s">
        <v>10</v>
      </c>
      <c r="K342" s="3" t="s">
        <v>10</v>
      </c>
      <c r="L342" s="3"/>
      <c r="M342" s="3"/>
      <c r="N342" s="3"/>
      <c r="O342" s="3"/>
      <c r="P342" s="3"/>
      <c r="Q342" s="3"/>
      <c r="R342" s="4"/>
      <c r="S342" s="4" t="s">
        <v>8</v>
      </c>
      <c r="T342" s="4" t="s">
        <v>10</v>
      </c>
      <c r="U342" s="4" t="s">
        <v>8</v>
      </c>
      <c r="V342" s="4" t="s">
        <v>10</v>
      </c>
      <c r="W342" s="4"/>
      <c r="X342" s="4"/>
      <c r="Y342" s="4"/>
      <c r="Z342" s="4"/>
      <c r="AA342" s="4"/>
      <c r="AB342" s="4"/>
      <c r="AC342" s="4"/>
      <c r="AD342" s="4"/>
      <c r="AE342" s="4" t="s">
        <v>10</v>
      </c>
      <c r="AF342" s="4" t="s">
        <v>10</v>
      </c>
      <c r="AG342" s="4"/>
      <c r="AH342" s="4"/>
      <c r="AI342" s="4"/>
      <c r="AJ342" s="4"/>
      <c r="AK342" s="4"/>
      <c r="AL342" s="4"/>
      <c r="AM342" s="23"/>
      <c r="AN342" s="23"/>
      <c r="AP342" s="100"/>
    </row>
    <row r="343" spans="1:44" hidden="1" x14ac:dyDescent="0.3">
      <c r="A343" s="24" t="s">
        <v>223</v>
      </c>
      <c r="B343" s="1" t="s">
        <v>224</v>
      </c>
      <c r="C343" s="1">
        <v>633</v>
      </c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>
        <v>3200</v>
      </c>
      <c r="W343" s="2">
        <v>4100</v>
      </c>
      <c r="X343" s="2">
        <v>3800</v>
      </c>
      <c r="Y343" s="2">
        <v>4800</v>
      </c>
      <c r="Z343" s="2">
        <v>3500</v>
      </c>
      <c r="AA343" s="2">
        <v>3300</v>
      </c>
      <c r="AB343" s="2">
        <v>2400</v>
      </c>
      <c r="AC343" s="2"/>
      <c r="AD343" s="2"/>
      <c r="AE343" s="2" t="s">
        <v>10</v>
      </c>
      <c r="AF343" s="2" t="s">
        <v>10</v>
      </c>
      <c r="AG343" s="2"/>
      <c r="AH343" s="2"/>
      <c r="AI343" s="2"/>
      <c r="AJ343" s="2"/>
      <c r="AK343" s="2"/>
      <c r="AL343" s="2"/>
      <c r="AM343" s="25"/>
      <c r="AN343" s="25"/>
      <c r="AP343" s="100"/>
    </row>
    <row r="344" spans="1:44" x14ac:dyDescent="0.3">
      <c r="A344" s="2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4"/>
      <c r="S344" s="4"/>
      <c r="T344" s="4"/>
      <c r="U344" s="4"/>
      <c r="V344" s="4" t="s">
        <v>10</v>
      </c>
      <c r="W344" s="4"/>
      <c r="X344" s="4"/>
      <c r="Y344" s="4"/>
      <c r="Z344" s="4"/>
      <c r="AA344" s="4"/>
      <c r="AB344" s="4"/>
      <c r="AC344" s="4"/>
      <c r="AD344" s="4"/>
      <c r="AE344" s="4" t="s">
        <v>10</v>
      </c>
      <c r="AF344" s="4" t="s">
        <v>10</v>
      </c>
      <c r="AG344" s="4"/>
      <c r="AH344" s="4"/>
      <c r="AI344" s="4"/>
      <c r="AJ344" s="4"/>
      <c r="AK344" s="4"/>
      <c r="AL344" s="4"/>
      <c r="AM344" s="23"/>
      <c r="AN344" s="23"/>
      <c r="AP344" s="100"/>
    </row>
    <row r="345" spans="1:44" x14ac:dyDescent="0.3">
      <c r="A345" s="24" t="s">
        <v>225</v>
      </c>
      <c r="B345" s="1" t="s">
        <v>226</v>
      </c>
      <c r="C345" s="1">
        <v>320</v>
      </c>
      <c r="D345" s="1">
        <v>13400</v>
      </c>
      <c r="E345" s="1">
        <v>18300</v>
      </c>
      <c r="F345" s="1">
        <v>15100</v>
      </c>
      <c r="G345" s="1">
        <v>19100</v>
      </c>
      <c r="H345" s="1">
        <v>16600</v>
      </c>
      <c r="I345" s="1">
        <v>17500</v>
      </c>
      <c r="J345" s="1">
        <v>17600</v>
      </c>
      <c r="K345" s="1">
        <v>18500</v>
      </c>
      <c r="L345" s="1">
        <v>18300</v>
      </c>
      <c r="M345" s="1">
        <v>17900</v>
      </c>
      <c r="N345" s="1">
        <v>17900</v>
      </c>
      <c r="O345" s="1">
        <v>16700</v>
      </c>
      <c r="P345" s="1">
        <v>17500</v>
      </c>
      <c r="Q345" s="1">
        <v>17900</v>
      </c>
      <c r="R345" s="2">
        <v>18000</v>
      </c>
      <c r="S345" s="2">
        <v>17600</v>
      </c>
      <c r="T345" s="2">
        <v>19300</v>
      </c>
      <c r="U345" s="2">
        <v>18300</v>
      </c>
      <c r="V345" s="2">
        <v>11300</v>
      </c>
      <c r="W345" s="2"/>
      <c r="X345" s="2"/>
      <c r="Y345" s="2"/>
      <c r="Z345" s="2"/>
      <c r="AA345" s="2"/>
      <c r="AB345" s="2">
        <v>15300</v>
      </c>
      <c r="AC345" s="2">
        <v>15100</v>
      </c>
      <c r="AD345" s="2">
        <v>15800</v>
      </c>
      <c r="AE345" s="2" t="s">
        <v>10</v>
      </c>
      <c r="AF345" s="2">
        <v>16300</v>
      </c>
      <c r="AG345" s="2">
        <v>23100</v>
      </c>
      <c r="AH345" s="2"/>
      <c r="AI345" s="2"/>
      <c r="AJ345" s="2"/>
      <c r="AK345" s="2"/>
      <c r="AL345" s="2"/>
      <c r="AM345" s="25"/>
      <c r="AN345" s="25"/>
      <c r="AP345" s="100"/>
    </row>
    <row r="346" spans="1:44" x14ac:dyDescent="0.3">
      <c r="A346" s="22" t="s">
        <v>225</v>
      </c>
      <c r="B346" s="3" t="s">
        <v>442</v>
      </c>
      <c r="C346" s="55">
        <v>120</v>
      </c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>
        <v>17900</v>
      </c>
      <c r="AI346" s="4">
        <v>20600</v>
      </c>
      <c r="AJ346" s="4">
        <v>18400</v>
      </c>
      <c r="AK346" s="4">
        <f>VLOOKUP(C346,[1]DataDownloadReport_02082019!$A$2:$E$123,5,FALSE)</f>
        <v>18000</v>
      </c>
      <c r="AL346" s="4">
        <v>18200</v>
      </c>
      <c r="AM346" s="23">
        <v>16400</v>
      </c>
      <c r="AN346" s="23"/>
      <c r="AP346" s="100"/>
    </row>
    <row r="347" spans="1:44" hidden="1" x14ac:dyDescent="0.3">
      <c r="A347" s="24" t="s">
        <v>225</v>
      </c>
      <c r="B347" s="1" t="s">
        <v>227</v>
      </c>
      <c r="C347" s="1">
        <v>323</v>
      </c>
      <c r="D347" s="1">
        <v>14500</v>
      </c>
      <c r="E347" s="1">
        <v>15300</v>
      </c>
      <c r="F347" s="1">
        <v>14400</v>
      </c>
      <c r="G347" s="1">
        <v>16200</v>
      </c>
      <c r="H347" s="1">
        <v>21600</v>
      </c>
      <c r="I347" s="1">
        <v>19900</v>
      </c>
      <c r="J347" s="1">
        <v>21000</v>
      </c>
      <c r="K347" s="1">
        <v>19500</v>
      </c>
      <c r="L347" s="1">
        <v>19600</v>
      </c>
      <c r="M347" s="1">
        <v>19800</v>
      </c>
      <c r="N347" s="1">
        <v>19700</v>
      </c>
      <c r="O347" s="1">
        <v>19600</v>
      </c>
      <c r="P347" s="1">
        <v>20500</v>
      </c>
      <c r="Q347" s="1">
        <v>20200</v>
      </c>
      <c r="R347" s="2">
        <v>20600</v>
      </c>
      <c r="S347" s="2">
        <v>21200</v>
      </c>
      <c r="T347" s="2">
        <v>22100</v>
      </c>
      <c r="U347" s="2">
        <v>22200</v>
      </c>
      <c r="V347" s="2">
        <v>18800</v>
      </c>
      <c r="W347" s="2">
        <v>19800</v>
      </c>
      <c r="X347" s="2">
        <v>19800</v>
      </c>
      <c r="Y347" s="2">
        <v>17000</v>
      </c>
      <c r="Z347" s="2">
        <v>19700</v>
      </c>
      <c r="AA347" s="2">
        <v>19000</v>
      </c>
      <c r="AB347" s="2">
        <v>18600</v>
      </c>
      <c r="AC347" s="2">
        <v>16100</v>
      </c>
      <c r="AD347" s="2"/>
      <c r="AE347" s="2" t="s">
        <v>10</v>
      </c>
      <c r="AF347" s="2" t="s">
        <v>10</v>
      </c>
      <c r="AG347" s="2"/>
      <c r="AH347" s="2"/>
      <c r="AI347" s="2"/>
      <c r="AJ347" s="2"/>
      <c r="AK347" s="2"/>
      <c r="AL347" s="2"/>
      <c r="AM347" s="25"/>
      <c r="AN347" s="25"/>
      <c r="AP347" s="100"/>
    </row>
    <row r="348" spans="1:44" s="11" customFormat="1" hidden="1" x14ac:dyDescent="0.3">
      <c r="A348" s="22" t="s">
        <v>225</v>
      </c>
      <c r="B348" s="3" t="s">
        <v>228</v>
      </c>
      <c r="C348" s="3">
        <v>329</v>
      </c>
      <c r="D348" s="3">
        <v>6000</v>
      </c>
      <c r="E348" s="3">
        <v>10500</v>
      </c>
      <c r="F348" s="3">
        <v>8500</v>
      </c>
      <c r="G348" s="3">
        <v>16000</v>
      </c>
      <c r="H348" s="3">
        <v>9600</v>
      </c>
      <c r="I348" s="3">
        <v>9200</v>
      </c>
      <c r="J348" s="3">
        <v>9600</v>
      </c>
      <c r="K348" s="3">
        <v>8900</v>
      </c>
      <c r="L348" s="3">
        <v>9700</v>
      </c>
      <c r="M348" s="3">
        <v>9400</v>
      </c>
      <c r="N348" s="3">
        <v>9300</v>
      </c>
      <c r="O348" s="3">
        <v>8900</v>
      </c>
      <c r="P348" s="3">
        <v>9700</v>
      </c>
      <c r="Q348" s="3">
        <v>10300</v>
      </c>
      <c r="R348" s="4">
        <v>9700</v>
      </c>
      <c r="S348" s="4">
        <v>9900</v>
      </c>
      <c r="T348" s="4">
        <v>10700</v>
      </c>
      <c r="U348" s="4">
        <v>10700</v>
      </c>
      <c r="V348" s="4">
        <v>10800</v>
      </c>
      <c r="W348" s="4">
        <v>10800</v>
      </c>
      <c r="X348" s="4">
        <v>11300</v>
      </c>
      <c r="Y348" s="4">
        <v>10400</v>
      </c>
      <c r="Z348" s="4"/>
      <c r="AA348" s="4">
        <v>10500</v>
      </c>
      <c r="AB348" s="4">
        <v>9600</v>
      </c>
      <c r="AC348" s="4">
        <v>9400</v>
      </c>
      <c r="AD348" s="4"/>
      <c r="AE348" s="4" t="s">
        <v>10</v>
      </c>
      <c r="AF348" s="4" t="s">
        <v>10</v>
      </c>
      <c r="AG348" s="4"/>
      <c r="AH348" s="4"/>
      <c r="AI348" s="4"/>
      <c r="AJ348" s="4"/>
      <c r="AK348" s="4"/>
      <c r="AL348" s="4"/>
      <c r="AM348" s="23"/>
      <c r="AN348" s="23"/>
      <c r="AO348"/>
      <c r="AP348" s="100"/>
      <c r="AQ348"/>
      <c r="AR348" s="8"/>
    </row>
    <row r="349" spans="1:44" x14ac:dyDescent="0.3">
      <c r="A349" s="24" t="s">
        <v>225</v>
      </c>
      <c r="B349" s="1" t="s">
        <v>229</v>
      </c>
      <c r="C349" s="54">
        <v>38</v>
      </c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>
        <v>15300</v>
      </c>
      <c r="O349" s="1">
        <v>15000</v>
      </c>
      <c r="P349" s="1">
        <v>15800</v>
      </c>
      <c r="Q349" s="1">
        <v>15600</v>
      </c>
      <c r="R349" s="2">
        <v>15000</v>
      </c>
      <c r="S349" s="2">
        <v>15300</v>
      </c>
      <c r="T349" s="2">
        <v>16400</v>
      </c>
      <c r="U349" s="2">
        <v>16500</v>
      </c>
      <c r="V349" s="2">
        <v>15600</v>
      </c>
      <c r="W349" s="2">
        <v>14900</v>
      </c>
      <c r="X349" s="2">
        <v>19800</v>
      </c>
      <c r="Y349" s="2">
        <v>20600</v>
      </c>
      <c r="Z349" s="2">
        <v>21700</v>
      </c>
      <c r="AA349" s="2">
        <v>14600</v>
      </c>
      <c r="AB349" s="2">
        <v>15100</v>
      </c>
      <c r="AC349" s="2">
        <v>15000</v>
      </c>
      <c r="AD349" s="2">
        <v>15200</v>
      </c>
      <c r="AE349" s="2">
        <v>15600</v>
      </c>
      <c r="AF349" s="2">
        <v>15500</v>
      </c>
      <c r="AG349" s="2">
        <v>15800</v>
      </c>
      <c r="AH349" s="2">
        <v>16100</v>
      </c>
      <c r="AI349" s="2">
        <v>15600</v>
      </c>
      <c r="AJ349" s="2">
        <v>15700</v>
      </c>
      <c r="AK349" s="2">
        <v>15900</v>
      </c>
      <c r="AL349" s="2">
        <v>15900</v>
      </c>
      <c r="AM349" s="25">
        <v>15300</v>
      </c>
      <c r="AN349" s="25"/>
      <c r="AP349" s="100"/>
    </row>
    <row r="350" spans="1:44" x14ac:dyDescent="0.3">
      <c r="A350" s="2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4"/>
      <c r="S350" s="4" t="s">
        <v>8</v>
      </c>
      <c r="T350" s="4" t="s">
        <v>10</v>
      </c>
      <c r="U350" s="4" t="s">
        <v>8</v>
      </c>
      <c r="V350" s="4" t="s">
        <v>10</v>
      </c>
      <c r="W350" s="4"/>
      <c r="X350" s="4"/>
      <c r="Y350" s="4"/>
      <c r="Z350" s="4"/>
      <c r="AA350" s="4"/>
      <c r="AB350" s="4"/>
      <c r="AC350" s="4"/>
      <c r="AD350" s="4"/>
      <c r="AE350" s="4" t="s">
        <v>10</v>
      </c>
      <c r="AF350" s="4" t="s">
        <v>10</v>
      </c>
      <c r="AG350" s="4"/>
      <c r="AH350" s="4"/>
      <c r="AI350" s="4"/>
      <c r="AJ350" s="4"/>
      <c r="AK350" s="4"/>
      <c r="AL350" s="4"/>
      <c r="AM350" s="23"/>
      <c r="AN350" s="23"/>
      <c r="AP350" s="100"/>
    </row>
    <row r="351" spans="1:44" hidden="1" x14ac:dyDescent="0.3">
      <c r="A351" s="24" t="s">
        <v>435</v>
      </c>
      <c r="B351" s="1" t="s">
        <v>7</v>
      </c>
      <c r="C351" s="1">
        <v>326</v>
      </c>
      <c r="D351" s="1">
        <v>14100</v>
      </c>
      <c r="E351" s="1">
        <v>19500</v>
      </c>
      <c r="F351" s="1">
        <v>22400</v>
      </c>
      <c r="G351" s="1">
        <v>20500</v>
      </c>
      <c r="H351" s="1">
        <v>20400</v>
      </c>
      <c r="I351" s="1">
        <v>18500</v>
      </c>
      <c r="J351" s="1">
        <v>20100</v>
      </c>
      <c r="K351" s="1">
        <v>21600</v>
      </c>
      <c r="L351" s="1">
        <v>19600</v>
      </c>
      <c r="M351" s="1">
        <v>21700</v>
      </c>
      <c r="N351" s="1">
        <v>16100</v>
      </c>
      <c r="O351" s="1">
        <v>18200</v>
      </c>
      <c r="P351" s="1">
        <v>19500</v>
      </c>
      <c r="Q351" s="1">
        <v>18700</v>
      </c>
      <c r="R351" s="2">
        <v>15700</v>
      </c>
      <c r="S351" s="2">
        <v>17800</v>
      </c>
      <c r="T351" s="2">
        <v>21700</v>
      </c>
      <c r="U351" s="2">
        <v>23800</v>
      </c>
      <c r="V351" s="2">
        <v>23900</v>
      </c>
      <c r="W351" s="2">
        <v>23700</v>
      </c>
      <c r="X351" s="2">
        <v>24900</v>
      </c>
      <c r="Y351" s="2">
        <v>24000</v>
      </c>
      <c r="Z351" s="2">
        <v>25300</v>
      </c>
      <c r="AA351" s="2">
        <v>24300</v>
      </c>
      <c r="AB351" s="2">
        <v>23100</v>
      </c>
      <c r="AC351" s="2">
        <v>24100</v>
      </c>
      <c r="AD351" s="2"/>
      <c r="AE351" s="2" t="s">
        <v>10</v>
      </c>
      <c r="AF351" s="2" t="s">
        <v>10</v>
      </c>
      <c r="AG351" s="2"/>
      <c r="AH351" s="2"/>
      <c r="AI351" s="2"/>
      <c r="AJ351" s="2"/>
      <c r="AK351" s="2"/>
      <c r="AL351" s="2"/>
      <c r="AM351" s="25"/>
      <c r="AN351" s="25"/>
      <c r="AP351" s="100"/>
    </row>
    <row r="352" spans="1:44" x14ac:dyDescent="0.3">
      <c r="A352" s="22" t="s">
        <v>435</v>
      </c>
      <c r="B352" s="3" t="s">
        <v>230</v>
      </c>
      <c r="C352" s="55">
        <v>37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>
        <v>20300</v>
      </c>
      <c r="O352" s="3">
        <v>19500</v>
      </c>
      <c r="P352" s="3">
        <v>20300</v>
      </c>
      <c r="Q352" s="3">
        <v>20900</v>
      </c>
      <c r="R352" s="4">
        <v>19500</v>
      </c>
      <c r="S352" s="4" t="s">
        <v>23</v>
      </c>
      <c r="T352" s="4">
        <v>24700</v>
      </c>
      <c r="U352" s="4">
        <v>26300</v>
      </c>
      <c r="V352" s="4">
        <v>26600</v>
      </c>
      <c r="W352" s="4">
        <v>26900</v>
      </c>
      <c r="X352" s="4">
        <v>28200</v>
      </c>
      <c r="Y352" s="4">
        <v>29900</v>
      </c>
      <c r="Z352" s="4">
        <v>28400</v>
      </c>
      <c r="AA352" s="4">
        <v>26000</v>
      </c>
      <c r="AB352" s="4">
        <v>27800</v>
      </c>
      <c r="AC352" s="4">
        <v>27700</v>
      </c>
      <c r="AD352" s="4">
        <v>27400</v>
      </c>
      <c r="AE352" s="4">
        <v>27300</v>
      </c>
      <c r="AF352" s="4">
        <v>27400</v>
      </c>
      <c r="AG352" s="4">
        <v>27700</v>
      </c>
      <c r="AH352" s="4">
        <v>28300</v>
      </c>
      <c r="AI352" s="4">
        <v>28000</v>
      </c>
      <c r="AJ352" s="4">
        <v>27600</v>
      </c>
      <c r="AK352" s="4">
        <f>VLOOKUP(C352,[1]DataDownloadReport_02082019!$A$2:$E$123,5,FALSE)</f>
        <v>27800</v>
      </c>
      <c r="AL352" s="4">
        <v>30000</v>
      </c>
      <c r="AM352" s="23">
        <v>25500</v>
      </c>
      <c r="AN352" s="23"/>
      <c r="AP352" s="100"/>
    </row>
    <row r="353" spans="1:42" ht="15.75" customHeight="1" x14ac:dyDescent="0.3">
      <c r="A353" s="24" t="s">
        <v>435</v>
      </c>
      <c r="B353" s="1" t="s">
        <v>599</v>
      </c>
      <c r="C353" s="55">
        <v>126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23">
        <v>32200</v>
      </c>
      <c r="AN353" s="23"/>
      <c r="AP353" s="100"/>
    </row>
    <row r="354" spans="1:42" hidden="1" x14ac:dyDescent="0.3">
      <c r="A354" s="24" t="s">
        <v>435</v>
      </c>
      <c r="B354" s="1" t="s">
        <v>231</v>
      </c>
      <c r="C354" s="1">
        <v>324</v>
      </c>
      <c r="D354" s="1">
        <v>18000</v>
      </c>
      <c r="E354" s="1">
        <v>17900</v>
      </c>
      <c r="F354" s="1">
        <v>16800</v>
      </c>
      <c r="G354" s="1">
        <v>24700</v>
      </c>
      <c r="H354" s="1">
        <v>24100</v>
      </c>
      <c r="I354" s="1">
        <v>21700</v>
      </c>
      <c r="J354" s="1">
        <v>20700</v>
      </c>
      <c r="K354" s="1">
        <v>23600</v>
      </c>
      <c r="L354" s="1">
        <v>23500</v>
      </c>
      <c r="M354" s="1">
        <v>26100</v>
      </c>
      <c r="N354" s="1">
        <v>23500</v>
      </c>
      <c r="O354" s="1">
        <v>22200</v>
      </c>
      <c r="P354" s="1">
        <v>27100</v>
      </c>
      <c r="Q354" s="1">
        <v>27200</v>
      </c>
      <c r="R354" s="2">
        <v>28600</v>
      </c>
      <c r="S354" s="2">
        <v>29900</v>
      </c>
      <c r="T354" s="2">
        <v>35900</v>
      </c>
      <c r="U354" s="2">
        <v>33200</v>
      </c>
      <c r="V354" s="2">
        <v>35300</v>
      </c>
      <c r="W354" s="2">
        <v>37200</v>
      </c>
      <c r="X354" s="2">
        <v>36600</v>
      </c>
      <c r="Y354" s="2">
        <v>38300</v>
      </c>
      <c r="Z354" s="2">
        <v>37200</v>
      </c>
      <c r="AA354" s="2">
        <v>41600</v>
      </c>
      <c r="AB354" s="2">
        <v>36800</v>
      </c>
      <c r="AC354" s="2">
        <v>40300</v>
      </c>
      <c r="AD354" s="2"/>
      <c r="AE354" s="2" t="s">
        <v>10</v>
      </c>
      <c r="AF354" s="2" t="s">
        <v>10</v>
      </c>
      <c r="AG354" s="2"/>
      <c r="AH354" s="2"/>
      <c r="AI354" s="2"/>
      <c r="AJ354" s="2"/>
      <c r="AK354" s="2"/>
      <c r="AL354" s="2"/>
      <c r="AM354" s="25"/>
      <c r="AN354" s="25"/>
      <c r="AP354" s="100"/>
    </row>
    <row r="355" spans="1:42" hidden="1" x14ac:dyDescent="0.3">
      <c r="A355" s="22" t="s">
        <v>435</v>
      </c>
      <c r="B355" s="3" t="s">
        <v>232</v>
      </c>
      <c r="C355" s="3">
        <v>332</v>
      </c>
      <c r="D355" s="3">
        <v>21400</v>
      </c>
      <c r="E355" s="3">
        <v>22900</v>
      </c>
      <c r="F355" s="3">
        <v>22000</v>
      </c>
      <c r="G355" s="3">
        <v>19700</v>
      </c>
      <c r="H355" s="3">
        <v>19700</v>
      </c>
      <c r="I355" s="3">
        <v>21700</v>
      </c>
      <c r="J355" s="3">
        <v>21300</v>
      </c>
      <c r="K355" s="3">
        <v>23300</v>
      </c>
      <c r="L355" s="3">
        <v>23300</v>
      </c>
      <c r="M355" s="3">
        <v>26400</v>
      </c>
      <c r="N355" s="3">
        <v>21900</v>
      </c>
      <c r="O355" s="3">
        <v>20600</v>
      </c>
      <c r="P355" s="3">
        <v>24600</v>
      </c>
      <c r="Q355" s="3">
        <v>25700</v>
      </c>
      <c r="R355" s="4">
        <v>26800</v>
      </c>
      <c r="S355" s="4">
        <v>25700</v>
      </c>
      <c r="T355" s="4">
        <v>28600</v>
      </c>
      <c r="U355" s="4">
        <v>28700</v>
      </c>
      <c r="V355" s="4">
        <v>32500</v>
      </c>
      <c r="W355" s="4">
        <v>38200</v>
      </c>
      <c r="X355" s="4">
        <v>35500</v>
      </c>
      <c r="Y355" s="4">
        <v>34600</v>
      </c>
      <c r="Z355" s="4">
        <v>32300</v>
      </c>
      <c r="AA355" s="4">
        <v>31700</v>
      </c>
      <c r="AB355" s="4">
        <v>27900</v>
      </c>
      <c r="AC355" s="4"/>
      <c r="AD355" s="4"/>
      <c r="AE355" s="4" t="s">
        <v>10</v>
      </c>
      <c r="AF355" s="4" t="s">
        <v>10</v>
      </c>
      <c r="AG355" s="4"/>
      <c r="AH355" s="4"/>
      <c r="AI355" s="4"/>
      <c r="AJ355" s="4"/>
      <c r="AK355" s="4"/>
      <c r="AL355" s="4"/>
      <c r="AM355" s="23"/>
      <c r="AN355" s="23"/>
      <c r="AP355" s="100"/>
    </row>
    <row r="356" spans="1:42" hidden="1" x14ac:dyDescent="0.3">
      <c r="A356" s="24" t="s">
        <v>435</v>
      </c>
      <c r="B356" s="1" t="s">
        <v>233</v>
      </c>
      <c r="C356" s="1">
        <v>331</v>
      </c>
      <c r="D356" s="1">
        <v>17800</v>
      </c>
      <c r="E356" s="1">
        <v>17000</v>
      </c>
      <c r="F356" s="1">
        <v>16800</v>
      </c>
      <c r="G356" s="1">
        <v>17300</v>
      </c>
      <c r="H356" s="1">
        <v>14800</v>
      </c>
      <c r="I356" s="1">
        <v>16100</v>
      </c>
      <c r="J356" s="1">
        <v>15500</v>
      </c>
      <c r="K356" s="1">
        <v>16700</v>
      </c>
      <c r="L356" s="1">
        <v>17000</v>
      </c>
      <c r="M356" s="1">
        <v>16600</v>
      </c>
      <c r="N356" s="1">
        <v>16800</v>
      </c>
      <c r="O356" s="1">
        <v>14700</v>
      </c>
      <c r="P356" s="1">
        <v>14400</v>
      </c>
      <c r="Q356" s="1">
        <v>13800</v>
      </c>
      <c r="R356" s="2">
        <v>14400</v>
      </c>
      <c r="S356" s="2">
        <v>12900</v>
      </c>
      <c r="T356" s="2">
        <v>15300</v>
      </c>
      <c r="U356" s="2">
        <v>15800</v>
      </c>
      <c r="V356" s="2">
        <v>15900</v>
      </c>
      <c r="W356" s="2">
        <v>17800</v>
      </c>
      <c r="X356" s="2">
        <v>17500</v>
      </c>
      <c r="Y356" s="2">
        <v>16300</v>
      </c>
      <c r="Z356" s="2">
        <v>15900</v>
      </c>
      <c r="AA356" s="2">
        <v>10300</v>
      </c>
      <c r="AB356" s="2">
        <v>14300</v>
      </c>
      <c r="AC356" s="2">
        <v>15500</v>
      </c>
      <c r="AD356" s="2"/>
      <c r="AE356" s="2" t="s">
        <v>10</v>
      </c>
      <c r="AF356" s="2" t="s">
        <v>10</v>
      </c>
      <c r="AG356" s="2"/>
      <c r="AH356" s="2"/>
      <c r="AI356" s="2"/>
      <c r="AJ356" s="2"/>
      <c r="AK356" s="2"/>
      <c r="AL356" s="2"/>
      <c r="AM356" s="25"/>
      <c r="AN356" s="25"/>
      <c r="AP356" s="100"/>
    </row>
    <row r="357" spans="1:42" hidden="1" x14ac:dyDescent="0.3">
      <c r="A357" s="22" t="s">
        <v>225</v>
      </c>
      <c r="B357" s="3" t="s">
        <v>234</v>
      </c>
      <c r="C357" s="3">
        <v>322</v>
      </c>
      <c r="D357" s="3"/>
      <c r="E357" s="3"/>
      <c r="F357" s="3"/>
      <c r="G357" s="3"/>
      <c r="H357" s="3"/>
      <c r="I357" s="3">
        <v>23200</v>
      </c>
      <c r="J357" s="3">
        <v>22900</v>
      </c>
      <c r="K357" s="3">
        <v>23800</v>
      </c>
      <c r="L357" s="3">
        <v>23400</v>
      </c>
      <c r="M357" s="3">
        <v>20700</v>
      </c>
      <c r="N357" s="3">
        <v>22300</v>
      </c>
      <c r="O357" s="3">
        <v>21500</v>
      </c>
      <c r="P357" s="3">
        <v>20600</v>
      </c>
      <c r="Q357" s="3">
        <v>18600</v>
      </c>
      <c r="R357" s="4">
        <v>21700</v>
      </c>
      <c r="S357" s="4">
        <v>19900</v>
      </c>
      <c r="T357" s="4">
        <v>18500</v>
      </c>
      <c r="U357" s="4">
        <v>22500</v>
      </c>
      <c r="V357" s="4">
        <v>23200</v>
      </c>
      <c r="W357" s="4">
        <v>24200</v>
      </c>
      <c r="X357" s="4">
        <v>24400</v>
      </c>
      <c r="Y357" s="4">
        <v>24000</v>
      </c>
      <c r="Z357" s="4">
        <v>22400</v>
      </c>
      <c r="AA357" s="4">
        <v>22400</v>
      </c>
      <c r="AB357" s="4">
        <v>22200</v>
      </c>
      <c r="AC357" s="4">
        <v>21600</v>
      </c>
      <c r="AD357" s="4"/>
      <c r="AE357" s="4" t="s">
        <v>10</v>
      </c>
      <c r="AF357" s="4" t="s">
        <v>10</v>
      </c>
      <c r="AG357" s="4"/>
      <c r="AH357" s="4"/>
      <c r="AI357" s="4"/>
      <c r="AJ357" s="4"/>
      <c r="AK357" s="4"/>
      <c r="AL357" s="4"/>
      <c r="AM357" s="23"/>
      <c r="AN357" s="23"/>
      <c r="AP357" s="100"/>
    </row>
    <row r="358" spans="1:42" hidden="1" x14ac:dyDescent="0.3">
      <c r="A358" s="24" t="s">
        <v>225</v>
      </c>
      <c r="B358" s="1" t="s">
        <v>235</v>
      </c>
      <c r="C358" s="1">
        <v>321</v>
      </c>
      <c r="D358" s="1">
        <v>27400</v>
      </c>
      <c r="E358" s="1">
        <v>26200</v>
      </c>
      <c r="F358" s="1">
        <v>24200</v>
      </c>
      <c r="G358" s="1">
        <v>28300</v>
      </c>
      <c r="H358" s="1">
        <v>26200</v>
      </c>
      <c r="I358" s="1">
        <v>25900</v>
      </c>
      <c r="J358" s="1">
        <v>25900</v>
      </c>
      <c r="K358" s="1">
        <v>26200</v>
      </c>
      <c r="L358" s="1">
        <v>26000</v>
      </c>
      <c r="M358" s="1">
        <v>22300</v>
      </c>
      <c r="N358" s="1">
        <v>24700</v>
      </c>
      <c r="O358" s="1">
        <v>20600</v>
      </c>
      <c r="P358" s="1">
        <v>21000</v>
      </c>
      <c r="Q358" s="1">
        <v>18900</v>
      </c>
      <c r="R358" s="2">
        <v>21600</v>
      </c>
      <c r="S358" s="2">
        <v>20800</v>
      </c>
      <c r="T358" s="2">
        <v>20200</v>
      </c>
      <c r="U358" s="2">
        <v>22900</v>
      </c>
      <c r="V358" s="2">
        <v>23300</v>
      </c>
      <c r="W358" s="2">
        <v>23400</v>
      </c>
      <c r="X358" s="2">
        <v>23100</v>
      </c>
      <c r="Y358" s="2">
        <v>23900</v>
      </c>
      <c r="Z358" s="2">
        <v>23600</v>
      </c>
      <c r="AA358" s="2">
        <v>20600</v>
      </c>
      <c r="AB358" s="2">
        <v>20700</v>
      </c>
      <c r="AC358" s="2">
        <v>21700</v>
      </c>
      <c r="AD358" s="2"/>
      <c r="AE358" s="2" t="s">
        <v>10</v>
      </c>
      <c r="AF358" s="2" t="s">
        <v>10</v>
      </c>
      <c r="AG358" s="2"/>
      <c r="AH358" s="2"/>
      <c r="AI358" s="2"/>
      <c r="AJ358" s="2"/>
      <c r="AK358" s="2"/>
      <c r="AL358" s="2"/>
      <c r="AM358" s="25"/>
      <c r="AN358" s="25"/>
      <c r="AP358" s="100"/>
    </row>
    <row r="359" spans="1:42" hidden="1" x14ac:dyDescent="0.3">
      <c r="A359" s="22" t="s">
        <v>225</v>
      </c>
      <c r="B359" s="3" t="s">
        <v>236</v>
      </c>
      <c r="C359" s="3">
        <v>325</v>
      </c>
      <c r="D359" s="3">
        <v>21800</v>
      </c>
      <c r="E359" s="3">
        <v>22100</v>
      </c>
      <c r="F359" s="3">
        <v>21500</v>
      </c>
      <c r="G359" s="3">
        <v>22600</v>
      </c>
      <c r="H359" s="3">
        <v>23600</v>
      </c>
      <c r="I359" s="3">
        <v>24100</v>
      </c>
      <c r="J359" s="3">
        <v>24700</v>
      </c>
      <c r="K359" s="3">
        <v>25700</v>
      </c>
      <c r="L359" s="3">
        <v>24400</v>
      </c>
      <c r="M359" s="3">
        <v>22900</v>
      </c>
      <c r="N359" s="3">
        <v>21500</v>
      </c>
      <c r="O359" s="3">
        <v>21600</v>
      </c>
      <c r="P359" s="3">
        <v>20400</v>
      </c>
      <c r="Q359" s="3">
        <v>13900</v>
      </c>
      <c r="R359" s="4">
        <v>18200</v>
      </c>
      <c r="S359" s="4">
        <v>16200</v>
      </c>
      <c r="T359" s="4">
        <v>18500</v>
      </c>
      <c r="U359" s="4">
        <v>20500</v>
      </c>
      <c r="V359" s="4">
        <v>20600</v>
      </c>
      <c r="W359" s="4">
        <v>20900</v>
      </c>
      <c r="X359" s="4">
        <v>20100</v>
      </c>
      <c r="Y359" s="4">
        <v>19700</v>
      </c>
      <c r="Z359" s="4">
        <v>20900</v>
      </c>
      <c r="AA359" s="4">
        <v>18900</v>
      </c>
      <c r="AB359" s="4">
        <v>17100</v>
      </c>
      <c r="AC359" s="4"/>
      <c r="AD359" s="4"/>
      <c r="AE359" s="4" t="s">
        <v>10</v>
      </c>
      <c r="AF359" s="4" t="s">
        <v>10</v>
      </c>
      <c r="AG359" s="4"/>
      <c r="AH359" s="4"/>
      <c r="AI359" s="4"/>
      <c r="AJ359" s="4"/>
      <c r="AK359" s="4"/>
      <c r="AL359" s="4"/>
      <c r="AM359" s="23"/>
      <c r="AN359" s="23"/>
      <c r="AP359" s="100"/>
    </row>
    <row r="360" spans="1:42" x14ac:dyDescent="0.3">
      <c r="A360" s="24" t="s">
        <v>225</v>
      </c>
      <c r="B360" s="1" t="s">
        <v>237</v>
      </c>
      <c r="C360" s="54">
        <v>29</v>
      </c>
      <c r="D360" s="1"/>
      <c r="E360" s="1"/>
      <c r="F360" s="1"/>
      <c r="G360" s="1"/>
      <c r="H360" s="1"/>
      <c r="I360" s="1" t="s">
        <v>10</v>
      </c>
      <c r="J360" s="1" t="s">
        <v>10</v>
      </c>
      <c r="K360" s="1">
        <v>18800</v>
      </c>
      <c r="L360" s="1">
        <v>18800</v>
      </c>
      <c r="M360" s="1">
        <v>18900</v>
      </c>
      <c r="N360" s="1">
        <v>18400</v>
      </c>
      <c r="O360" s="1">
        <v>17500</v>
      </c>
      <c r="P360" s="1">
        <v>18100</v>
      </c>
      <c r="Q360" s="1">
        <v>12700</v>
      </c>
      <c r="R360" s="2">
        <v>12600</v>
      </c>
      <c r="S360" s="2">
        <v>14100</v>
      </c>
      <c r="T360" s="2">
        <v>14800</v>
      </c>
      <c r="U360" s="2">
        <v>16400</v>
      </c>
      <c r="V360" s="2">
        <v>16700</v>
      </c>
      <c r="W360" s="2">
        <v>17100</v>
      </c>
      <c r="X360" s="2">
        <v>17100</v>
      </c>
      <c r="Y360" s="2">
        <v>16600</v>
      </c>
      <c r="Z360" s="2">
        <v>15700</v>
      </c>
      <c r="AA360" s="2">
        <v>14600</v>
      </c>
      <c r="AB360" s="2">
        <v>15000</v>
      </c>
      <c r="AC360" s="2">
        <v>14900</v>
      </c>
      <c r="AD360" s="2">
        <v>15000</v>
      </c>
      <c r="AE360" s="2">
        <v>15400</v>
      </c>
      <c r="AF360" s="2">
        <v>14800</v>
      </c>
      <c r="AG360" s="2">
        <v>14700</v>
      </c>
      <c r="AH360" s="2">
        <v>15200</v>
      </c>
      <c r="AI360" s="2">
        <v>15500</v>
      </c>
      <c r="AJ360" s="2">
        <v>13200</v>
      </c>
      <c r="AK360" s="2">
        <f>VLOOKUP(C360,[1]DataDownloadReport_02082019!$A$2:$E$123,5,FALSE)</f>
        <v>11500</v>
      </c>
      <c r="AL360" s="2">
        <v>15400</v>
      </c>
      <c r="AM360" s="25">
        <v>13100</v>
      </c>
      <c r="AN360" s="25"/>
      <c r="AP360" s="100"/>
    </row>
    <row r="361" spans="1:42" x14ac:dyDescent="0.3">
      <c r="A361" s="2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4"/>
      <c r="S361" s="4" t="s">
        <v>8</v>
      </c>
      <c r="T361" s="4" t="s">
        <v>10</v>
      </c>
      <c r="U361" s="4" t="s">
        <v>8</v>
      </c>
      <c r="V361" s="4" t="s">
        <v>10</v>
      </c>
      <c r="W361" s="4"/>
      <c r="X361" s="4"/>
      <c r="Y361" s="4"/>
      <c r="Z361" s="4"/>
      <c r="AA361" s="4"/>
      <c r="AB361" s="4"/>
      <c r="AC361" s="4"/>
      <c r="AD361" s="4"/>
      <c r="AE361" s="4" t="s">
        <v>10</v>
      </c>
      <c r="AF361" s="4" t="s">
        <v>10</v>
      </c>
      <c r="AG361" s="4"/>
      <c r="AH361" s="4"/>
      <c r="AI361" s="4"/>
      <c r="AJ361" s="4"/>
      <c r="AK361" s="4"/>
      <c r="AL361" s="4"/>
      <c r="AM361" s="23"/>
      <c r="AN361" s="23"/>
      <c r="AP361" s="100"/>
    </row>
    <row r="362" spans="1:42" ht="15.75" customHeight="1" x14ac:dyDescent="0.3">
      <c r="A362" s="24" t="s">
        <v>436</v>
      </c>
      <c r="B362" s="1" t="s">
        <v>239</v>
      </c>
      <c r="C362" s="1">
        <v>337</v>
      </c>
      <c r="D362" s="1">
        <v>0</v>
      </c>
      <c r="E362" s="1"/>
      <c r="F362" s="1"/>
      <c r="G362" s="1">
        <v>5600</v>
      </c>
      <c r="H362" s="1">
        <v>6500</v>
      </c>
      <c r="I362" s="1">
        <v>6100</v>
      </c>
      <c r="J362" s="1">
        <v>6900</v>
      </c>
      <c r="K362" s="1">
        <v>8200</v>
      </c>
      <c r="L362" s="1">
        <v>9200</v>
      </c>
      <c r="M362" s="1">
        <v>7700</v>
      </c>
      <c r="N362" s="1">
        <v>8500</v>
      </c>
      <c r="O362" s="1">
        <v>7800</v>
      </c>
      <c r="P362" s="1">
        <v>8300</v>
      </c>
      <c r="Q362" s="1">
        <v>8100</v>
      </c>
      <c r="R362" s="2">
        <v>9300</v>
      </c>
      <c r="S362" s="2">
        <v>9100</v>
      </c>
      <c r="T362" s="2">
        <v>9900</v>
      </c>
      <c r="U362" s="2">
        <v>9300</v>
      </c>
      <c r="V362" s="2">
        <v>9200</v>
      </c>
      <c r="W362" s="2">
        <v>10400</v>
      </c>
      <c r="X362" s="2">
        <v>9200</v>
      </c>
      <c r="Y362" s="2">
        <v>9400</v>
      </c>
      <c r="Z362" s="2">
        <v>9200</v>
      </c>
      <c r="AA362" s="2">
        <v>7300</v>
      </c>
      <c r="AB362" s="2"/>
      <c r="AC362" s="2"/>
      <c r="AD362" s="2"/>
      <c r="AE362" s="2" t="s">
        <v>10</v>
      </c>
      <c r="AF362" s="2">
        <v>14300</v>
      </c>
      <c r="AG362" s="2"/>
      <c r="AH362" s="2"/>
      <c r="AI362" s="2"/>
      <c r="AJ362" s="2"/>
      <c r="AK362" s="2"/>
      <c r="AL362" s="2"/>
      <c r="AM362" s="25"/>
      <c r="AN362" s="25"/>
      <c r="AP362" s="100"/>
    </row>
    <row r="363" spans="1:42" hidden="1" x14ac:dyDescent="0.3">
      <c r="A363" s="22" t="s">
        <v>436</v>
      </c>
      <c r="B363" s="3" t="s">
        <v>240</v>
      </c>
      <c r="C363" s="3">
        <v>335</v>
      </c>
      <c r="D363" s="3">
        <v>6800</v>
      </c>
      <c r="E363" s="3">
        <v>7200</v>
      </c>
      <c r="F363" s="3">
        <v>9000</v>
      </c>
      <c r="G363" s="3">
        <v>9800</v>
      </c>
      <c r="H363" s="3">
        <v>12100</v>
      </c>
      <c r="I363" s="3">
        <v>11800</v>
      </c>
      <c r="J363" s="3">
        <v>16000</v>
      </c>
      <c r="K363" s="3">
        <v>17800</v>
      </c>
      <c r="L363" s="3">
        <v>20100</v>
      </c>
      <c r="M363" s="3">
        <v>19200</v>
      </c>
      <c r="N363" s="3">
        <v>20500</v>
      </c>
      <c r="O363" s="3">
        <v>19000</v>
      </c>
      <c r="P363" s="3">
        <v>19600</v>
      </c>
      <c r="Q363" s="3">
        <v>20100</v>
      </c>
      <c r="R363" s="4">
        <v>22400</v>
      </c>
      <c r="S363" s="4">
        <v>20900</v>
      </c>
      <c r="T363" s="4">
        <v>24000</v>
      </c>
      <c r="U363" s="4">
        <v>23000</v>
      </c>
      <c r="V363" s="4">
        <v>23400</v>
      </c>
      <c r="W363" s="4">
        <v>25400</v>
      </c>
      <c r="X363" s="4">
        <v>21700</v>
      </c>
      <c r="Y363" s="4">
        <v>24700</v>
      </c>
      <c r="Z363" s="4">
        <v>25500</v>
      </c>
      <c r="AA363" s="4">
        <v>20000</v>
      </c>
      <c r="AB363" s="4">
        <v>22600</v>
      </c>
      <c r="AC363" s="4">
        <v>19200</v>
      </c>
      <c r="AD363" s="4"/>
      <c r="AE363" s="4" t="s">
        <v>10</v>
      </c>
      <c r="AF363" s="4" t="s">
        <v>10</v>
      </c>
      <c r="AG363" s="4"/>
      <c r="AH363" s="4"/>
      <c r="AI363" s="4"/>
      <c r="AJ363" s="4"/>
      <c r="AK363" s="4"/>
      <c r="AL363" s="4"/>
      <c r="AM363" s="23"/>
      <c r="AN363" s="23"/>
      <c r="AP363" s="100"/>
    </row>
    <row r="364" spans="1:42" hidden="1" x14ac:dyDescent="0.3">
      <c r="A364" s="24" t="s">
        <v>436</v>
      </c>
      <c r="B364" s="1" t="s">
        <v>241</v>
      </c>
      <c r="C364" s="1"/>
      <c r="D364" s="1"/>
      <c r="E364" s="1"/>
      <c r="F364" s="1"/>
      <c r="G364" s="1"/>
      <c r="H364" s="1"/>
      <c r="I364" s="1">
        <v>16100</v>
      </c>
      <c r="J364" s="1">
        <v>24500</v>
      </c>
      <c r="K364" s="1">
        <v>25100</v>
      </c>
      <c r="L364" s="1">
        <v>28700</v>
      </c>
      <c r="M364" s="1">
        <v>23900</v>
      </c>
      <c r="N364" s="1">
        <v>27800</v>
      </c>
      <c r="O364" s="1"/>
      <c r="P364" s="1"/>
      <c r="Q364" s="1"/>
      <c r="R364" s="2"/>
      <c r="S364" s="2" t="s">
        <v>8</v>
      </c>
      <c r="T364" s="2" t="s">
        <v>10</v>
      </c>
      <c r="U364" s="2" t="s">
        <v>8</v>
      </c>
      <c r="V364" s="2" t="s">
        <v>10</v>
      </c>
      <c r="W364" s="2"/>
      <c r="X364" s="2"/>
      <c r="Y364" s="2"/>
      <c r="Z364" s="2"/>
      <c r="AA364" s="2"/>
      <c r="AB364" s="2"/>
      <c r="AC364" s="2" t="e">
        <v>#N/A</v>
      </c>
      <c r="AD364" s="2" t="e">
        <v>#N/A</v>
      </c>
      <c r="AE364" s="2" t="s">
        <v>10</v>
      </c>
      <c r="AF364" s="2" t="s">
        <v>10</v>
      </c>
      <c r="AG364" s="2" t="e">
        <v>#N/A</v>
      </c>
      <c r="AH364" s="2"/>
      <c r="AI364" s="2"/>
      <c r="AJ364" s="2"/>
      <c r="AK364" s="2"/>
      <c r="AL364" s="2"/>
      <c r="AM364" s="25" t="e">
        <v>#N/A</v>
      </c>
      <c r="AN364" s="25"/>
      <c r="AP364" s="100"/>
    </row>
    <row r="365" spans="1:42" x14ac:dyDescent="0.3">
      <c r="A365" s="24" t="s">
        <v>436</v>
      </c>
      <c r="B365" s="1" t="s">
        <v>598</v>
      </c>
      <c r="C365" s="1">
        <v>125</v>
      </c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5">
        <v>20900</v>
      </c>
      <c r="AN365" s="25"/>
      <c r="AP365" s="100"/>
    </row>
    <row r="366" spans="1:42" ht="15.75" customHeight="1" x14ac:dyDescent="0.3">
      <c r="A366" s="22" t="s">
        <v>436</v>
      </c>
      <c r="B366" s="3" t="s">
        <v>242</v>
      </c>
      <c r="C366" s="55">
        <v>45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>
        <v>24900</v>
      </c>
      <c r="P366" s="3">
        <v>24800</v>
      </c>
      <c r="Q366" s="3">
        <v>25300</v>
      </c>
      <c r="R366" s="4">
        <v>24700</v>
      </c>
      <c r="S366" s="4">
        <v>24400</v>
      </c>
      <c r="T366" s="4">
        <v>24500</v>
      </c>
      <c r="U366" s="4">
        <v>26000</v>
      </c>
      <c r="V366" s="4">
        <v>26200</v>
      </c>
      <c r="W366" s="4">
        <v>25200</v>
      </c>
      <c r="X366" s="4">
        <v>23200</v>
      </c>
      <c r="Y366" s="4">
        <v>23000</v>
      </c>
      <c r="Z366" s="4">
        <v>21700</v>
      </c>
      <c r="AA366" s="4">
        <v>21500</v>
      </c>
      <c r="AB366" s="4">
        <v>22100</v>
      </c>
      <c r="AC366" s="4">
        <v>19300</v>
      </c>
      <c r="AD366" s="4">
        <v>19200</v>
      </c>
      <c r="AE366" s="4">
        <v>19600</v>
      </c>
      <c r="AF366" s="4">
        <v>21600</v>
      </c>
      <c r="AG366" s="4">
        <v>22700</v>
      </c>
      <c r="AH366" s="4">
        <v>24300</v>
      </c>
      <c r="AI366" s="4">
        <v>25200</v>
      </c>
      <c r="AJ366" s="4">
        <v>25000</v>
      </c>
      <c r="AK366" s="4">
        <f>VLOOKUP(C366,[1]DataDownloadReport_02082019!$A$2:$E$123,5,FALSE)</f>
        <v>25300</v>
      </c>
      <c r="AL366" s="4">
        <v>25700</v>
      </c>
      <c r="AM366" s="23">
        <v>23400</v>
      </c>
      <c r="AN366" s="23"/>
      <c r="AP366" s="100"/>
    </row>
    <row r="367" spans="1:42" ht="13.5" hidden="1" customHeight="1" x14ac:dyDescent="0.3">
      <c r="A367" s="24" t="s">
        <v>436</v>
      </c>
      <c r="B367" s="1" t="s">
        <v>235</v>
      </c>
      <c r="C367" s="1">
        <v>336</v>
      </c>
      <c r="D367" s="1">
        <v>11300</v>
      </c>
      <c r="E367" s="1">
        <v>13100</v>
      </c>
      <c r="F367" s="1">
        <v>13500</v>
      </c>
      <c r="G367" s="1">
        <v>20700</v>
      </c>
      <c r="H367" s="1">
        <v>22900</v>
      </c>
      <c r="I367" s="1">
        <v>21700</v>
      </c>
      <c r="J367" s="1">
        <v>30100</v>
      </c>
      <c r="K367" s="1">
        <v>28300</v>
      </c>
      <c r="L367" s="1">
        <v>27800</v>
      </c>
      <c r="M367" s="1">
        <v>29200</v>
      </c>
      <c r="N367" s="1">
        <v>29900</v>
      </c>
      <c r="O367" s="1">
        <v>26500</v>
      </c>
      <c r="P367" s="1">
        <v>27000</v>
      </c>
      <c r="Q367" s="1">
        <v>30300</v>
      </c>
      <c r="R367" s="2">
        <v>30100</v>
      </c>
      <c r="S367" s="2">
        <v>31700</v>
      </c>
      <c r="T367" s="2">
        <v>34000</v>
      </c>
      <c r="U367" s="2">
        <v>31600</v>
      </c>
      <c r="V367" s="2">
        <v>30200</v>
      </c>
      <c r="W367" s="2">
        <v>35700</v>
      </c>
      <c r="X367" s="2">
        <v>36900</v>
      </c>
      <c r="Y367" s="2">
        <v>32600</v>
      </c>
      <c r="Z367" s="2">
        <v>34700</v>
      </c>
      <c r="AA367" s="2">
        <v>29100</v>
      </c>
      <c r="AB367" s="2">
        <v>29300</v>
      </c>
      <c r="AC367" s="2">
        <v>23400</v>
      </c>
      <c r="AD367" s="2"/>
      <c r="AE367" s="2" t="s">
        <v>10</v>
      </c>
      <c r="AF367" s="2" t="s">
        <v>10</v>
      </c>
      <c r="AG367" s="2"/>
      <c r="AH367" s="2"/>
      <c r="AI367" s="2"/>
      <c r="AJ367" s="2"/>
      <c r="AK367" s="2"/>
      <c r="AL367" s="2"/>
      <c r="AM367" s="25"/>
      <c r="AN367" s="25"/>
      <c r="AP367" s="100"/>
    </row>
    <row r="368" spans="1:42" hidden="1" x14ac:dyDescent="0.3">
      <c r="A368" s="22" t="s">
        <v>436</v>
      </c>
      <c r="B368" s="3" t="s">
        <v>146</v>
      </c>
      <c r="C368" s="3">
        <v>339</v>
      </c>
      <c r="D368" s="3">
        <v>11800</v>
      </c>
      <c r="E368" s="3">
        <v>13500</v>
      </c>
      <c r="F368" s="3">
        <v>15700</v>
      </c>
      <c r="G368" s="3">
        <v>21000</v>
      </c>
      <c r="H368" s="3">
        <v>19800</v>
      </c>
      <c r="I368" s="3">
        <v>17800</v>
      </c>
      <c r="J368" s="3">
        <v>19500</v>
      </c>
      <c r="K368" s="3">
        <v>22200</v>
      </c>
      <c r="L368" s="3">
        <v>19100</v>
      </c>
      <c r="M368" s="3">
        <v>18100</v>
      </c>
      <c r="N368" s="3">
        <v>18800</v>
      </c>
      <c r="O368" s="3">
        <v>17100</v>
      </c>
      <c r="P368" s="3">
        <v>17500</v>
      </c>
      <c r="Q368" s="3">
        <v>18700</v>
      </c>
      <c r="R368" s="4">
        <v>18400</v>
      </c>
      <c r="S368" s="4">
        <v>19000</v>
      </c>
      <c r="T368" s="4">
        <v>18400</v>
      </c>
      <c r="U368" s="4">
        <v>17600</v>
      </c>
      <c r="V368" s="4">
        <v>19500</v>
      </c>
      <c r="W368" s="4">
        <v>21600</v>
      </c>
      <c r="X368" s="4">
        <v>19700</v>
      </c>
      <c r="Y368" s="4">
        <v>17600</v>
      </c>
      <c r="Z368" s="4">
        <v>17100</v>
      </c>
      <c r="AA368" s="4">
        <v>15800</v>
      </c>
      <c r="AB368" s="4">
        <v>14800</v>
      </c>
      <c r="AC368" s="4"/>
      <c r="AD368" s="4"/>
      <c r="AE368" s="4" t="s">
        <v>10</v>
      </c>
      <c r="AF368" s="4" t="s">
        <v>10</v>
      </c>
      <c r="AG368" s="4"/>
      <c r="AH368" s="4"/>
      <c r="AI368" s="4"/>
      <c r="AJ368" s="4"/>
      <c r="AK368" s="4"/>
      <c r="AL368" s="4"/>
      <c r="AM368" s="23"/>
      <c r="AN368" s="23"/>
      <c r="AP368" s="100"/>
    </row>
    <row r="369" spans="1:42" hidden="1" x14ac:dyDescent="0.3">
      <c r="A369" s="24" t="s">
        <v>436</v>
      </c>
      <c r="B369" s="1" t="s">
        <v>243</v>
      </c>
      <c r="C369" s="1">
        <v>334</v>
      </c>
      <c r="D369" s="1"/>
      <c r="E369" s="1"/>
      <c r="F369" s="1"/>
      <c r="G369" s="1"/>
      <c r="H369" s="1"/>
      <c r="I369" s="1">
        <v>18500</v>
      </c>
      <c r="J369" s="1">
        <v>16600</v>
      </c>
      <c r="K369" s="1">
        <v>17800</v>
      </c>
      <c r="L369" s="1">
        <v>17600</v>
      </c>
      <c r="M369" s="1">
        <v>16000</v>
      </c>
      <c r="N369" s="1">
        <v>16100</v>
      </c>
      <c r="O369" s="1">
        <v>14900</v>
      </c>
      <c r="P369" s="1">
        <v>15000</v>
      </c>
      <c r="Q369" s="1">
        <v>16400</v>
      </c>
      <c r="R369" s="2">
        <v>16900</v>
      </c>
      <c r="S369" s="2">
        <v>18800</v>
      </c>
      <c r="T369" s="2">
        <v>17200</v>
      </c>
      <c r="U369" s="2">
        <v>19100</v>
      </c>
      <c r="V369" s="2">
        <v>19600</v>
      </c>
      <c r="W369" s="2">
        <v>21500</v>
      </c>
      <c r="X369" s="2">
        <v>20300</v>
      </c>
      <c r="Y369" s="2">
        <v>16500</v>
      </c>
      <c r="Z369" s="2">
        <v>15000</v>
      </c>
      <c r="AA369" s="2">
        <v>12400</v>
      </c>
      <c r="AB369" s="2">
        <v>12400</v>
      </c>
      <c r="AC369" s="2"/>
      <c r="AD369" s="2"/>
      <c r="AE369" s="2" t="s">
        <v>10</v>
      </c>
      <c r="AF369" s="2" t="s">
        <v>10</v>
      </c>
      <c r="AG369" s="2"/>
      <c r="AH369" s="2"/>
      <c r="AI369" s="2"/>
      <c r="AJ369" s="2"/>
      <c r="AK369" s="2"/>
      <c r="AL369" s="2"/>
      <c r="AM369" s="25"/>
      <c r="AN369" s="25"/>
      <c r="AP369" s="100"/>
    </row>
    <row r="370" spans="1:42" hidden="1" x14ac:dyDescent="0.3">
      <c r="A370" s="22" t="s">
        <v>436</v>
      </c>
      <c r="B370" s="3" t="s">
        <v>145</v>
      </c>
      <c r="C370" s="3">
        <v>338</v>
      </c>
      <c r="D370" s="3">
        <v>9700</v>
      </c>
      <c r="E370" s="3">
        <v>10600</v>
      </c>
      <c r="F370" s="3">
        <v>12400</v>
      </c>
      <c r="G370" s="3">
        <v>13600</v>
      </c>
      <c r="H370" s="3">
        <v>14900</v>
      </c>
      <c r="I370" s="3">
        <v>14400</v>
      </c>
      <c r="J370" s="3">
        <v>16200</v>
      </c>
      <c r="K370" s="3">
        <v>15700</v>
      </c>
      <c r="L370" s="3">
        <v>17000</v>
      </c>
      <c r="M370" s="3">
        <v>13800</v>
      </c>
      <c r="N370" s="3">
        <v>13800</v>
      </c>
      <c r="O370" s="3">
        <v>13300</v>
      </c>
      <c r="P370" s="3">
        <v>14500</v>
      </c>
      <c r="Q370" s="3">
        <v>13400</v>
      </c>
      <c r="R370" s="4">
        <v>14100</v>
      </c>
      <c r="S370" s="4">
        <v>14200</v>
      </c>
      <c r="T370" s="4">
        <v>12300</v>
      </c>
      <c r="U370" s="4">
        <v>14700</v>
      </c>
      <c r="V370" s="4">
        <v>15200</v>
      </c>
      <c r="W370" s="4">
        <v>17800</v>
      </c>
      <c r="X370" s="4">
        <v>15100</v>
      </c>
      <c r="Y370" s="4">
        <v>14000</v>
      </c>
      <c r="Z370" s="4">
        <v>11700</v>
      </c>
      <c r="AA370" s="4">
        <v>10100</v>
      </c>
      <c r="AB370" s="4">
        <v>9900</v>
      </c>
      <c r="AC370" s="4"/>
      <c r="AD370" s="4"/>
      <c r="AE370" s="4" t="s">
        <v>10</v>
      </c>
      <c r="AF370" s="4" t="s">
        <v>10</v>
      </c>
      <c r="AG370" s="4"/>
      <c r="AH370" s="4"/>
      <c r="AI370" s="4"/>
      <c r="AJ370" s="4"/>
      <c r="AK370" s="4"/>
      <c r="AL370" s="4"/>
      <c r="AM370" s="23"/>
      <c r="AN370" s="23"/>
      <c r="AP370" s="100"/>
    </row>
    <row r="371" spans="1:42" x14ac:dyDescent="0.3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 t="s">
        <v>10</v>
      </c>
      <c r="AF371" s="2" t="s">
        <v>10</v>
      </c>
      <c r="AG371" s="2"/>
      <c r="AH371" s="2"/>
      <c r="AI371" s="2"/>
      <c r="AJ371" s="2"/>
      <c r="AK371" s="2"/>
      <c r="AL371" s="2"/>
      <c r="AM371" s="25"/>
      <c r="AN371" s="25"/>
      <c r="AP371" s="100"/>
    </row>
    <row r="372" spans="1:42" x14ac:dyDescent="0.3">
      <c r="A372" s="22" t="s">
        <v>425</v>
      </c>
      <c r="B372" s="3" t="s">
        <v>426</v>
      </c>
      <c r="C372" s="3">
        <v>531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>
        <v>17500</v>
      </c>
      <c r="AG372" s="4"/>
      <c r="AH372" s="4"/>
      <c r="AI372" s="4"/>
      <c r="AJ372" s="4"/>
      <c r="AK372" s="4"/>
      <c r="AL372" s="4"/>
      <c r="AM372" s="23"/>
      <c r="AN372" s="23"/>
      <c r="AP372" s="100"/>
    </row>
    <row r="373" spans="1:42" ht="11.45" customHeight="1" x14ac:dyDescent="0.3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 t="s">
        <v>10</v>
      </c>
      <c r="AG373" s="2"/>
      <c r="AH373" s="2"/>
      <c r="AI373" s="2"/>
      <c r="AJ373" s="2"/>
      <c r="AK373" s="2"/>
      <c r="AL373" s="2"/>
      <c r="AM373" s="25"/>
      <c r="AN373" s="25"/>
      <c r="AP373" s="100"/>
    </row>
    <row r="374" spans="1:42" hidden="1" x14ac:dyDescent="0.3">
      <c r="A374" s="22" t="s">
        <v>244</v>
      </c>
      <c r="B374" s="3" t="s">
        <v>245</v>
      </c>
      <c r="C374" s="3">
        <v>608</v>
      </c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4"/>
      <c r="S374" s="4">
        <v>6800</v>
      </c>
      <c r="T374" s="4">
        <v>5400</v>
      </c>
      <c r="U374" s="4">
        <v>4800</v>
      </c>
      <c r="V374" s="4">
        <v>4400</v>
      </c>
      <c r="W374" s="4">
        <v>4500</v>
      </c>
      <c r="X374" s="4">
        <v>4100</v>
      </c>
      <c r="Y374" s="4">
        <v>4800</v>
      </c>
      <c r="Z374" s="4">
        <v>3100</v>
      </c>
      <c r="AA374" s="4">
        <v>5400</v>
      </c>
      <c r="AB374" s="4">
        <v>2800</v>
      </c>
      <c r="AC374" s="4"/>
      <c r="AD374" s="4"/>
      <c r="AE374" s="4" t="s">
        <v>10</v>
      </c>
      <c r="AF374" s="4" t="s">
        <v>10</v>
      </c>
      <c r="AG374" s="4"/>
      <c r="AH374" s="4"/>
      <c r="AI374" s="4"/>
      <c r="AJ374" s="4"/>
      <c r="AK374" s="4"/>
      <c r="AL374" s="4"/>
      <c r="AM374" s="23"/>
      <c r="AN374" s="23"/>
      <c r="AP374" s="100"/>
    </row>
    <row r="375" spans="1:42" hidden="1" x14ac:dyDescent="0.3">
      <c r="A375" s="24" t="s">
        <v>244</v>
      </c>
      <c r="B375" s="1" t="s">
        <v>246</v>
      </c>
      <c r="C375" s="1">
        <v>609</v>
      </c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>
        <v>11400</v>
      </c>
      <c r="T375" s="2">
        <v>8800</v>
      </c>
      <c r="U375" s="2">
        <v>10500</v>
      </c>
      <c r="V375" s="2">
        <v>9700</v>
      </c>
      <c r="W375" s="2">
        <v>10600</v>
      </c>
      <c r="X375" s="2">
        <v>8900</v>
      </c>
      <c r="Y375" s="2">
        <v>10700</v>
      </c>
      <c r="Z375" s="2">
        <v>7700</v>
      </c>
      <c r="AA375" s="2">
        <v>7400</v>
      </c>
      <c r="AB375" s="2">
        <v>6300</v>
      </c>
      <c r="AC375" s="2"/>
      <c r="AD375" s="2"/>
      <c r="AE375" s="2" t="s">
        <v>10</v>
      </c>
      <c r="AF375" s="2" t="s">
        <v>10</v>
      </c>
      <c r="AG375" s="2"/>
      <c r="AH375" s="2"/>
      <c r="AI375" s="2"/>
      <c r="AJ375" s="2"/>
      <c r="AK375" s="2"/>
      <c r="AL375" s="2"/>
      <c r="AM375" s="25"/>
      <c r="AN375" s="25"/>
      <c r="AP375" s="100"/>
    </row>
    <row r="376" spans="1:42" hidden="1" x14ac:dyDescent="0.3">
      <c r="A376" s="22" t="s">
        <v>244</v>
      </c>
      <c r="B376" s="3" t="s">
        <v>247</v>
      </c>
      <c r="C376" s="3">
        <v>610</v>
      </c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4"/>
      <c r="S376" s="4">
        <v>7500</v>
      </c>
      <c r="T376" s="4">
        <v>7800</v>
      </c>
      <c r="U376" s="4">
        <v>7400</v>
      </c>
      <c r="V376" s="4">
        <v>7600</v>
      </c>
      <c r="W376" s="4">
        <v>8900</v>
      </c>
      <c r="X376" s="4">
        <v>8700</v>
      </c>
      <c r="Y376" s="4">
        <v>11500</v>
      </c>
      <c r="Z376" s="4">
        <v>8400</v>
      </c>
      <c r="AA376" s="4">
        <v>7700</v>
      </c>
      <c r="AB376" s="4">
        <v>6700</v>
      </c>
      <c r="AC376" s="4"/>
      <c r="AD376" s="4"/>
      <c r="AE376" s="4" t="s">
        <v>10</v>
      </c>
      <c r="AF376" s="4" t="s">
        <v>10</v>
      </c>
      <c r="AG376" s="4"/>
      <c r="AH376" s="4"/>
      <c r="AI376" s="4"/>
      <c r="AJ376" s="4"/>
      <c r="AK376" s="4"/>
      <c r="AL376" s="4"/>
      <c r="AM376" s="23"/>
      <c r="AN376" s="23"/>
      <c r="AP376" s="100"/>
    </row>
    <row r="377" spans="1:42" ht="1.1499999999999999" hidden="1" customHeight="1" x14ac:dyDescent="0.3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 t="s">
        <v>8</v>
      </c>
      <c r="T377" s="2" t="s">
        <v>10</v>
      </c>
      <c r="U377" s="2" t="s">
        <v>8</v>
      </c>
      <c r="V377" s="2" t="s">
        <v>10</v>
      </c>
      <c r="W377" s="2"/>
      <c r="X377" s="2"/>
      <c r="Y377" s="2"/>
      <c r="Z377" s="2"/>
      <c r="AA377" s="2"/>
      <c r="AB377" s="2"/>
      <c r="AC377" s="2"/>
      <c r="AD377" s="2"/>
      <c r="AE377" s="2" t="s">
        <v>10</v>
      </c>
      <c r="AF377" s="2" t="s">
        <v>10</v>
      </c>
      <c r="AG377" s="2"/>
      <c r="AH377" s="2"/>
      <c r="AI377" s="2"/>
      <c r="AJ377" s="2"/>
      <c r="AK377" s="2"/>
      <c r="AL377" s="2"/>
      <c r="AM377" s="25"/>
      <c r="AN377" s="25"/>
      <c r="AP377" s="100"/>
    </row>
    <row r="378" spans="1:42" hidden="1" x14ac:dyDescent="0.3">
      <c r="A378" s="22" t="s">
        <v>248</v>
      </c>
      <c r="B378" s="3" t="s">
        <v>197</v>
      </c>
      <c r="C378" s="3">
        <v>340</v>
      </c>
      <c r="D378" s="3"/>
      <c r="E378" s="3"/>
      <c r="F378" s="3"/>
      <c r="G378" s="3"/>
      <c r="H378" s="3"/>
      <c r="I378" s="3">
        <v>200</v>
      </c>
      <c r="J378" s="3">
        <v>200</v>
      </c>
      <c r="K378" s="3">
        <v>200</v>
      </c>
      <c r="L378" s="3">
        <v>200</v>
      </c>
      <c r="M378" s="3">
        <v>250</v>
      </c>
      <c r="N378" s="3">
        <v>200</v>
      </c>
      <c r="O378" s="3">
        <v>200</v>
      </c>
      <c r="P378" s="3">
        <v>200</v>
      </c>
      <c r="Q378" s="3">
        <v>200</v>
      </c>
      <c r="R378" s="4">
        <v>200</v>
      </c>
      <c r="S378" s="4">
        <v>200</v>
      </c>
      <c r="T378" s="4">
        <v>200</v>
      </c>
      <c r="U378" s="4">
        <v>300</v>
      </c>
      <c r="V378" s="4">
        <v>400</v>
      </c>
      <c r="W378" s="4">
        <v>300</v>
      </c>
      <c r="X378" s="4">
        <v>1300</v>
      </c>
      <c r="Y378" s="4"/>
      <c r="Z378" s="4">
        <v>3600</v>
      </c>
      <c r="AA378" s="4">
        <v>1900</v>
      </c>
      <c r="AB378" s="4">
        <v>1800</v>
      </c>
      <c r="AC378" s="4">
        <v>2000</v>
      </c>
      <c r="AD378" s="4"/>
      <c r="AE378" s="4" t="s">
        <v>10</v>
      </c>
      <c r="AF378" s="4" t="s">
        <v>10</v>
      </c>
      <c r="AG378" s="4"/>
      <c r="AH378" s="4"/>
      <c r="AI378" s="4"/>
      <c r="AJ378" s="4"/>
      <c r="AK378" s="4"/>
      <c r="AL378" s="4"/>
      <c r="AM378" s="23"/>
      <c r="AN378" s="23"/>
      <c r="AP378" s="100"/>
    </row>
    <row r="379" spans="1:42" hidden="1" x14ac:dyDescent="0.3">
      <c r="A379" s="24" t="s">
        <v>248</v>
      </c>
      <c r="B379" s="1" t="s">
        <v>249</v>
      </c>
      <c r="C379" s="1">
        <v>376</v>
      </c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 t="s">
        <v>250</v>
      </c>
      <c r="P379" s="1" t="s">
        <v>250</v>
      </c>
      <c r="Q379" s="1" t="s">
        <v>251</v>
      </c>
      <c r="R379" s="2">
        <v>100</v>
      </c>
      <c r="S379" s="2">
        <v>100</v>
      </c>
      <c r="T379" s="2">
        <v>100</v>
      </c>
      <c r="U379" s="2">
        <v>100</v>
      </c>
      <c r="V379" s="2"/>
      <c r="W379" s="2"/>
      <c r="X379" s="2"/>
      <c r="Y379" s="2"/>
      <c r="Z379" s="2"/>
      <c r="AA379" s="2"/>
      <c r="AB379" s="2">
        <v>1800</v>
      </c>
      <c r="AC379" s="2">
        <v>2100</v>
      </c>
      <c r="AD379" s="2"/>
      <c r="AE379" s="2" t="s">
        <v>10</v>
      </c>
      <c r="AF379" s="2" t="s">
        <v>10</v>
      </c>
      <c r="AG379" s="2"/>
      <c r="AH379" s="2"/>
      <c r="AI379" s="2"/>
      <c r="AJ379" s="2"/>
      <c r="AK379" s="2"/>
      <c r="AL379" s="2"/>
      <c r="AM379" s="25"/>
      <c r="AN379" s="25"/>
      <c r="AP379" s="100"/>
    </row>
    <row r="380" spans="1:42" ht="13.9" customHeight="1" x14ac:dyDescent="0.3">
      <c r="A380" s="22" t="s">
        <v>248</v>
      </c>
      <c r="B380" s="3" t="s">
        <v>252</v>
      </c>
      <c r="C380" s="3">
        <v>341</v>
      </c>
      <c r="D380" s="3"/>
      <c r="E380" s="3"/>
      <c r="F380" s="3"/>
      <c r="G380" s="3"/>
      <c r="H380" s="3"/>
      <c r="I380" s="3" t="s">
        <v>10</v>
      </c>
      <c r="J380" s="3" t="s">
        <v>10</v>
      </c>
      <c r="K380" s="3" t="s">
        <v>10</v>
      </c>
      <c r="L380" s="3"/>
      <c r="M380" s="3"/>
      <c r="N380" s="3"/>
      <c r="O380" s="3"/>
      <c r="P380" s="3"/>
      <c r="Q380" s="3"/>
      <c r="R380" s="4"/>
      <c r="S380" s="4" t="s">
        <v>8</v>
      </c>
      <c r="T380" s="4" t="s">
        <v>10</v>
      </c>
      <c r="U380" s="4" t="s">
        <v>8</v>
      </c>
      <c r="V380" s="4" t="s">
        <v>10</v>
      </c>
      <c r="W380" s="4"/>
      <c r="X380" s="4">
        <v>2100</v>
      </c>
      <c r="Y380" s="4">
        <v>2900</v>
      </c>
      <c r="Z380" s="4">
        <v>3400</v>
      </c>
      <c r="AA380" s="4">
        <v>2500</v>
      </c>
      <c r="AB380" s="4">
        <v>2200</v>
      </c>
      <c r="AC380" s="4">
        <v>2300</v>
      </c>
      <c r="AD380" s="4"/>
      <c r="AE380" s="4" t="s">
        <v>10</v>
      </c>
      <c r="AF380" s="4" t="s">
        <v>10</v>
      </c>
      <c r="AG380" s="4"/>
      <c r="AH380" s="4"/>
      <c r="AI380" s="4"/>
      <c r="AJ380" s="4">
        <v>3700</v>
      </c>
      <c r="AK380" s="4"/>
      <c r="AL380" s="4">
        <v>3800</v>
      </c>
      <c r="AM380" s="23"/>
      <c r="AN380" s="23"/>
      <c r="AP380" s="100"/>
    </row>
    <row r="381" spans="1:42" hidden="1" x14ac:dyDescent="0.3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 t="s">
        <v>10</v>
      </c>
      <c r="AF381" s="2" t="s">
        <v>10</v>
      </c>
      <c r="AG381" s="2"/>
      <c r="AH381" s="2"/>
      <c r="AI381" s="2"/>
      <c r="AJ381" s="2"/>
      <c r="AK381" s="2"/>
      <c r="AL381" s="2"/>
      <c r="AM381" s="25"/>
      <c r="AN381" s="25"/>
      <c r="AP381" s="100"/>
    </row>
    <row r="382" spans="1:42" hidden="1" x14ac:dyDescent="0.3">
      <c r="A382" s="22" t="s">
        <v>253</v>
      </c>
      <c r="B382" s="3" t="s">
        <v>254</v>
      </c>
      <c r="C382" s="3">
        <v>507</v>
      </c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>
        <v>2400</v>
      </c>
      <c r="Q382" s="3">
        <v>2600</v>
      </c>
      <c r="R382" s="4">
        <v>2900</v>
      </c>
      <c r="S382" s="4">
        <v>2300</v>
      </c>
      <c r="T382" s="4">
        <v>2800</v>
      </c>
      <c r="U382" s="4">
        <v>2900</v>
      </c>
      <c r="V382" s="4">
        <v>3000</v>
      </c>
      <c r="W382" s="4">
        <v>3000</v>
      </c>
      <c r="X382" s="4">
        <v>3400</v>
      </c>
      <c r="Y382" s="4">
        <v>3300</v>
      </c>
      <c r="Z382" s="4">
        <v>3300</v>
      </c>
      <c r="AA382" s="4">
        <v>2900</v>
      </c>
      <c r="AB382" s="4">
        <v>3000</v>
      </c>
      <c r="AC382" s="4"/>
      <c r="AD382" s="4"/>
      <c r="AE382" s="4" t="s">
        <v>10</v>
      </c>
      <c r="AF382" s="4" t="s">
        <v>10</v>
      </c>
      <c r="AG382" s="4"/>
      <c r="AH382" s="4"/>
      <c r="AI382" s="4"/>
      <c r="AJ382" s="4"/>
      <c r="AK382" s="4"/>
      <c r="AL382" s="4"/>
      <c r="AM382" s="23"/>
      <c r="AN382" s="23"/>
      <c r="AP382" s="100"/>
    </row>
    <row r="383" spans="1:42" hidden="1" x14ac:dyDescent="0.3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 t="s">
        <v>8</v>
      </c>
      <c r="T383" s="2" t="s">
        <v>10</v>
      </c>
      <c r="U383" s="2" t="s">
        <v>8</v>
      </c>
      <c r="V383" s="2" t="s">
        <v>10</v>
      </c>
      <c r="W383" s="2"/>
      <c r="X383" s="2"/>
      <c r="Y383" s="2"/>
      <c r="Z383" s="2"/>
      <c r="AA383" s="2"/>
      <c r="AB383" s="2"/>
      <c r="AC383" s="2"/>
      <c r="AD383" s="2"/>
      <c r="AE383" s="2" t="s">
        <v>10</v>
      </c>
      <c r="AF383" s="2" t="s">
        <v>10</v>
      </c>
      <c r="AG383" s="2"/>
      <c r="AH383" s="2"/>
      <c r="AI383" s="2"/>
      <c r="AJ383" s="2"/>
      <c r="AK383" s="2"/>
      <c r="AL383" s="2"/>
      <c r="AM383" s="25"/>
      <c r="AN383" s="25"/>
      <c r="AP383" s="100"/>
    </row>
    <row r="384" spans="1:42" hidden="1" x14ac:dyDescent="0.3">
      <c r="A384" s="22" t="s">
        <v>255</v>
      </c>
      <c r="B384" s="3" t="s">
        <v>256</v>
      </c>
      <c r="C384" s="3">
        <v>477</v>
      </c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>
        <v>400</v>
      </c>
      <c r="Q384" s="3">
        <v>300</v>
      </c>
      <c r="R384" s="4">
        <v>300</v>
      </c>
      <c r="S384" s="4">
        <v>200</v>
      </c>
      <c r="T384" s="4">
        <v>300</v>
      </c>
      <c r="U384" s="4">
        <v>400</v>
      </c>
      <c r="V384" s="4">
        <v>400</v>
      </c>
      <c r="W384" s="4">
        <v>500</v>
      </c>
      <c r="X384" s="4"/>
      <c r="Y384" s="4">
        <v>1200</v>
      </c>
      <c r="Z384" s="4">
        <v>1000</v>
      </c>
      <c r="AA384" s="4">
        <v>800</v>
      </c>
      <c r="AB384" s="4">
        <v>600</v>
      </c>
      <c r="AC384" s="4"/>
      <c r="AD384" s="4"/>
      <c r="AE384" s="4" t="s">
        <v>10</v>
      </c>
      <c r="AF384" s="4" t="s">
        <v>10</v>
      </c>
      <c r="AG384" s="4"/>
      <c r="AH384" s="4"/>
      <c r="AI384" s="4"/>
      <c r="AJ384" s="4"/>
      <c r="AK384" s="4"/>
      <c r="AL384" s="4"/>
      <c r="AM384" s="23"/>
      <c r="AN384" s="23"/>
      <c r="AP384" s="100"/>
    </row>
    <row r="385" spans="1:42" x14ac:dyDescent="0.3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 t="s">
        <v>8</v>
      </c>
      <c r="T385" s="2" t="s">
        <v>10</v>
      </c>
      <c r="U385" s="2" t="s">
        <v>8</v>
      </c>
      <c r="V385" s="2" t="s">
        <v>10</v>
      </c>
      <c r="W385" s="2"/>
      <c r="X385" s="2"/>
      <c r="Y385" s="2"/>
      <c r="Z385" s="2"/>
      <c r="AA385" s="2"/>
      <c r="AB385" s="2"/>
      <c r="AC385" s="2"/>
      <c r="AD385" s="2"/>
      <c r="AE385" s="2" t="s">
        <v>10</v>
      </c>
      <c r="AF385" s="2" t="s">
        <v>10</v>
      </c>
      <c r="AG385" s="2"/>
      <c r="AH385" s="2"/>
      <c r="AI385" s="2"/>
      <c r="AJ385" s="2"/>
      <c r="AK385" s="2"/>
      <c r="AL385" s="2"/>
      <c r="AM385" s="25"/>
      <c r="AN385" s="25"/>
      <c r="AP385" s="100"/>
    </row>
    <row r="386" spans="1:42" ht="15.75" customHeight="1" x14ac:dyDescent="0.3">
      <c r="A386" s="22" t="s">
        <v>257</v>
      </c>
      <c r="B386" s="3" t="s">
        <v>258</v>
      </c>
      <c r="C386" s="3">
        <v>344</v>
      </c>
      <c r="D386" s="3"/>
      <c r="E386" s="3">
        <v>2700</v>
      </c>
      <c r="F386" s="3">
        <v>2600</v>
      </c>
      <c r="G386" s="3">
        <v>2900</v>
      </c>
      <c r="H386" s="3">
        <v>2600</v>
      </c>
      <c r="I386" s="3">
        <v>2700</v>
      </c>
      <c r="J386" s="3">
        <v>2200</v>
      </c>
      <c r="K386" s="3">
        <v>2200</v>
      </c>
      <c r="L386" s="3">
        <v>4100</v>
      </c>
      <c r="M386" s="3">
        <v>2500</v>
      </c>
      <c r="N386" s="3">
        <v>2500</v>
      </c>
      <c r="O386" s="3">
        <v>2500</v>
      </c>
      <c r="P386" s="3">
        <v>2700</v>
      </c>
      <c r="Q386" s="3">
        <v>2700</v>
      </c>
      <c r="R386" s="4">
        <v>2400</v>
      </c>
      <c r="S386" s="4">
        <v>3000</v>
      </c>
      <c r="T386" s="4">
        <v>2700</v>
      </c>
      <c r="U386" s="4">
        <v>3100</v>
      </c>
      <c r="V386" s="4">
        <v>3000</v>
      </c>
      <c r="W386" s="4">
        <v>2500</v>
      </c>
      <c r="X386" s="4">
        <v>2900</v>
      </c>
      <c r="Y386" s="4">
        <v>3200</v>
      </c>
      <c r="Z386" s="4">
        <v>2700</v>
      </c>
      <c r="AA386" s="4">
        <v>2600</v>
      </c>
      <c r="AB386" s="4">
        <v>2400</v>
      </c>
      <c r="AC386" s="4"/>
      <c r="AD386" s="4">
        <v>2100</v>
      </c>
      <c r="AE386" s="4" t="s">
        <v>10</v>
      </c>
      <c r="AF386" s="4">
        <v>2600</v>
      </c>
      <c r="AG386" s="4"/>
      <c r="AH386" s="4">
        <v>2500</v>
      </c>
      <c r="AI386" s="4"/>
      <c r="AJ386" s="4">
        <v>2500</v>
      </c>
      <c r="AK386" s="4"/>
      <c r="AL386" s="4">
        <v>2300</v>
      </c>
      <c r="AM386" s="23"/>
      <c r="AN386" s="23"/>
      <c r="AP386" s="100"/>
    </row>
    <row r="387" spans="1:42" hidden="1" x14ac:dyDescent="0.3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 t="s">
        <v>8</v>
      </c>
      <c r="T387" s="2" t="s">
        <v>10</v>
      </c>
      <c r="U387" s="2" t="s">
        <v>8</v>
      </c>
      <c r="V387" s="2" t="s">
        <v>10</v>
      </c>
      <c r="W387" s="2"/>
      <c r="X387" s="2"/>
      <c r="Y387" s="2"/>
      <c r="Z387" s="2"/>
      <c r="AA387" s="2"/>
      <c r="AB387" s="2"/>
      <c r="AC387" s="2"/>
      <c r="AD387" s="2"/>
      <c r="AE387" s="2" t="s">
        <v>10</v>
      </c>
      <c r="AF387" s="2" t="s">
        <v>10</v>
      </c>
      <c r="AG387" s="2"/>
      <c r="AH387" s="2"/>
      <c r="AI387" s="2"/>
      <c r="AJ387" s="2"/>
      <c r="AK387" s="2"/>
      <c r="AL387" s="2"/>
      <c r="AM387" s="25"/>
      <c r="AN387" s="25"/>
      <c r="AP387" s="100"/>
    </row>
    <row r="388" spans="1:42" hidden="1" x14ac:dyDescent="0.3">
      <c r="A388" s="22" t="s">
        <v>259</v>
      </c>
      <c r="B388" s="3" t="s">
        <v>260</v>
      </c>
      <c r="C388" s="3">
        <v>487</v>
      </c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>
        <v>1100</v>
      </c>
      <c r="Q388" s="3">
        <v>1000</v>
      </c>
      <c r="R388" s="4">
        <v>1000</v>
      </c>
      <c r="S388" s="4">
        <v>1400</v>
      </c>
      <c r="T388" s="4">
        <v>1200</v>
      </c>
      <c r="U388" s="4">
        <v>1200</v>
      </c>
      <c r="V388" s="4">
        <v>1200</v>
      </c>
      <c r="W388" s="4">
        <v>1200</v>
      </c>
      <c r="X388" s="4">
        <v>1500</v>
      </c>
      <c r="Y388" s="4">
        <v>1600</v>
      </c>
      <c r="Z388" s="4">
        <v>1200</v>
      </c>
      <c r="AA388" s="4">
        <v>1100</v>
      </c>
      <c r="AB388" s="4">
        <v>1100</v>
      </c>
      <c r="AC388" s="4"/>
      <c r="AD388" s="4"/>
      <c r="AE388" s="4" t="s">
        <v>10</v>
      </c>
      <c r="AF388" s="4" t="s">
        <v>10</v>
      </c>
      <c r="AG388" s="4"/>
      <c r="AH388" s="4"/>
      <c r="AI388" s="4"/>
      <c r="AJ388" s="4"/>
      <c r="AK388" s="4"/>
      <c r="AL388" s="4"/>
      <c r="AM388" s="23"/>
      <c r="AN388" s="23"/>
      <c r="AP388" s="100"/>
    </row>
    <row r="389" spans="1:42" hidden="1" x14ac:dyDescent="0.3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 t="s">
        <v>8</v>
      </c>
      <c r="T389" s="2" t="s">
        <v>10</v>
      </c>
      <c r="U389" s="2" t="s">
        <v>8</v>
      </c>
      <c r="V389" s="2" t="s">
        <v>10</v>
      </c>
      <c r="W389" s="2"/>
      <c r="X389" s="2"/>
      <c r="Y389" s="2"/>
      <c r="Z389" s="2"/>
      <c r="AA389" s="2"/>
      <c r="AB389" s="2"/>
      <c r="AC389" s="2"/>
      <c r="AD389" s="2"/>
      <c r="AE389" s="2" t="s">
        <v>10</v>
      </c>
      <c r="AF389" s="2" t="s">
        <v>10</v>
      </c>
      <c r="AG389" s="2"/>
      <c r="AH389" s="2"/>
      <c r="AI389" s="2"/>
      <c r="AJ389" s="2"/>
      <c r="AK389" s="2"/>
      <c r="AL389" s="2"/>
      <c r="AM389" s="25"/>
      <c r="AN389" s="25"/>
      <c r="AP389" s="100"/>
    </row>
    <row r="390" spans="1:42" ht="15" hidden="1" customHeight="1" x14ac:dyDescent="0.3">
      <c r="A390" s="22" t="s">
        <v>261</v>
      </c>
      <c r="B390" s="3" t="s">
        <v>262</v>
      </c>
      <c r="C390" s="3">
        <v>485</v>
      </c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>
        <v>1000</v>
      </c>
      <c r="Q390" s="3">
        <v>1300</v>
      </c>
      <c r="R390" s="4">
        <v>1200</v>
      </c>
      <c r="S390" s="4">
        <v>1400</v>
      </c>
      <c r="T390" s="4">
        <v>1300</v>
      </c>
      <c r="U390" s="4">
        <v>1400</v>
      </c>
      <c r="V390" s="4">
        <v>1300</v>
      </c>
      <c r="W390" s="4">
        <v>1500</v>
      </c>
      <c r="X390" s="4">
        <v>1600</v>
      </c>
      <c r="Y390" s="4">
        <v>2200</v>
      </c>
      <c r="Z390" s="4">
        <v>2300</v>
      </c>
      <c r="AA390" s="4">
        <v>1600</v>
      </c>
      <c r="AB390" s="4">
        <v>1500</v>
      </c>
      <c r="AC390" s="4">
        <v>1800</v>
      </c>
      <c r="AD390" s="4"/>
      <c r="AE390" s="4" t="s">
        <v>10</v>
      </c>
      <c r="AF390" s="4">
        <v>2000</v>
      </c>
      <c r="AG390" s="4"/>
      <c r="AH390" s="4"/>
      <c r="AI390" s="4"/>
      <c r="AJ390" s="4"/>
      <c r="AK390" s="4"/>
      <c r="AL390" s="4"/>
      <c r="AM390" s="23"/>
      <c r="AN390" s="23"/>
      <c r="AP390" s="100"/>
    </row>
    <row r="391" spans="1:42" hidden="1" x14ac:dyDescent="0.3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 t="s">
        <v>8</v>
      </c>
      <c r="T391" s="2" t="s">
        <v>10</v>
      </c>
      <c r="U391" s="2" t="s">
        <v>8</v>
      </c>
      <c r="V391" s="2" t="s">
        <v>10</v>
      </c>
      <c r="W391" s="2"/>
      <c r="X391" s="2"/>
      <c r="Y391" s="2"/>
      <c r="Z391" s="2"/>
      <c r="AA391" s="2"/>
      <c r="AB391" s="2"/>
      <c r="AC391" s="2"/>
      <c r="AD391" s="2"/>
      <c r="AE391" s="2" t="s">
        <v>10</v>
      </c>
      <c r="AF391" s="2" t="s">
        <v>10</v>
      </c>
      <c r="AG391" s="2"/>
      <c r="AH391" s="2"/>
      <c r="AI391" s="2"/>
      <c r="AJ391" s="2"/>
      <c r="AK391" s="2"/>
      <c r="AL391" s="2"/>
      <c r="AM391" s="25"/>
      <c r="AN391" s="25"/>
      <c r="AP391" s="100"/>
    </row>
    <row r="392" spans="1:42" hidden="1" x14ac:dyDescent="0.3">
      <c r="A392" s="22" t="s">
        <v>263</v>
      </c>
      <c r="B392" s="3" t="s">
        <v>17</v>
      </c>
      <c r="C392" s="3"/>
      <c r="D392" s="3"/>
      <c r="E392" s="3"/>
      <c r="F392" s="3"/>
      <c r="G392" s="3">
        <v>14300</v>
      </c>
      <c r="H392" s="3">
        <v>20100</v>
      </c>
      <c r="I392" s="3">
        <v>20900</v>
      </c>
      <c r="J392" s="3">
        <v>18800</v>
      </c>
      <c r="K392" s="3">
        <v>18500</v>
      </c>
      <c r="L392" s="3">
        <v>19400</v>
      </c>
      <c r="M392" s="3">
        <v>13700</v>
      </c>
      <c r="N392" s="3">
        <v>16600</v>
      </c>
      <c r="O392" s="3">
        <v>15100</v>
      </c>
      <c r="P392" s="3"/>
      <c r="Q392" s="3"/>
      <c r="R392" s="4"/>
      <c r="S392" s="4" t="s">
        <v>8</v>
      </c>
      <c r="T392" s="4" t="s">
        <v>10</v>
      </c>
      <c r="U392" s="4" t="s">
        <v>8</v>
      </c>
      <c r="V392" s="4" t="s">
        <v>10</v>
      </c>
      <c r="W392" s="4"/>
      <c r="X392" s="4"/>
      <c r="Y392" s="4"/>
      <c r="Z392" s="4"/>
      <c r="AA392" s="4"/>
      <c r="AB392" s="4"/>
      <c r="AC392" s="4"/>
      <c r="AD392" s="4"/>
      <c r="AE392" s="4" t="s">
        <v>10</v>
      </c>
      <c r="AF392" s="4" t="s">
        <v>10</v>
      </c>
      <c r="AG392" s="4"/>
      <c r="AH392" s="4"/>
      <c r="AI392" s="4"/>
      <c r="AJ392" s="4"/>
      <c r="AK392" s="4"/>
      <c r="AL392" s="4"/>
      <c r="AM392" s="23"/>
      <c r="AN392" s="23"/>
      <c r="AP392" s="100"/>
    </row>
    <row r="393" spans="1:42" x14ac:dyDescent="0.3">
      <c r="A393" s="24"/>
      <c r="B393" s="1"/>
      <c r="C393" s="1"/>
      <c r="D393" s="1"/>
      <c r="E393" s="1"/>
      <c r="F393" s="1"/>
      <c r="G393" s="1"/>
      <c r="H393" s="1"/>
      <c r="I393" s="1" t="s">
        <v>10</v>
      </c>
      <c r="J393" s="1" t="s">
        <v>10</v>
      </c>
      <c r="K393" s="1" t="s">
        <v>10</v>
      </c>
      <c r="L393" s="1"/>
      <c r="M393" s="1"/>
      <c r="N393" s="1"/>
      <c r="O393" s="1"/>
      <c r="P393" s="1"/>
      <c r="Q393" s="1"/>
      <c r="R393" s="2"/>
      <c r="S393" s="2" t="s">
        <v>8</v>
      </c>
      <c r="T393" s="2" t="s">
        <v>10</v>
      </c>
      <c r="U393" s="2" t="s">
        <v>8</v>
      </c>
      <c r="V393" s="2" t="s">
        <v>10</v>
      </c>
      <c r="W393" s="2"/>
      <c r="X393" s="2"/>
      <c r="Y393" s="2"/>
      <c r="Z393" s="2"/>
      <c r="AA393" s="2"/>
      <c r="AB393" s="2"/>
      <c r="AC393" s="2"/>
      <c r="AD393" s="2"/>
      <c r="AE393" s="2" t="s">
        <v>10</v>
      </c>
      <c r="AF393" s="2" t="s">
        <v>10</v>
      </c>
      <c r="AG393" s="2"/>
      <c r="AH393" s="2"/>
      <c r="AI393" s="2"/>
      <c r="AJ393" s="2"/>
      <c r="AK393" s="2"/>
      <c r="AL393" s="2"/>
      <c r="AM393" s="25"/>
      <c r="AN393" s="25"/>
      <c r="AP393" s="100"/>
    </row>
    <row r="394" spans="1:42" x14ac:dyDescent="0.3">
      <c r="A394" s="22" t="s">
        <v>264</v>
      </c>
      <c r="B394" s="3" t="s">
        <v>265</v>
      </c>
      <c r="C394" s="3">
        <v>348</v>
      </c>
      <c r="D394" s="3"/>
      <c r="E394" s="3"/>
      <c r="F394" s="3"/>
      <c r="G394" s="3"/>
      <c r="H394" s="3"/>
      <c r="I394" s="3">
        <v>1900</v>
      </c>
      <c r="J394" s="3">
        <v>1700</v>
      </c>
      <c r="K394" s="3">
        <v>2000</v>
      </c>
      <c r="L394" s="3">
        <v>2100</v>
      </c>
      <c r="M394" s="3">
        <v>1900</v>
      </c>
      <c r="N394" s="3">
        <v>2300</v>
      </c>
      <c r="O394" s="3">
        <v>1900</v>
      </c>
      <c r="P394" s="3">
        <v>2100</v>
      </c>
      <c r="Q394" s="3">
        <v>2300</v>
      </c>
      <c r="R394" s="4">
        <v>2200</v>
      </c>
      <c r="S394" s="4">
        <v>1800</v>
      </c>
      <c r="T394" s="4">
        <v>2300</v>
      </c>
      <c r="U394" s="4">
        <v>2500</v>
      </c>
      <c r="V394" s="4">
        <v>2800</v>
      </c>
      <c r="W394" s="4">
        <v>3100</v>
      </c>
      <c r="X394" s="4">
        <v>2900</v>
      </c>
      <c r="Y394" s="4">
        <v>2900</v>
      </c>
      <c r="Z394" s="4">
        <v>2800</v>
      </c>
      <c r="AA394" s="4">
        <v>2100</v>
      </c>
      <c r="AB394" s="4">
        <v>2400</v>
      </c>
      <c r="AC394" s="4">
        <v>1400</v>
      </c>
      <c r="AD394" s="4">
        <v>2200</v>
      </c>
      <c r="AE394" s="4" t="s">
        <v>10</v>
      </c>
      <c r="AF394" s="4">
        <v>2700</v>
      </c>
      <c r="AG394" s="4"/>
      <c r="AH394" s="4">
        <v>2900</v>
      </c>
      <c r="AI394" s="4"/>
      <c r="AJ394" s="4">
        <v>3100</v>
      </c>
      <c r="AK394" s="4"/>
      <c r="AL394" s="4">
        <v>2900</v>
      </c>
      <c r="AM394" s="23"/>
      <c r="AN394" s="23"/>
      <c r="AP394" s="100"/>
    </row>
    <row r="395" spans="1:42" x14ac:dyDescent="0.3">
      <c r="A395" s="24" t="s">
        <v>264</v>
      </c>
      <c r="B395" s="1" t="s">
        <v>266</v>
      </c>
      <c r="C395" s="1">
        <v>346</v>
      </c>
      <c r="D395" s="1"/>
      <c r="E395" s="1"/>
      <c r="F395" s="1"/>
      <c r="G395" s="1"/>
      <c r="H395" s="1"/>
      <c r="I395" s="1">
        <v>1300</v>
      </c>
      <c r="J395" s="1">
        <v>1100</v>
      </c>
      <c r="K395" s="1">
        <v>1100</v>
      </c>
      <c r="L395" s="1">
        <v>1300</v>
      </c>
      <c r="M395" s="1">
        <v>1000</v>
      </c>
      <c r="N395" s="1">
        <v>1100</v>
      </c>
      <c r="O395" s="1">
        <v>1100</v>
      </c>
      <c r="P395" s="1">
        <v>1100</v>
      </c>
      <c r="Q395" s="1">
        <v>1100</v>
      </c>
      <c r="R395" s="2">
        <v>1200</v>
      </c>
      <c r="S395" s="2">
        <v>1200</v>
      </c>
      <c r="T395" s="2">
        <v>1300</v>
      </c>
      <c r="U395" s="2">
        <v>1500</v>
      </c>
      <c r="V395" s="2">
        <v>1500</v>
      </c>
      <c r="W395" s="2">
        <v>1700</v>
      </c>
      <c r="X395" s="2">
        <v>1600</v>
      </c>
      <c r="Y395" s="2">
        <v>1700</v>
      </c>
      <c r="Z395" s="2">
        <v>1600</v>
      </c>
      <c r="AA395" s="2">
        <v>1600</v>
      </c>
      <c r="AB395" s="2">
        <v>1200</v>
      </c>
      <c r="AC395" s="2"/>
      <c r="AD395" s="2"/>
      <c r="AE395" s="2" t="s">
        <v>10</v>
      </c>
      <c r="AF395" s="2">
        <v>1300</v>
      </c>
      <c r="AG395" s="2"/>
      <c r="AH395" s="2"/>
      <c r="AI395" s="2"/>
      <c r="AJ395" s="2"/>
      <c r="AK395" s="2"/>
      <c r="AL395" s="2"/>
      <c r="AM395" s="25"/>
      <c r="AN395" s="25"/>
      <c r="AP395" s="100"/>
    </row>
    <row r="396" spans="1:42" x14ac:dyDescent="0.3">
      <c r="A396" s="22" t="s">
        <v>264</v>
      </c>
      <c r="B396" s="3" t="s">
        <v>267</v>
      </c>
      <c r="C396" s="3">
        <v>347</v>
      </c>
      <c r="D396" s="3"/>
      <c r="E396" s="3"/>
      <c r="F396" s="3"/>
      <c r="G396" s="3"/>
      <c r="H396" s="3"/>
      <c r="I396" s="3">
        <v>1200</v>
      </c>
      <c r="J396" s="3">
        <v>1200</v>
      </c>
      <c r="K396" s="3">
        <v>1300</v>
      </c>
      <c r="L396" s="3">
        <v>1500</v>
      </c>
      <c r="M396" s="3">
        <v>1300</v>
      </c>
      <c r="N396" s="3">
        <v>1600</v>
      </c>
      <c r="O396" s="3">
        <v>1500</v>
      </c>
      <c r="P396" s="3">
        <v>1700</v>
      </c>
      <c r="Q396" s="3">
        <v>1600</v>
      </c>
      <c r="R396" s="4">
        <v>1900</v>
      </c>
      <c r="S396" s="4">
        <v>1900</v>
      </c>
      <c r="T396" s="4">
        <v>1900</v>
      </c>
      <c r="U396" s="4">
        <v>2300</v>
      </c>
      <c r="V396" s="4">
        <v>2200</v>
      </c>
      <c r="W396" s="4">
        <v>2100</v>
      </c>
      <c r="X396" s="4">
        <v>1900</v>
      </c>
      <c r="Y396" s="4">
        <v>2000</v>
      </c>
      <c r="Z396" s="4">
        <v>1800</v>
      </c>
      <c r="AA396" s="4">
        <v>1600</v>
      </c>
      <c r="AB396" s="4">
        <v>1400</v>
      </c>
      <c r="AC396" s="4">
        <v>1600</v>
      </c>
      <c r="AD396" s="4">
        <v>1400</v>
      </c>
      <c r="AE396" s="4" t="s">
        <v>10</v>
      </c>
      <c r="AF396" s="4">
        <v>1400</v>
      </c>
      <c r="AG396" s="4"/>
      <c r="AH396" s="4">
        <v>1500</v>
      </c>
      <c r="AI396" s="4"/>
      <c r="AJ396" s="4">
        <v>1500</v>
      </c>
      <c r="AK396" s="4"/>
      <c r="AL396" s="4">
        <v>2000</v>
      </c>
      <c r="AM396" s="23"/>
      <c r="AN396" s="23"/>
      <c r="AP396" s="100"/>
    </row>
    <row r="397" spans="1:42" x14ac:dyDescent="0.3">
      <c r="A397" s="24"/>
      <c r="B397" s="1"/>
      <c r="C397" s="1"/>
      <c r="D397" s="1"/>
      <c r="E397" s="1"/>
      <c r="F397" s="1"/>
      <c r="G397" s="1"/>
      <c r="H397" s="1"/>
      <c r="I397" s="1" t="s">
        <v>10</v>
      </c>
      <c r="J397" s="1" t="s">
        <v>10</v>
      </c>
      <c r="K397" s="1" t="s">
        <v>10</v>
      </c>
      <c r="L397" s="1"/>
      <c r="M397" s="1"/>
      <c r="N397" s="1"/>
      <c r="O397" s="1"/>
      <c r="P397" s="1"/>
      <c r="Q397" s="1"/>
      <c r="R397" s="2"/>
      <c r="S397" s="2" t="s">
        <v>8</v>
      </c>
      <c r="T397" s="2" t="s">
        <v>10</v>
      </c>
      <c r="U397" s="2" t="s">
        <v>8</v>
      </c>
      <c r="V397" s="2" t="s">
        <v>10</v>
      </c>
      <c r="W397" s="2"/>
      <c r="X397" s="2"/>
      <c r="Y397" s="2"/>
      <c r="Z397" s="2"/>
      <c r="AA397" s="2"/>
      <c r="AB397" s="2"/>
      <c r="AC397" s="2"/>
      <c r="AD397" s="2"/>
      <c r="AE397" s="2" t="s">
        <v>10</v>
      </c>
      <c r="AF397" s="2" t="s">
        <v>10</v>
      </c>
      <c r="AG397" s="2"/>
      <c r="AH397" s="2"/>
      <c r="AI397" s="2"/>
      <c r="AJ397" s="2"/>
      <c r="AK397" s="2"/>
      <c r="AL397" s="2"/>
      <c r="AM397" s="25"/>
      <c r="AN397" s="25"/>
      <c r="AP397" s="100"/>
    </row>
    <row r="398" spans="1:42" ht="13.15" customHeight="1" x14ac:dyDescent="0.3">
      <c r="A398" s="22" t="s">
        <v>268</v>
      </c>
      <c r="B398" s="3" t="s">
        <v>269</v>
      </c>
      <c r="C398" s="55">
        <v>16</v>
      </c>
      <c r="D398" s="3"/>
      <c r="E398" s="3"/>
      <c r="F398" s="3"/>
      <c r="G398" s="3"/>
      <c r="H398" s="3"/>
      <c r="I398" s="3">
        <v>6800</v>
      </c>
      <c r="J398" s="3">
        <v>6900</v>
      </c>
      <c r="K398" s="3">
        <v>7200</v>
      </c>
      <c r="L398" s="3">
        <v>7700</v>
      </c>
      <c r="M398" s="3">
        <v>7700</v>
      </c>
      <c r="N398" s="3" t="s">
        <v>270</v>
      </c>
      <c r="O398" s="3">
        <v>8500</v>
      </c>
      <c r="P398" s="3">
        <v>8300</v>
      </c>
      <c r="Q398" s="3">
        <v>9500</v>
      </c>
      <c r="R398" s="4">
        <v>10200</v>
      </c>
      <c r="S398" s="4">
        <v>10200</v>
      </c>
      <c r="T398" s="4">
        <v>10200</v>
      </c>
      <c r="U398" s="4">
        <v>10700</v>
      </c>
      <c r="V398" s="4">
        <v>12600</v>
      </c>
      <c r="W398" s="4">
        <v>13700</v>
      </c>
      <c r="X398" s="4">
        <v>14000</v>
      </c>
      <c r="Y398" s="4">
        <v>14000</v>
      </c>
      <c r="Z398" s="4">
        <v>13000</v>
      </c>
      <c r="AA398" s="4">
        <v>11600</v>
      </c>
      <c r="AB398" s="4">
        <v>11000</v>
      </c>
      <c r="AC398" s="4">
        <v>11500</v>
      </c>
      <c r="AD398" s="4">
        <v>11700</v>
      </c>
      <c r="AE398" s="4">
        <v>11500</v>
      </c>
      <c r="AF398" s="4">
        <v>12000</v>
      </c>
      <c r="AG398" s="4">
        <v>13000</v>
      </c>
      <c r="AH398" s="4">
        <v>13700</v>
      </c>
      <c r="AI398" s="4">
        <v>13600</v>
      </c>
      <c r="AJ398" s="4">
        <v>14000</v>
      </c>
      <c r="AK398" s="4">
        <f>VLOOKUP(C398,[1]DataDownloadReport_02082019!$A$2:$E$123,5,FALSE)</f>
        <v>14700</v>
      </c>
      <c r="AL398" s="4">
        <v>14900</v>
      </c>
      <c r="AM398" s="23">
        <v>13400</v>
      </c>
      <c r="AN398" s="23"/>
      <c r="AP398" s="100"/>
    </row>
    <row r="399" spans="1:42" hidden="1" x14ac:dyDescent="0.3">
      <c r="A399" s="24" t="s">
        <v>268</v>
      </c>
      <c r="B399" s="1" t="s">
        <v>25</v>
      </c>
      <c r="C399" s="1">
        <v>251</v>
      </c>
      <c r="D399" s="1">
        <v>11300</v>
      </c>
      <c r="E399" s="1">
        <v>13400</v>
      </c>
      <c r="F399" s="1">
        <v>15000</v>
      </c>
      <c r="G399" s="1">
        <v>15800</v>
      </c>
      <c r="H399" s="1">
        <v>14100</v>
      </c>
      <c r="I399" s="1">
        <v>15600</v>
      </c>
      <c r="J399" s="1">
        <v>21300</v>
      </c>
      <c r="K399" s="1">
        <v>16900</v>
      </c>
      <c r="L399" s="1">
        <v>15700</v>
      </c>
      <c r="M399" s="1">
        <v>12100</v>
      </c>
      <c r="N399" s="1">
        <v>15400</v>
      </c>
      <c r="O399" s="1">
        <v>14800</v>
      </c>
      <c r="P399" s="1">
        <v>17200</v>
      </c>
      <c r="Q399" s="1">
        <v>16200</v>
      </c>
      <c r="R399" s="2">
        <v>17300</v>
      </c>
      <c r="S399" s="2">
        <v>15700</v>
      </c>
      <c r="T399" s="2">
        <v>16700</v>
      </c>
      <c r="U399" s="2">
        <v>17000</v>
      </c>
      <c r="V399" s="2">
        <v>16500</v>
      </c>
      <c r="W399" s="2">
        <v>18500</v>
      </c>
      <c r="X399" s="2">
        <v>17600</v>
      </c>
      <c r="Y399" s="2">
        <v>17400</v>
      </c>
      <c r="Z399" s="2">
        <v>18300</v>
      </c>
      <c r="AA399" s="2">
        <v>13200</v>
      </c>
      <c r="AB399" s="2">
        <v>13800</v>
      </c>
      <c r="AC399" s="2"/>
      <c r="AD399" s="2"/>
      <c r="AE399" s="2" t="s">
        <v>10</v>
      </c>
      <c r="AF399" s="2" t="s">
        <v>10</v>
      </c>
      <c r="AG399" s="2"/>
      <c r="AH399" s="2"/>
      <c r="AI399" s="2"/>
      <c r="AJ399" s="2"/>
      <c r="AK399" s="2"/>
      <c r="AL399" s="2"/>
      <c r="AM399" s="25" t="e">
        <v>#N/A</v>
      </c>
      <c r="AN399" s="25"/>
      <c r="AP399" s="100"/>
    </row>
    <row r="400" spans="1:42" hidden="1" x14ac:dyDescent="0.3">
      <c r="A400" s="22" t="s">
        <v>268</v>
      </c>
      <c r="B400" s="3" t="s">
        <v>271</v>
      </c>
      <c r="C400" s="3">
        <v>253</v>
      </c>
      <c r="D400" s="3"/>
      <c r="E400" s="3"/>
      <c r="F400" s="3"/>
      <c r="G400" s="3"/>
      <c r="H400" s="3"/>
      <c r="I400" s="3">
        <v>15300</v>
      </c>
      <c r="J400" s="3">
        <v>16300</v>
      </c>
      <c r="K400" s="3">
        <v>16000</v>
      </c>
      <c r="L400" s="3">
        <v>18400</v>
      </c>
      <c r="M400" s="3">
        <v>15100</v>
      </c>
      <c r="N400" s="3">
        <v>16900</v>
      </c>
      <c r="O400" s="3">
        <v>14500</v>
      </c>
      <c r="P400" s="3">
        <v>16300</v>
      </c>
      <c r="Q400" s="3">
        <v>15000</v>
      </c>
      <c r="R400" s="4">
        <v>16800</v>
      </c>
      <c r="S400" s="4">
        <v>11800</v>
      </c>
      <c r="T400" s="4">
        <v>16900</v>
      </c>
      <c r="U400" s="4">
        <v>21800</v>
      </c>
      <c r="V400" s="4">
        <v>22000</v>
      </c>
      <c r="W400" s="4">
        <v>24600</v>
      </c>
      <c r="X400" s="4">
        <v>26300</v>
      </c>
      <c r="Y400" s="4">
        <v>26700</v>
      </c>
      <c r="Z400" s="4">
        <v>23500</v>
      </c>
      <c r="AA400" s="4">
        <v>19900</v>
      </c>
      <c r="AB400" s="4">
        <v>21300</v>
      </c>
      <c r="AC400" s="4"/>
      <c r="AD400" s="4"/>
      <c r="AE400" s="4" t="s">
        <v>10</v>
      </c>
      <c r="AF400" s="4" t="s">
        <v>10</v>
      </c>
      <c r="AG400" s="4"/>
      <c r="AH400" s="4"/>
      <c r="AI400" s="4"/>
      <c r="AJ400" s="4"/>
      <c r="AK400" s="4"/>
      <c r="AL400" s="4"/>
      <c r="AM400" s="23" t="e">
        <v>#N/A</v>
      </c>
      <c r="AN400" s="23"/>
      <c r="AP400" s="100"/>
    </row>
    <row r="401" spans="1:44" hidden="1" x14ac:dyDescent="0.3">
      <c r="A401" s="24" t="s">
        <v>268</v>
      </c>
      <c r="B401" s="1" t="s">
        <v>272</v>
      </c>
      <c r="C401" s="1">
        <v>252</v>
      </c>
      <c r="D401" s="1">
        <v>3700</v>
      </c>
      <c r="E401" s="1">
        <v>3500</v>
      </c>
      <c r="F401" s="1">
        <v>5400</v>
      </c>
      <c r="G401" s="1">
        <v>5800</v>
      </c>
      <c r="H401" s="1">
        <v>6700</v>
      </c>
      <c r="I401" s="1">
        <v>6600</v>
      </c>
      <c r="J401" s="1">
        <v>6700</v>
      </c>
      <c r="K401" s="1">
        <v>6700</v>
      </c>
      <c r="L401" s="1">
        <v>6600</v>
      </c>
      <c r="M401" s="1">
        <v>6400</v>
      </c>
      <c r="N401" s="1">
        <v>6400</v>
      </c>
      <c r="O401" s="1">
        <v>6600</v>
      </c>
      <c r="P401" s="1">
        <v>6400</v>
      </c>
      <c r="Q401" s="1">
        <v>7400</v>
      </c>
      <c r="R401" s="2">
        <v>8700</v>
      </c>
      <c r="S401" s="2">
        <v>9300</v>
      </c>
      <c r="T401" s="2">
        <v>12100</v>
      </c>
      <c r="U401" s="2">
        <v>13400</v>
      </c>
      <c r="V401" s="2">
        <v>13000</v>
      </c>
      <c r="W401" s="2">
        <v>14200</v>
      </c>
      <c r="X401" s="2">
        <v>15000</v>
      </c>
      <c r="Y401" s="2">
        <v>16000</v>
      </c>
      <c r="Z401" s="2">
        <v>13200</v>
      </c>
      <c r="AA401" s="2"/>
      <c r="AB401" s="2">
        <v>9600</v>
      </c>
      <c r="AC401" s="2"/>
      <c r="AD401" s="2"/>
      <c r="AE401" s="2" t="s">
        <v>10</v>
      </c>
      <c r="AF401" s="2" t="s">
        <v>10</v>
      </c>
      <c r="AG401" s="2"/>
      <c r="AH401" s="2"/>
      <c r="AI401" s="2"/>
      <c r="AJ401" s="2"/>
      <c r="AK401" s="2"/>
      <c r="AL401" s="2"/>
      <c r="AM401" s="25" t="e">
        <v>#N/A</v>
      </c>
      <c r="AN401" s="25"/>
      <c r="AP401" s="100"/>
    </row>
    <row r="402" spans="1:44" hidden="1" x14ac:dyDescent="0.3">
      <c r="A402" s="2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4"/>
      <c r="S402" s="4" t="s">
        <v>8</v>
      </c>
      <c r="T402" s="4" t="s">
        <v>10</v>
      </c>
      <c r="U402" s="4" t="s">
        <v>8</v>
      </c>
      <c r="V402" s="4" t="s">
        <v>10</v>
      </c>
      <c r="W402" s="4"/>
      <c r="X402" s="4"/>
      <c r="Y402" s="4"/>
      <c r="Z402" s="4"/>
      <c r="AA402" s="4"/>
      <c r="AB402" s="4"/>
      <c r="AC402" s="4"/>
      <c r="AD402" s="4"/>
      <c r="AE402" s="4" t="s">
        <v>10</v>
      </c>
      <c r="AF402" s="4" t="s">
        <v>10</v>
      </c>
      <c r="AG402" s="4"/>
      <c r="AH402" s="4"/>
      <c r="AI402" s="4"/>
      <c r="AJ402" s="4"/>
      <c r="AK402" s="4"/>
      <c r="AL402" s="4"/>
      <c r="AM402" s="23" t="e">
        <v>#N/A</v>
      </c>
      <c r="AN402" s="23"/>
      <c r="AP402" s="100"/>
    </row>
    <row r="403" spans="1:44" s="11" customFormat="1" hidden="1" x14ac:dyDescent="0.3">
      <c r="A403" s="24" t="s">
        <v>273</v>
      </c>
      <c r="B403" s="1" t="s">
        <v>224</v>
      </c>
      <c r="C403" s="1">
        <v>484</v>
      </c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>
        <v>3000</v>
      </c>
      <c r="Q403" s="1">
        <v>3100</v>
      </c>
      <c r="R403" s="2">
        <v>5400</v>
      </c>
      <c r="S403" s="2">
        <v>3900</v>
      </c>
      <c r="T403" s="2">
        <v>3500</v>
      </c>
      <c r="U403" s="2">
        <v>4100</v>
      </c>
      <c r="V403" s="2">
        <v>4200</v>
      </c>
      <c r="W403" s="2">
        <v>2900</v>
      </c>
      <c r="X403" s="2">
        <v>1600</v>
      </c>
      <c r="Y403" s="2">
        <v>4200</v>
      </c>
      <c r="Z403" s="2">
        <v>1700</v>
      </c>
      <c r="AA403" s="2">
        <v>2100</v>
      </c>
      <c r="AB403" s="2">
        <v>1700</v>
      </c>
      <c r="AC403" s="2"/>
      <c r="AD403" s="2"/>
      <c r="AE403" s="2" t="s">
        <v>10</v>
      </c>
      <c r="AF403" s="2" t="s">
        <v>10</v>
      </c>
      <c r="AG403" s="2"/>
      <c r="AH403" s="2"/>
      <c r="AI403" s="2"/>
      <c r="AJ403" s="2"/>
      <c r="AK403" s="2"/>
      <c r="AL403" s="2"/>
      <c r="AM403" s="25" t="e">
        <v>#N/A</v>
      </c>
      <c r="AN403" s="25"/>
      <c r="AO403"/>
      <c r="AP403" s="100"/>
      <c r="AQ403"/>
      <c r="AR403" s="8"/>
    </row>
    <row r="404" spans="1:44" hidden="1" x14ac:dyDescent="0.3">
      <c r="A404" s="2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4"/>
      <c r="S404" s="4" t="s">
        <v>8</v>
      </c>
      <c r="T404" s="4" t="s">
        <v>10</v>
      </c>
      <c r="U404" s="4" t="s">
        <v>8</v>
      </c>
      <c r="V404" s="4" t="s">
        <v>10</v>
      </c>
      <c r="W404" s="4"/>
      <c r="X404" s="4"/>
      <c r="Y404" s="4"/>
      <c r="Z404" s="4"/>
      <c r="AA404" s="4"/>
      <c r="AB404" s="4"/>
      <c r="AC404" s="4"/>
      <c r="AD404" s="4"/>
      <c r="AE404" s="4" t="s">
        <v>10</v>
      </c>
      <c r="AF404" s="4" t="s">
        <v>10</v>
      </c>
      <c r="AG404" s="4"/>
      <c r="AH404" s="4"/>
      <c r="AI404" s="4"/>
      <c r="AJ404" s="4"/>
      <c r="AK404" s="4"/>
      <c r="AL404" s="4"/>
      <c r="AM404" s="23" t="e">
        <v>#N/A</v>
      </c>
      <c r="AN404" s="23"/>
      <c r="AP404" s="100"/>
    </row>
    <row r="405" spans="1:44" hidden="1" x14ac:dyDescent="0.3">
      <c r="A405" s="24"/>
      <c r="B405" s="1"/>
      <c r="C405" s="1"/>
      <c r="D405" s="1"/>
      <c r="E405" s="1"/>
      <c r="F405" s="1"/>
      <c r="G405" s="1"/>
      <c r="H405" s="1"/>
      <c r="I405" s="1" t="s">
        <v>10</v>
      </c>
      <c r="J405" s="1" t="s">
        <v>10</v>
      </c>
      <c r="K405" s="1" t="s">
        <v>10</v>
      </c>
      <c r="L405" s="1"/>
      <c r="M405" s="1"/>
      <c r="N405" s="1"/>
      <c r="O405" s="1"/>
      <c r="P405" s="1"/>
      <c r="Q405" s="1"/>
      <c r="R405" s="2"/>
      <c r="S405" s="2" t="s">
        <v>8</v>
      </c>
      <c r="T405" s="2" t="s">
        <v>10</v>
      </c>
      <c r="U405" s="2" t="s">
        <v>8</v>
      </c>
      <c r="V405" s="2" t="s">
        <v>10</v>
      </c>
      <c r="W405" s="2"/>
      <c r="X405" s="2"/>
      <c r="Y405" s="2"/>
      <c r="Z405" s="2"/>
      <c r="AA405" s="2"/>
      <c r="AB405" s="2"/>
      <c r="AC405" s="2"/>
      <c r="AD405" s="2"/>
      <c r="AE405" s="2" t="s">
        <v>10</v>
      </c>
      <c r="AF405" s="2" t="s">
        <v>10</v>
      </c>
      <c r="AG405" s="2"/>
      <c r="AH405" s="2"/>
      <c r="AI405" s="2"/>
      <c r="AJ405" s="2"/>
      <c r="AK405" s="2"/>
      <c r="AL405" s="2"/>
      <c r="AM405" s="25" t="e">
        <v>#N/A</v>
      </c>
      <c r="AN405" s="25"/>
      <c r="AP405" s="100"/>
    </row>
    <row r="406" spans="1:44" hidden="1" x14ac:dyDescent="0.3">
      <c r="A406" s="22" t="s">
        <v>274</v>
      </c>
      <c r="B406" s="3" t="s">
        <v>275</v>
      </c>
      <c r="C406" s="3">
        <v>351</v>
      </c>
      <c r="D406" s="3">
        <v>8000</v>
      </c>
      <c r="E406" s="3">
        <v>9600</v>
      </c>
      <c r="F406" s="3">
        <v>8700</v>
      </c>
      <c r="G406" s="3">
        <v>9600</v>
      </c>
      <c r="H406" s="3">
        <v>9800</v>
      </c>
      <c r="I406" s="3">
        <v>10900</v>
      </c>
      <c r="J406" s="3">
        <v>10500</v>
      </c>
      <c r="K406" s="3">
        <v>12600</v>
      </c>
      <c r="L406" s="3">
        <v>10400</v>
      </c>
      <c r="M406" s="3">
        <v>10000</v>
      </c>
      <c r="N406" s="3">
        <v>9200</v>
      </c>
      <c r="O406" s="3">
        <v>9900</v>
      </c>
      <c r="P406" s="3">
        <v>9500</v>
      </c>
      <c r="Q406" s="3">
        <v>8900</v>
      </c>
      <c r="R406" s="4">
        <v>8600</v>
      </c>
      <c r="S406" s="4">
        <v>7600</v>
      </c>
      <c r="T406" s="4">
        <v>8700</v>
      </c>
      <c r="U406" s="4">
        <v>11600</v>
      </c>
      <c r="V406" s="4">
        <v>9300</v>
      </c>
      <c r="W406" s="4">
        <v>9700</v>
      </c>
      <c r="X406" s="4">
        <v>9700</v>
      </c>
      <c r="Y406" s="4">
        <v>9400</v>
      </c>
      <c r="Z406" s="4">
        <v>8700</v>
      </c>
      <c r="AA406" s="4">
        <v>7700</v>
      </c>
      <c r="AB406" s="4">
        <v>7600</v>
      </c>
      <c r="AC406" s="4"/>
      <c r="AD406" s="4"/>
      <c r="AE406" s="4" t="s">
        <v>10</v>
      </c>
      <c r="AF406" s="4" t="s">
        <v>10</v>
      </c>
      <c r="AG406" s="4"/>
      <c r="AH406" s="4"/>
      <c r="AI406" s="4"/>
      <c r="AJ406" s="4"/>
      <c r="AK406" s="4"/>
      <c r="AL406" s="4"/>
      <c r="AM406" s="23" t="e">
        <v>#N/A</v>
      </c>
      <c r="AN406" s="23"/>
      <c r="AP406" s="100"/>
    </row>
    <row r="407" spans="1:44" hidden="1" x14ac:dyDescent="0.3">
      <c r="A407" s="24"/>
      <c r="B407" s="1" t="s">
        <v>276</v>
      </c>
      <c r="C407" s="1">
        <v>350</v>
      </c>
      <c r="D407" s="1">
        <v>5200</v>
      </c>
      <c r="E407" s="1">
        <v>8900</v>
      </c>
      <c r="F407" s="1">
        <v>6400</v>
      </c>
      <c r="G407" s="1">
        <v>7200</v>
      </c>
      <c r="H407" s="1">
        <v>7900</v>
      </c>
      <c r="I407" s="1">
        <v>7500</v>
      </c>
      <c r="J407" s="1">
        <v>7800</v>
      </c>
      <c r="K407" s="1">
        <v>8200</v>
      </c>
      <c r="L407" s="1">
        <v>7800</v>
      </c>
      <c r="M407" s="1">
        <v>7000</v>
      </c>
      <c r="N407" s="1">
        <v>7500</v>
      </c>
      <c r="O407" s="1">
        <v>8900</v>
      </c>
      <c r="P407" s="1">
        <v>8400</v>
      </c>
      <c r="Q407" s="1">
        <v>8100</v>
      </c>
      <c r="R407" s="2">
        <v>8600</v>
      </c>
      <c r="S407" s="2">
        <v>7700</v>
      </c>
      <c r="T407" s="2">
        <v>9400</v>
      </c>
      <c r="U407" s="2">
        <v>9800</v>
      </c>
      <c r="V407" s="2">
        <v>10500</v>
      </c>
      <c r="W407" s="2">
        <v>10700</v>
      </c>
      <c r="X407" s="2">
        <v>10900</v>
      </c>
      <c r="Y407" s="2">
        <v>11100</v>
      </c>
      <c r="Z407" s="2">
        <v>10700</v>
      </c>
      <c r="AA407" s="2">
        <v>9500</v>
      </c>
      <c r="AB407" s="2">
        <v>9600</v>
      </c>
      <c r="AC407" s="2"/>
      <c r="AD407" s="2"/>
      <c r="AE407" s="2" t="s">
        <v>10</v>
      </c>
      <c r="AF407" s="2" t="s">
        <v>10</v>
      </c>
      <c r="AG407" s="2"/>
      <c r="AH407" s="2"/>
      <c r="AI407" s="2"/>
      <c r="AJ407" s="2"/>
      <c r="AK407" s="2"/>
      <c r="AL407" s="2"/>
      <c r="AM407" s="25" t="e">
        <v>#N/A</v>
      </c>
      <c r="AN407" s="25"/>
      <c r="AP407" s="100"/>
    </row>
    <row r="408" spans="1:44" x14ac:dyDescent="0.3">
      <c r="A408" s="22"/>
      <c r="B408" s="3"/>
      <c r="C408" s="3"/>
      <c r="D408" s="3"/>
      <c r="E408" s="3"/>
      <c r="F408" s="3"/>
      <c r="G408" s="3"/>
      <c r="H408" s="3"/>
      <c r="I408" s="3" t="s">
        <v>10</v>
      </c>
      <c r="J408" s="3" t="s">
        <v>10</v>
      </c>
      <c r="K408" s="3" t="s">
        <v>10</v>
      </c>
      <c r="L408" s="3"/>
      <c r="M408" s="3"/>
      <c r="N408" s="3"/>
      <c r="O408" s="3"/>
      <c r="P408" s="3"/>
      <c r="Q408" s="3"/>
      <c r="R408" s="4"/>
      <c r="S408" s="4" t="s">
        <v>8</v>
      </c>
      <c r="T408" s="4" t="s">
        <v>10</v>
      </c>
      <c r="U408" s="4" t="s">
        <v>8</v>
      </c>
      <c r="V408" s="4" t="s">
        <v>10</v>
      </c>
      <c r="W408" s="4"/>
      <c r="X408" s="4"/>
      <c r="Y408" s="4"/>
      <c r="Z408" s="4"/>
      <c r="AA408" s="4"/>
      <c r="AB408" s="4"/>
      <c r="AC408" s="4"/>
      <c r="AD408" s="4"/>
      <c r="AE408" s="4" t="s">
        <v>10</v>
      </c>
      <c r="AF408" s="4" t="s">
        <v>10</v>
      </c>
      <c r="AG408" s="4"/>
      <c r="AH408" s="4"/>
      <c r="AI408" s="4"/>
      <c r="AJ408" s="4"/>
      <c r="AK408" s="4"/>
      <c r="AL408" s="4"/>
      <c r="AM408" s="23"/>
      <c r="AN408" s="23"/>
      <c r="AP408" s="100"/>
    </row>
    <row r="409" spans="1:44" ht="15.75" customHeight="1" x14ac:dyDescent="0.3">
      <c r="A409" s="24" t="s">
        <v>277</v>
      </c>
      <c r="B409" s="1" t="s">
        <v>60</v>
      </c>
      <c r="C409" s="1">
        <v>353</v>
      </c>
      <c r="D409" s="1">
        <v>5700</v>
      </c>
      <c r="E409" s="1">
        <v>5600</v>
      </c>
      <c r="F409" s="1">
        <v>5800</v>
      </c>
      <c r="G409" s="1">
        <v>6600</v>
      </c>
      <c r="H409" s="1">
        <v>5800</v>
      </c>
      <c r="I409" s="1">
        <v>6700</v>
      </c>
      <c r="J409" s="1">
        <v>6700</v>
      </c>
      <c r="K409" s="1">
        <v>6200</v>
      </c>
      <c r="L409" s="1">
        <v>7200</v>
      </c>
      <c r="M409" s="1">
        <v>7200</v>
      </c>
      <c r="N409" s="1">
        <v>7200</v>
      </c>
      <c r="O409" s="1">
        <v>7500</v>
      </c>
      <c r="P409" s="1">
        <v>7400</v>
      </c>
      <c r="Q409" s="1">
        <v>7100</v>
      </c>
      <c r="R409" s="2">
        <v>7200</v>
      </c>
      <c r="S409" s="2">
        <v>6900</v>
      </c>
      <c r="T409" s="2">
        <v>7000</v>
      </c>
      <c r="U409" s="2">
        <v>7800</v>
      </c>
      <c r="V409" s="2">
        <v>7800</v>
      </c>
      <c r="W409" s="2">
        <v>7400</v>
      </c>
      <c r="X409" s="2">
        <v>8100</v>
      </c>
      <c r="Y409" s="2">
        <v>8900</v>
      </c>
      <c r="Z409" s="2">
        <v>8700</v>
      </c>
      <c r="AA409" s="2">
        <v>7800</v>
      </c>
      <c r="AB409" s="2">
        <v>7300</v>
      </c>
      <c r="AC409" s="2">
        <v>8000</v>
      </c>
      <c r="AD409" s="2">
        <v>7700</v>
      </c>
      <c r="AE409" s="2">
        <v>8000</v>
      </c>
      <c r="AF409" s="2">
        <v>7300</v>
      </c>
      <c r="AG409" s="2">
        <v>5800</v>
      </c>
      <c r="AH409" s="2">
        <v>8100</v>
      </c>
      <c r="AI409" s="2">
        <v>8400</v>
      </c>
      <c r="AJ409" s="2">
        <v>8600</v>
      </c>
      <c r="AK409" s="2">
        <f>VLOOKUP(C409,[1]DataDownloadReport_02082019!$A$2:$E$123,5,FALSE)</f>
        <v>8800</v>
      </c>
      <c r="AL409" s="2">
        <v>9700</v>
      </c>
      <c r="AM409" s="25">
        <v>10400</v>
      </c>
      <c r="AN409" s="25"/>
      <c r="AP409" s="100"/>
    </row>
    <row r="410" spans="1:44" hidden="1" x14ac:dyDescent="0.3">
      <c r="A410" s="22" t="s">
        <v>277</v>
      </c>
      <c r="B410" s="3" t="s">
        <v>278</v>
      </c>
      <c r="C410" s="3">
        <v>352</v>
      </c>
      <c r="D410" s="3">
        <v>4400</v>
      </c>
      <c r="E410" s="3">
        <v>4300</v>
      </c>
      <c r="F410" s="3">
        <v>5300</v>
      </c>
      <c r="G410" s="3">
        <v>4900</v>
      </c>
      <c r="H410" s="3">
        <v>5400</v>
      </c>
      <c r="I410" s="3">
        <v>5200</v>
      </c>
      <c r="J410" s="3">
        <v>4600</v>
      </c>
      <c r="K410" s="3">
        <v>4700</v>
      </c>
      <c r="L410" s="3">
        <v>4100</v>
      </c>
      <c r="M410" s="3">
        <v>4700</v>
      </c>
      <c r="N410" s="3">
        <v>4600</v>
      </c>
      <c r="O410" s="3">
        <v>4500</v>
      </c>
      <c r="P410" s="3">
        <v>4800</v>
      </c>
      <c r="Q410" s="3">
        <v>4900</v>
      </c>
      <c r="R410" s="4">
        <v>5000</v>
      </c>
      <c r="S410" s="4">
        <v>4500</v>
      </c>
      <c r="T410" s="4">
        <v>4400</v>
      </c>
      <c r="U410" s="4">
        <v>5600</v>
      </c>
      <c r="V410" s="4">
        <v>5800</v>
      </c>
      <c r="W410" s="4">
        <v>5900</v>
      </c>
      <c r="X410" s="4">
        <v>7100</v>
      </c>
      <c r="Y410" s="4">
        <v>8300</v>
      </c>
      <c r="Z410" s="4">
        <v>7800</v>
      </c>
      <c r="AA410" s="4">
        <v>7700</v>
      </c>
      <c r="AB410" s="4">
        <v>6400</v>
      </c>
      <c r="AC410" s="4">
        <v>7300</v>
      </c>
      <c r="AD410" s="4"/>
      <c r="AE410" s="4" t="s">
        <v>10</v>
      </c>
      <c r="AF410" s="4" t="s">
        <v>10</v>
      </c>
      <c r="AG410" s="4"/>
      <c r="AH410" s="4"/>
      <c r="AI410" s="4"/>
      <c r="AJ410" s="4"/>
      <c r="AK410" s="4"/>
      <c r="AL410" s="4"/>
      <c r="AM410" s="23"/>
      <c r="AN410" s="23"/>
      <c r="AP410" s="100"/>
    </row>
    <row r="411" spans="1:44" x14ac:dyDescent="0.3">
      <c r="A411" s="24"/>
      <c r="B411" s="1"/>
      <c r="C411" s="1"/>
      <c r="D411" s="1"/>
      <c r="E411" s="1"/>
      <c r="F411" s="1"/>
      <c r="G411" s="1"/>
      <c r="H411" s="1"/>
      <c r="I411" s="1" t="s">
        <v>10</v>
      </c>
      <c r="J411" s="1" t="s">
        <v>10</v>
      </c>
      <c r="K411" s="1" t="s">
        <v>10</v>
      </c>
      <c r="L411" s="1"/>
      <c r="M411" s="1"/>
      <c r="N411" s="1"/>
      <c r="O411" s="1"/>
      <c r="P411" s="1"/>
      <c r="Q411" s="1"/>
      <c r="R411" s="2"/>
      <c r="S411" s="2" t="s">
        <v>8</v>
      </c>
      <c r="T411" s="2" t="s">
        <v>10</v>
      </c>
      <c r="U411" s="2" t="s">
        <v>8</v>
      </c>
      <c r="V411" s="2" t="s">
        <v>10</v>
      </c>
      <c r="W411" s="2"/>
      <c r="X411" s="2"/>
      <c r="Y411" s="2"/>
      <c r="Z411" s="2"/>
      <c r="AA411" s="2"/>
      <c r="AB411" s="2"/>
      <c r="AC411" s="2"/>
      <c r="AD411" s="2"/>
      <c r="AE411" s="2" t="s">
        <v>10</v>
      </c>
      <c r="AF411" s="2" t="s">
        <v>10</v>
      </c>
      <c r="AG411" s="2"/>
      <c r="AH411" s="2"/>
      <c r="AI411" s="2"/>
      <c r="AJ411" s="2"/>
      <c r="AK411" s="2"/>
      <c r="AL411" s="2"/>
      <c r="AM411" s="25"/>
      <c r="AN411" s="25"/>
      <c r="AP411" s="100"/>
    </row>
    <row r="412" spans="1:44" hidden="1" x14ac:dyDescent="0.3">
      <c r="A412" s="22" t="s">
        <v>279</v>
      </c>
      <c r="B412" s="3" t="s">
        <v>37</v>
      </c>
      <c r="C412" s="3">
        <v>462</v>
      </c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>
        <v>1800</v>
      </c>
      <c r="Q412" s="3">
        <v>3000</v>
      </c>
      <c r="R412" s="4">
        <v>3000</v>
      </c>
      <c r="S412" s="4">
        <v>2500</v>
      </c>
      <c r="T412" s="4">
        <v>2900</v>
      </c>
      <c r="U412" s="4">
        <v>2600</v>
      </c>
      <c r="V412" s="4">
        <v>2600</v>
      </c>
      <c r="W412" s="4">
        <v>2300</v>
      </c>
      <c r="X412" s="4">
        <v>2400</v>
      </c>
      <c r="Y412" s="4">
        <v>2800</v>
      </c>
      <c r="Z412" s="4">
        <v>2500</v>
      </c>
      <c r="AA412" s="4">
        <v>2500</v>
      </c>
      <c r="AB412" s="4">
        <v>2600</v>
      </c>
      <c r="AC412" s="4">
        <v>2000</v>
      </c>
      <c r="AD412" s="4"/>
      <c r="AE412" s="4" t="s">
        <v>10</v>
      </c>
      <c r="AF412" s="4" t="s">
        <v>10</v>
      </c>
      <c r="AG412" s="4"/>
      <c r="AH412" s="4"/>
      <c r="AI412" s="4"/>
      <c r="AJ412" s="4"/>
      <c r="AK412" s="4"/>
      <c r="AL412" s="4"/>
      <c r="AM412" s="23"/>
      <c r="AN412" s="23"/>
      <c r="AP412" s="100"/>
    </row>
    <row r="413" spans="1:44" hidden="1" x14ac:dyDescent="0.3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 t="s">
        <v>8</v>
      </c>
      <c r="T413" s="2" t="s">
        <v>10</v>
      </c>
      <c r="U413" s="2" t="s">
        <v>8</v>
      </c>
      <c r="V413" s="2" t="s">
        <v>10</v>
      </c>
      <c r="W413" s="2"/>
      <c r="X413" s="2"/>
      <c r="Y413" s="2"/>
      <c r="Z413" s="2"/>
      <c r="AA413" s="2"/>
      <c r="AB413" s="2"/>
      <c r="AC413" s="2"/>
      <c r="AD413" s="2"/>
      <c r="AE413" s="2" t="s">
        <v>10</v>
      </c>
      <c r="AF413" s="2" t="s">
        <v>10</v>
      </c>
      <c r="AG413" s="2"/>
      <c r="AH413" s="2"/>
      <c r="AI413" s="2"/>
      <c r="AJ413" s="2"/>
      <c r="AK413" s="2"/>
      <c r="AL413" s="2"/>
      <c r="AM413" s="25"/>
      <c r="AN413" s="25"/>
      <c r="AP413" s="100"/>
    </row>
    <row r="414" spans="1:44" x14ac:dyDescent="0.3">
      <c r="A414" s="22" t="s">
        <v>280</v>
      </c>
      <c r="B414" s="3" t="s">
        <v>146</v>
      </c>
      <c r="C414" s="3">
        <v>354</v>
      </c>
      <c r="D414" s="3">
        <v>6900</v>
      </c>
      <c r="E414" s="3">
        <v>7700</v>
      </c>
      <c r="F414" s="3">
        <v>10200</v>
      </c>
      <c r="G414" s="3">
        <v>9400</v>
      </c>
      <c r="H414" s="3">
        <v>10100</v>
      </c>
      <c r="I414" s="3">
        <v>10200</v>
      </c>
      <c r="J414" s="3">
        <v>8900</v>
      </c>
      <c r="K414" s="3">
        <v>8500</v>
      </c>
      <c r="L414" s="3">
        <v>8300</v>
      </c>
      <c r="M414" s="3">
        <v>9400</v>
      </c>
      <c r="N414" s="3">
        <v>9500</v>
      </c>
      <c r="O414" s="3">
        <v>10900</v>
      </c>
      <c r="P414" s="3">
        <v>11000</v>
      </c>
      <c r="Q414" s="3">
        <v>10400</v>
      </c>
      <c r="R414" s="4">
        <v>11700</v>
      </c>
      <c r="S414" s="4">
        <v>9900</v>
      </c>
      <c r="T414" s="4">
        <v>12800</v>
      </c>
      <c r="U414" s="4">
        <v>13500</v>
      </c>
      <c r="V414" s="4">
        <v>13700</v>
      </c>
      <c r="W414" s="4">
        <v>18100</v>
      </c>
      <c r="X414" s="4">
        <v>18300</v>
      </c>
      <c r="Y414" s="4">
        <v>17600</v>
      </c>
      <c r="Z414" s="4">
        <v>16000</v>
      </c>
      <c r="AA414" s="4">
        <v>12600</v>
      </c>
      <c r="AB414" s="4">
        <v>14200</v>
      </c>
      <c r="AC414" s="4">
        <v>12900</v>
      </c>
      <c r="AD414" s="4"/>
      <c r="AE414" s="4" t="s">
        <v>10</v>
      </c>
      <c r="AF414" s="4">
        <v>16400</v>
      </c>
      <c r="AG414" s="4">
        <v>15000</v>
      </c>
      <c r="AH414" s="4"/>
      <c r="AI414" s="4">
        <v>16300</v>
      </c>
      <c r="AJ414" s="4"/>
      <c r="AK414" s="4">
        <f>VLOOKUP(C414,[1]DataDownloadReport_02082019!$A$2:$E$123,5,FALSE)</f>
        <v>15500</v>
      </c>
      <c r="AL414" s="4"/>
      <c r="AM414" s="23">
        <v>14600</v>
      </c>
      <c r="AN414" s="23"/>
      <c r="AP414" s="100"/>
    </row>
    <row r="415" spans="1:44" ht="15.75" customHeight="1" x14ac:dyDescent="0.3">
      <c r="A415" s="26" t="s">
        <v>280</v>
      </c>
      <c r="B415" s="16" t="s">
        <v>247</v>
      </c>
      <c r="C415" s="16">
        <v>355</v>
      </c>
      <c r="D415" s="16">
        <v>7800</v>
      </c>
      <c r="E415" s="16">
        <v>7900</v>
      </c>
      <c r="F415" s="16">
        <v>10700</v>
      </c>
      <c r="G415" s="16">
        <v>10300</v>
      </c>
      <c r="H415" s="16">
        <v>11000</v>
      </c>
      <c r="I415" s="16">
        <v>10600</v>
      </c>
      <c r="J415" s="16">
        <v>10500</v>
      </c>
      <c r="K415" s="16">
        <v>9600</v>
      </c>
      <c r="L415" s="16">
        <v>9400</v>
      </c>
      <c r="M415" s="16">
        <v>10900</v>
      </c>
      <c r="N415" s="16">
        <v>9400</v>
      </c>
      <c r="O415" s="16">
        <v>11400</v>
      </c>
      <c r="P415" s="16">
        <v>11700</v>
      </c>
      <c r="Q415" s="16">
        <v>11800</v>
      </c>
      <c r="R415" s="17">
        <v>12100</v>
      </c>
      <c r="S415" s="17">
        <v>11700</v>
      </c>
      <c r="T415" s="17">
        <v>13300</v>
      </c>
      <c r="U415" s="17">
        <v>13700</v>
      </c>
      <c r="V415" s="17" t="s">
        <v>9</v>
      </c>
      <c r="W415" s="17">
        <v>15100</v>
      </c>
      <c r="X415" s="17">
        <v>17000</v>
      </c>
      <c r="Y415" s="17">
        <v>17900</v>
      </c>
      <c r="Z415" s="17">
        <v>16800</v>
      </c>
      <c r="AA415" s="17">
        <v>17700</v>
      </c>
      <c r="AB415" s="17">
        <v>11900</v>
      </c>
      <c r="AC415" s="17">
        <v>14600</v>
      </c>
      <c r="AD415" s="17"/>
      <c r="AE415" s="17" t="s">
        <v>10</v>
      </c>
      <c r="AF415" s="17">
        <v>10400</v>
      </c>
      <c r="AG415" s="17">
        <v>14300</v>
      </c>
      <c r="AH415" s="17"/>
      <c r="AI415" s="17">
        <v>20600</v>
      </c>
      <c r="AJ415" s="17"/>
      <c r="AK415" s="17">
        <f>VLOOKUP(C415,[1]DataDownloadReport_02082019!$A$2:$E$123,5,FALSE)</f>
        <v>15200</v>
      </c>
      <c r="AL415" s="17"/>
      <c r="AM415" s="25"/>
      <c r="AN415" s="25"/>
      <c r="AP415" s="100"/>
    </row>
    <row r="416" spans="1:44" hidden="1" x14ac:dyDescent="0.3">
      <c r="A416" s="22" t="s">
        <v>280</v>
      </c>
      <c r="B416" s="3" t="s">
        <v>281</v>
      </c>
      <c r="C416" s="3"/>
      <c r="D416" s="3">
        <v>8000</v>
      </c>
      <c r="E416" s="3">
        <v>8830</v>
      </c>
      <c r="F416" s="3">
        <v>11200</v>
      </c>
      <c r="G416" s="3">
        <v>11900</v>
      </c>
      <c r="H416" s="3">
        <v>14100</v>
      </c>
      <c r="I416" s="3">
        <v>10400</v>
      </c>
      <c r="J416" s="3">
        <v>11700</v>
      </c>
      <c r="K416" s="3">
        <v>11700</v>
      </c>
      <c r="L416" s="3">
        <v>11000</v>
      </c>
      <c r="M416" s="3">
        <v>11700</v>
      </c>
      <c r="N416" s="3">
        <v>11900</v>
      </c>
      <c r="O416" s="3"/>
      <c r="P416" s="3"/>
      <c r="Q416" s="3"/>
      <c r="R416" s="4"/>
      <c r="S416" s="4" t="s">
        <v>8</v>
      </c>
      <c r="T416" s="4" t="s">
        <v>10</v>
      </c>
      <c r="U416" s="4" t="s">
        <v>8</v>
      </c>
      <c r="V416" s="4" t="s">
        <v>10</v>
      </c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23"/>
      <c r="AN416" s="23"/>
      <c r="AP416" s="100"/>
    </row>
    <row r="417" spans="1:44" s="11" customFormat="1" x14ac:dyDescent="0.3">
      <c r="A417" s="24" t="s">
        <v>280</v>
      </c>
      <c r="B417" s="1" t="s">
        <v>282</v>
      </c>
      <c r="C417" s="1">
        <v>356</v>
      </c>
      <c r="D417" s="1">
        <v>4200</v>
      </c>
      <c r="E417" s="1">
        <v>5100</v>
      </c>
      <c r="F417" s="1">
        <v>5300</v>
      </c>
      <c r="G417" s="1">
        <v>6700</v>
      </c>
      <c r="H417" s="1">
        <v>7300</v>
      </c>
      <c r="I417" s="1">
        <v>6700</v>
      </c>
      <c r="J417" s="1">
        <v>6600</v>
      </c>
      <c r="K417" s="1">
        <v>5900</v>
      </c>
      <c r="L417" s="1">
        <v>6400</v>
      </c>
      <c r="M417" s="1">
        <v>6700</v>
      </c>
      <c r="N417" s="1">
        <v>7200</v>
      </c>
      <c r="O417" s="1">
        <v>7300</v>
      </c>
      <c r="P417" s="1">
        <v>7500</v>
      </c>
      <c r="Q417" s="1">
        <v>8300</v>
      </c>
      <c r="R417" s="2">
        <v>8900</v>
      </c>
      <c r="S417" s="2">
        <v>8400</v>
      </c>
      <c r="T417" s="2">
        <v>8800</v>
      </c>
      <c r="U417" s="2">
        <v>9200</v>
      </c>
      <c r="V417" s="2">
        <v>8400</v>
      </c>
      <c r="W417" s="2">
        <v>9200</v>
      </c>
      <c r="X417" s="2">
        <v>9500</v>
      </c>
      <c r="Y417" s="2">
        <v>10100</v>
      </c>
      <c r="Z417" s="2">
        <v>8600</v>
      </c>
      <c r="AA417" s="2">
        <v>8900</v>
      </c>
      <c r="AB417" s="2">
        <v>6200</v>
      </c>
      <c r="AC417" s="2">
        <v>6900</v>
      </c>
      <c r="AD417" s="2">
        <v>5900</v>
      </c>
      <c r="AE417" s="2">
        <v>6400</v>
      </c>
      <c r="AF417" s="2">
        <v>6400</v>
      </c>
      <c r="AG417" s="2">
        <v>6800</v>
      </c>
      <c r="AH417" s="2">
        <v>6800</v>
      </c>
      <c r="AI417" s="2">
        <v>7400</v>
      </c>
      <c r="AJ417" s="2">
        <v>7000</v>
      </c>
      <c r="AK417" s="2">
        <f>VLOOKUP(C417,[1]DataDownloadReport_02082019!$A$2:$E$123,5,FALSE)</f>
        <v>7100</v>
      </c>
      <c r="AL417" s="2">
        <v>7100</v>
      </c>
      <c r="AM417" s="25">
        <v>6200</v>
      </c>
      <c r="AN417" s="25"/>
      <c r="AO417"/>
      <c r="AP417" s="100"/>
      <c r="AQ417"/>
      <c r="AR417" s="8"/>
    </row>
    <row r="418" spans="1:44" x14ac:dyDescent="0.3">
      <c r="A418" s="2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4"/>
      <c r="S418" s="4" t="s">
        <v>8</v>
      </c>
      <c r="T418" s="4" t="s">
        <v>10</v>
      </c>
      <c r="U418" s="4" t="s">
        <v>8</v>
      </c>
      <c r="V418" s="4" t="s">
        <v>10</v>
      </c>
      <c r="W418" s="4"/>
      <c r="X418" s="4"/>
      <c r="Y418" s="4"/>
      <c r="Z418" s="4"/>
      <c r="AA418" s="4"/>
      <c r="AB418" s="4"/>
      <c r="AC418" s="4"/>
      <c r="AD418" s="4"/>
      <c r="AE418" s="4" t="s">
        <v>10</v>
      </c>
      <c r="AF418" s="4" t="s">
        <v>10</v>
      </c>
      <c r="AG418" s="4"/>
      <c r="AH418" s="4"/>
      <c r="AI418" s="4"/>
      <c r="AJ418" s="4"/>
      <c r="AK418" s="4"/>
      <c r="AL418" s="4"/>
      <c r="AM418" s="23"/>
      <c r="AN418" s="23"/>
      <c r="AP418" s="100"/>
    </row>
    <row r="419" spans="1:44" ht="0.75" customHeight="1" x14ac:dyDescent="0.3">
      <c r="A419" s="24" t="s">
        <v>437</v>
      </c>
      <c r="B419" s="1" t="s">
        <v>283</v>
      </c>
      <c r="C419" s="1"/>
      <c r="D419" s="1">
        <v>23400</v>
      </c>
      <c r="E419" s="1">
        <v>18400</v>
      </c>
      <c r="F419" s="1">
        <v>19800</v>
      </c>
      <c r="G419" s="1">
        <v>15800</v>
      </c>
      <c r="H419" s="1">
        <v>20100</v>
      </c>
      <c r="I419" s="1">
        <v>21500</v>
      </c>
      <c r="J419" s="1">
        <v>21300</v>
      </c>
      <c r="K419" s="1" t="s">
        <v>8</v>
      </c>
      <c r="L419" s="1">
        <v>20900</v>
      </c>
      <c r="M419" s="1">
        <v>19200</v>
      </c>
      <c r="N419" s="1">
        <v>18600</v>
      </c>
      <c r="O419" s="1"/>
      <c r="P419" s="1"/>
      <c r="Q419" s="1"/>
      <c r="R419" s="2"/>
      <c r="S419" s="2" t="s">
        <v>8</v>
      </c>
      <c r="T419" s="2" t="s">
        <v>10</v>
      </c>
      <c r="U419" s="2" t="s">
        <v>8</v>
      </c>
      <c r="V419" s="2" t="s">
        <v>10</v>
      </c>
      <c r="W419" s="2"/>
      <c r="X419" s="2"/>
      <c r="Y419" s="2"/>
      <c r="Z419" s="2"/>
      <c r="AA419" s="2" t="e">
        <v>#N/A</v>
      </c>
      <c r="AB419" s="2" t="e">
        <v>#N/A</v>
      </c>
      <c r="AC419" s="2" t="e">
        <v>#N/A</v>
      </c>
      <c r="AD419" s="2"/>
      <c r="AE419" s="2" t="s">
        <v>10</v>
      </c>
      <c r="AF419" s="2" t="s">
        <v>10</v>
      </c>
      <c r="AG419" s="2"/>
      <c r="AH419" s="2"/>
      <c r="AI419" s="2"/>
      <c r="AJ419" s="2"/>
      <c r="AK419" s="2"/>
      <c r="AL419" s="2"/>
      <c r="AM419" s="25"/>
      <c r="AN419" s="25"/>
      <c r="AP419" s="100"/>
    </row>
    <row r="420" spans="1:44" x14ac:dyDescent="0.3">
      <c r="A420" s="24" t="s">
        <v>437</v>
      </c>
      <c r="B420" s="1" t="s">
        <v>132</v>
      </c>
      <c r="C420" s="1">
        <v>117</v>
      </c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5">
        <v>14900</v>
      </c>
      <c r="AN420" s="25"/>
      <c r="AP420" s="100"/>
    </row>
    <row r="421" spans="1:44" hidden="1" x14ac:dyDescent="0.3">
      <c r="A421" s="22" t="s">
        <v>437</v>
      </c>
      <c r="B421" s="3" t="s">
        <v>284</v>
      </c>
      <c r="C421" s="3">
        <v>452</v>
      </c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>
        <v>23100</v>
      </c>
      <c r="P421" s="3">
        <v>24800</v>
      </c>
      <c r="Q421" s="3">
        <v>25500</v>
      </c>
      <c r="R421" s="4">
        <v>26300</v>
      </c>
      <c r="S421" s="4">
        <v>26400</v>
      </c>
      <c r="T421" s="4">
        <v>27100</v>
      </c>
      <c r="U421" s="4">
        <v>28700</v>
      </c>
      <c r="V421" s="4">
        <v>28700</v>
      </c>
      <c r="W421" s="4">
        <v>27800</v>
      </c>
      <c r="X421" s="4">
        <v>29100</v>
      </c>
      <c r="Y421" s="4">
        <v>30100</v>
      </c>
      <c r="Z421" s="4">
        <v>31400</v>
      </c>
      <c r="AA421" s="4">
        <v>20600</v>
      </c>
      <c r="AB421" s="4">
        <v>17900</v>
      </c>
      <c r="AC421" s="4">
        <v>20600</v>
      </c>
      <c r="AD421" s="4"/>
      <c r="AE421" s="4" t="s">
        <v>10</v>
      </c>
      <c r="AF421" s="4" t="s">
        <v>10</v>
      </c>
      <c r="AG421" s="4"/>
      <c r="AH421" s="4"/>
      <c r="AI421" s="4"/>
      <c r="AJ421" s="4"/>
      <c r="AK421" s="4"/>
      <c r="AL421" s="4"/>
      <c r="AM421" s="23"/>
      <c r="AN421" s="23"/>
      <c r="AP421" s="100"/>
    </row>
    <row r="422" spans="1:44" hidden="1" x14ac:dyDescent="0.3">
      <c r="A422" s="24" t="s">
        <v>437</v>
      </c>
      <c r="B422" s="1" t="s">
        <v>285</v>
      </c>
      <c r="C422" s="1">
        <v>359</v>
      </c>
      <c r="D422" s="1">
        <v>23000</v>
      </c>
      <c r="E422" s="1">
        <v>22100</v>
      </c>
      <c r="F422" s="1">
        <v>23500</v>
      </c>
      <c r="G422" s="1">
        <v>23000</v>
      </c>
      <c r="H422" s="1">
        <v>26500</v>
      </c>
      <c r="I422" s="1">
        <v>21800</v>
      </c>
      <c r="J422" s="1">
        <v>21600</v>
      </c>
      <c r="K422" s="1" t="s">
        <v>8</v>
      </c>
      <c r="L422" s="1">
        <v>19700</v>
      </c>
      <c r="M422" s="1">
        <v>21700</v>
      </c>
      <c r="N422" s="1">
        <v>22300</v>
      </c>
      <c r="O422" s="1">
        <v>24500</v>
      </c>
      <c r="P422" s="1">
        <v>24300</v>
      </c>
      <c r="Q422" s="1">
        <v>26700</v>
      </c>
      <c r="R422" s="2">
        <v>26700</v>
      </c>
      <c r="S422" s="2">
        <v>27000</v>
      </c>
      <c r="T422" s="2">
        <v>25800</v>
      </c>
      <c r="U422" s="2">
        <v>27400</v>
      </c>
      <c r="V422" s="2">
        <v>29200</v>
      </c>
      <c r="W422" s="2">
        <v>27000</v>
      </c>
      <c r="X422" s="2">
        <v>26000</v>
      </c>
      <c r="Y422" s="2">
        <v>28400</v>
      </c>
      <c r="Z422" s="2">
        <v>26800</v>
      </c>
      <c r="AA422" s="2">
        <v>22400</v>
      </c>
      <c r="AB422" s="2">
        <v>19500</v>
      </c>
      <c r="AC422" s="2">
        <v>21700</v>
      </c>
      <c r="AD422" s="2"/>
      <c r="AE422" s="2" t="s">
        <v>10</v>
      </c>
      <c r="AF422" s="2" t="s">
        <v>10</v>
      </c>
      <c r="AG422" s="2"/>
      <c r="AH422" s="2"/>
      <c r="AI422" s="2"/>
      <c r="AJ422" s="2"/>
      <c r="AK422" s="2"/>
      <c r="AL422" s="2"/>
      <c r="AM422" s="25"/>
      <c r="AN422" s="25"/>
      <c r="AP422" s="100"/>
    </row>
    <row r="423" spans="1:44" x14ac:dyDescent="0.3">
      <c r="A423" s="22" t="s">
        <v>437</v>
      </c>
      <c r="B423" s="3" t="s">
        <v>286</v>
      </c>
      <c r="C423" s="55">
        <v>5</v>
      </c>
      <c r="D423" s="3"/>
      <c r="E423" s="3"/>
      <c r="F423" s="3"/>
      <c r="G423" s="3"/>
      <c r="H423" s="3"/>
      <c r="I423" s="3" t="s">
        <v>10</v>
      </c>
      <c r="J423" s="3"/>
      <c r="K423" s="3">
        <v>19500</v>
      </c>
      <c r="L423" s="3">
        <v>18500</v>
      </c>
      <c r="M423" s="3">
        <v>21000</v>
      </c>
      <c r="N423" s="3">
        <v>22200</v>
      </c>
      <c r="O423" s="3">
        <v>22100</v>
      </c>
      <c r="P423" s="3">
        <v>22700</v>
      </c>
      <c r="Q423" s="3">
        <v>23800</v>
      </c>
      <c r="R423" s="4">
        <v>24500</v>
      </c>
      <c r="S423" s="4">
        <v>24900</v>
      </c>
      <c r="T423" s="4">
        <v>25300</v>
      </c>
      <c r="U423" s="4">
        <v>25000</v>
      </c>
      <c r="V423" s="4">
        <v>22800</v>
      </c>
      <c r="W423" s="4">
        <v>25800</v>
      </c>
      <c r="X423" s="4">
        <v>23900</v>
      </c>
      <c r="Y423" s="4">
        <v>28100</v>
      </c>
      <c r="Z423" s="4" t="s">
        <v>9</v>
      </c>
      <c r="AA423" s="4">
        <v>27100</v>
      </c>
      <c r="AB423" s="4">
        <v>25900</v>
      </c>
      <c r="AC423" s="4">
        <v>26900</v>
      </c>
      <c r="AD423" s="4">
        <v>21400</v>
      </c>
      <c r="AE423" s="4">
        <v>26300</v>
      </c>
      <c r="AF423" s="4">
        <v>26400</v>
      </c>
      <c r="AG423" s="4">
        <v>27600</v>
      </c>
      <c r="AH423" s="4">
        <v>30100</v>
      </c>
      <c r="AI423" s="4">
        <v>32900</v>
      </c>
      <c r="AJ423" s="4">
        <v>33700</v>
      </c>
      <c r="AK423" s="4">
        <f>VLOOKUP(C423,[1]DataDownloadReport_02082019!$A$2:$E$123,5,FALSE)</f>
        <v>35200</v>
      </c>
      <c r="AL423" s="4">
        <v>36700</v>
      </c>
      <c r="AM423" s="28">
        <v>34000</v>
      </c>
      <c r="AN423" s="28"/>
      <c r="AP423" s="100"/>
    </row>
    <row r="424" spans="1:44" ht="15.75" customHeight="1" x14ac:dyDescent="0.3">
      <c r="A424" s="26" t="s">
        <v>437</v>
      </c>
      <c r="B424" s="16" t="s">
        <v>596</v>
      </c>
      <c r="C424" s="56">
        <v>118</v>
      </c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29">
        <v>26500</v>
      </c>
      <c r="AN424" s="29"/>
      <c r="AP424" s="100"/>
    </row>
    <row r="425" spans="1:44" hidden="1" x14ac:dyDescent="0.3">
      <c r="A425" s="24" t="s">
        <v>437</v>
      </c>
      <c r="B425" s="1" t="s">
        <v>265</v>
      </c>
      <c r="C425" s="1">
        <v>360</v>
      </c>
      <c r="D425" s="1">
        <v>16300</v>
      </c>
      <c r="E425" s="1">
        <v>17700</v>
      </c>
      <c r="F425" s="1">
        <v>18400</v>
      </c>
      <c r="G425" s="1">
        <v>20500</v>
      </c>
      <c r="H425" s="1">
        <v>21600</v>
      </c>
      <c r="I425" s="1">
        <v>23500</v>
      </c>
      <c r="J425" s="1">
        <v>23100</v>
      </c>
      <c r="K425" s="1">
        <v>22600</v>
      </c>
      <c r="L425" s="1">
        <v>24000</v>
      </c>
      <c r="M425" s="1">
        <v>23600</v>
      </c>
      <c r="N425" s="1">
        <v>24100</v>
      </c>
      <c r="O425" s="1">
        <v>22200</v>
      </c>
      <c r="P425" s="1">
        <v>24700</v>
      </c>
      <c r="Q425" s="1">
        <v>24700</v>
      </c>
      <c r="R425" s="2">
        <v>26000</v>
      </c>
      <c r="S425" s="2">
        <v>25200</v>
      </c>
      <c r="T425" s="2">
        <v>27000</v>
      </c>
      <c r="U425" s="2">
        <v>27900</v>
      </c>
      <c r="V425" s="2">
        <v>27900</v>
      </c>
      <c r="W425" s="2">
        <v>29400</v>
      </c>
      <c r="X425" s="2">
        <v>31700</v>
      </c>
      <c r="Y425" s="2">
        <v>35200</v>
      </c>
      <c r="Z425" s="2">
        <v>34400</v>
      </c>
      <c r="AA425" s="2">
        <v>34200</v>
      </c>
      <c r="AB425" s="2">
        <v>30400</v>
      </c>
      <c r="AC425" s="2"/>
      <c r="AD425" s="2"/>
      <c r="AE425" s="2" t="s">
        <v>10</v>
      </c>
      <c r="AF425" s="2" t="s">
        <v>10</v>
      </c>
      <c r="AG425" s="2"/>
      <c r="AH425" s="2"/>
      <c r="AI425" s="2"/>
      <c r="AJ425" s="2"/>
      <c r="AK425" s="2"/>
      <c r="AL425" s="2"/>
      <c r="AM425" s="25" t="e">
        <v>#N/A</v>
      </c>
      <c r="AN425" s="25"/>
      <c r="AP425" s="100"/>
    </row>
    <row r="426" spans="1:44" hidden="1" x14ac:dyDescent="0.3">
      <c r="A426" s="22" t="s">
        <v>437</v>
      </c>
      <c r="B426" s="3" t="s">
        <v>78</v>
      </c>
      <c r="C426" s="3">
        <v>362</v>
      </c>
      <c r="D426" s="3">
        <v>8400</v>
      </c>
      <c r="E426" s="3">
        <v>10200</v>
      </c>
      <c r="F426" s="3">
        <v>11600</v>
      </c>
      <c r="G426" s="3">
        <v>0</v>
      </c>
      <c r="H426" s="3">
        <v>12200</v>
      </c>
      <c r="I426" s="3">
        <v>14200</v>
      </c>
      <c r="J426" s="3">
        <v>14400</v>
      </c>
      <c r="K426" s="3">
        <v>14000</v>
      </c>
      <c r="L426" s="3">
        <v>13600</v>
      </c>
      <c r="M426" s="3">
        <v>12200</v>
      </c>
      <c r="N426" s="3">
        <v>13400</v>
      </c>
      <c r="O426" s="3">
        <v>12600</v>
      </c>
      <c r="P426" s="3">
        <v>13700</v>
      </c>
      <c r="Q426" s="3">
        <v>14200</v>
      </c>
      <c r="R426" s="4">
        <v>15400</v>
      </c>
      <c r="S426" s="4">
        <v>14900</v>
      </c>
      <c r="T426" s="4">
        <v>15800</v>
      </c>
      <c r="U426" s="4">
        <v>16800</v>
      </c>
      <c r="V426" s="4">
        <v>18100</v>
      </c>
      <c r="W426" s="4">
        <v>18900</v>
      </c>
      <c r="X426" s="4">
        <v>21900</v>
      </c>
      <c r="Y426" s="4">
        <v>25700</v>
      </c>
      <c r="Z426" s="4">
        <v>22900</v>
      </c>
      <c r="AA426" s="4">
        <v>16400</v>
      </c>
      <c r="AB426" s="4">
        <v>20900</v>
      </c>
      <c r="AC426" s="4"/>
      <c r="AD426" s="4"/>
      <c r="AE426" s="4" t="s">
        <v>10</v>
      </c>
      <c r="AF426" s="4" t="s">
        <v>10</v>
      </c>
      <c r="AG426" s="4"/>
      <c r="AH426" s="4"/>
      <c r="AI426" s="4"/>
      <c r="AJ426" s="4"/>
      <c r="AK426" s="4"/>
      <c r="AL426" s="4"/>
      <c r="AM426" s="23" t="e">
        <v>#N/A</v>
      </c>
      <c r="AN426" s="23"/>
      <c r="AP426" s="100"/>
    </row>
    <row r="427" spans="1:44" hidden="1" x14ac:dyDescent="0.3">
      <c r="A427" s="24" t="s">
        <v>437</v>
      </c>
      <c r="B427" s="1" t="s">
        <v>267</v>
      </c>
      <c r="C427" s="1">
        <v>358</v>
      </c>
      <c r="D427" s="1">
        <v>23400</v>
      </c>
      <c r="E427" s="1">
        <v>18400</v>
      </c>
      <c r="F427" s="1">
        <v>19800</v>
      </c>
      <c r="G427" s="1">
        <v>15800</v>
      </c>
      <c r="H427" s="1">
        <v>20100</v>
      </c>
      <c r="I427" s="1">
        <v>8300</v>
      </c>
      <c r="J427" s="1">
        <v>8300</v>
      </c>
      <c r="K427" s="1">
        <v>8300</v>
      </c>
      <c r="L427" s="1">
        <v>9000</v>
      </c>
      <c r="M427" s="1">
        <v>8700</v>
      </c>
      <c r="N427" s="1">
        <v>8700</v>
      </c>
      <c r="O427" s="1">
        <v>8500</v>
      </c>
      <c r="P427" s="1">
        <v>9200</v>
      </c>
      <c r="Q427" s="1">
        <v>9700</v>
      </c>
      <c r="R427" s="2">
        <v>10500</v>
      </c>
      <c r="S427" s="2">
        <v>9300</v>
      </c>
      <c r="T427" s="2">
        <v>9000</v>
      </c>
      <c r="U427" s="2">
        <v>11200</v>
      </c>
      <c r="V427" s="2">
        <v>12100</v>
      </c>
      <c r="W427" s="2"/>
      <c r="X427" s="2">
        <v>15700</v>
      </c>
      <c r="Y427" s="2">
        <v>17500</v>
      </c>
      <c r="Z427" s="2">
        <v>15100</v>
      </c>
      <c r="AA427" s="2">
        <v>16000</v>
      </c>
      <c r="AB427" s="2">
        <v>12300</v>
      </c>
      <c r="AC427" s="2"/>
      <c r="AD427" s="2"/>
      <c r="AE427" s="2" t="s">
        <v>10</v>
      </c>
      <c r="AF427" s="2" t="s">
        <v>10</v>
      </c>
      <c r="AG427" s="2"/>
      <c r="AH427" s="2"/>
      <c r="AI427" s="2"/>
      <c r="AJ427" s="2"/>
      <c r="AK427" s="2"/>
      <c r="AL427" s="2"/>
      <c r="AM427" s="25" t="e">
        <v>#N/A</v>
      </c>
      <c r="AN427" s="25"/>
      <c r="AP427" s="100"/>
    </row>
    <row r="428" spans="1:44" x14ac:dyDescent="0.3">
      <c r="A428" s="2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4"/>
      <c r="S428" s="4" t="s">
        <v>8</v>
      </c>
      <c r="T428" s="4" t="s">
        <v>10</v>
      </c>
      <c r="U428" s="4" t="s">
        <v>8</v>
      </c>
      <c r="V428" s="4" t="s">
        <v>10</v>
      </c>
      <c r="W428" s="4"/>
      <c r="X428" s="4"/>
      <c r="Y428" s="4"/>
      <c r="Z428" s="4"/>
      <c r="AA428" s="4"/>
      <c r="AB428" s="4"/>
      <c r="AC428" s="4"/>
      <c r="AD428" s="4"/>
      <c r="AE428" s="4" t="s">
        <v>10</v>
      </c>
      <c r="AF428" s="4" t="s">
        <v>10</v>
      </c>
      <c r="AG428" s="4"/>
      <c r="AH428" s="4"/>
      <c r="AI428" s="4"/>
      <c r="AJ428" s="4"/>
      <c r="AK428" s="4"/>
      <c r="AL428" s="4"/>
      <c r="AM428" s="23"/>
      <c r="AN428" s="23"/>
      <c r="AP428" s="100"/>
    </row>
    <row r="429" spans="1:44" x14ac:dyDescent="0.3">
      <c r="A429" s="24" t="s">
        <v>287</v>
      </c>
      <c r="B429" s="1" t="s">
        <v>288</v>
      </c>
      <c r="C429" s="1">
        <v>501</v>
      </c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>
        <v>600</v>
      </c>
      <c r="Q429" s="1">
        <v>800</v>
      </c>
      <c r="R429" s="2">
        <v>600</v>
      </c>
      <c r="S429" s="2">
        <v>700</v>
      </c>
      <c r="T429" s="2">
        <v>700</v>
      </c>
      <c r="U429" s="2">
        <v>2100</v>
      </c>
      <c r="V429" s="2"/>
      <c r="W429" s="2"/>
      <c r="X429" s="2">
        <v>5000</v>
      </c>
      <c r="Y429" s="2">
        <v>4500</v>
      </c>
      <c r="Z429" s="2">
        <v>5100</v>
      </c>
      <c r="AA429" s="2">
        <v>3800</v>
      </c>
      <c r="AB429" s="2">
        <v>4600</v>
      </c>
      <c r="AC429" s="2">
        <v>4300</v>
      </c>
      <c r="AD429" s="2"/>
      <c r="AE429" s="2" t="s">
        <v>10</v>
      </c>
      <c r="AF429" s="2" t="s">
        <v>10</v>
      </c>
      <c r="AG429" s="2">
        <v>6700</v>
      </c>
      <c r="AH429" s="2"/>
      <c r="AI429" s="2">
        <v>8200</v>
      </c>
      <c r="AJ429" s="2"/>
      <c r="AK429" s="2">
        <f>VLOOKUP(C429,[1]DataDownloadReport_02082019!$A$2:$E$123,5,FALSE)</f>
        <v>8900</v>
      </c>
      <c r="AL429" s="2"/>
      <c r="AM429" s="25">
        <v>8600</v>
      </c>
      <c r="AN429" s="25"/>
      <c r="AP429" s="100"/>
    </row>
    <row r="430" spans="1:44" x14ac:dyDescent="0.3">
      <c r="A430" s="22"/>
      <c r="B430" s="3"/>
      <c r="C430" s="3"/>
      <c r="D430" s="3"/>
      <c r="E430" s="3"/>
      <c r="F430" s="3"/>
      <c r="G430" s="3"/>
      <c r="H430" s="3"/>
      <c r="I430" s="3" t="s">
        <v>10</v>
      </c>
      <c r="J430" s="3" t="s">
        <v>10</v>
      </c>
      <c r="K430" s="3" t="s">
        <v>10</v>
      </c>
      <c r="L430" s="3"/>
      <c r="M430" s="3"/>
      <c r="N430" s="3"/>
      <c r="O430" s="3"/>
      <c r="P430" s="3"/>
      <c r="Q430" s="3"/>
      <c r="R430" s="4"/>
      <c r="S430" s="4" t="s">
        <v>8</v>
      </c>
      <c r="T430" s="4" t="s">
        <v>10</v>
      </c>
      <c r="U430" s="4" t="s">
        <v>8</v>
      </c>
      <c r="V430" s="4" t="s">
        <v>10</v>
      </c>
      <c r="W430" s="4"/>
      <c r="X430" s="4"/>
      <c r="Y430" s="4"/>
      <c r="Z430" s="4"/>
      <c r="AA430" s="4"/>
      <c r="AB430" s="4"/>
      <c r="AC430" s="4"/>
      <c r="AD430" s="4"/>
      <c r="AE430" s="4" t="s">
        <v>10</v>
      </c>
      <c r="AF430" s="4" t="s">
        <v>10</v>
      </c>
      <c r="AG430" s="4"/>
      <c r="AH430" s="4"/>
      <c r="AI430" s="4"/>
      <c r="AJ430" s="4"/>
      <c r="AK430" s="4"/>
      <c r="AL430" s="4"/>
      <c r="AM430" s="23"/>
      <c r="AN430" s="23"/>
      <c r="AP430" s="100"/>
    </row>
    <row r="431" spans="1:44" ht="15" customHeight="1" x14ac:dyDescent="0.3">
      <c r="A431" s="24" t="s">
        <v>289</v>
      </c>
      <c r="B431" s="1" t="s">
        <v>82</v>
      </c>
      <c r="C431" s="1">
        <v>51</v>
      </c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>
        <v>1600</v>
      </c>
      <c r="V431" s="2">
        <v>1700</v>
      </c>
      <c r="W431" s="2">
        <v>1400</v>
      </c>
      <c r="X431" s="2">
        <v>1000</v>
      </c>
      <c r="Y431" s="2">
        <v>800</v>
      </c>
      <c r="Z431" s="2">
        <v>1300</v>
      </c>
      <c r="AA431" s="2"/>
      <c r="AB431" s="2"/>
      <c r="AC431" s="2">
        <v>1400</v>
      </c>
      <c r="AD431" s="2"/>
      <c r="AE431" s="2">
        <v>2300</v>
      </c>
      <c r="AF431" s="2">
        <v>1600</v>
      </c>
      <c r="AG431" s="2">
        <v>1800</v>
      </c>
      <c r="AH431" s="2"/>
      <c r="AI431" s="2"/>
      <c r="AJ431" s="2"/>
      <c r="AK431" s="2"/>
      <c r="AL431" s="2"/>
      <c r="AM431" s="25"/>
      <c r="AN431" s="25"/>
      <c r="AP431" s="100"/>
    </row>
    <row r="432" spans="1:44" ht="15.75" hidden="1" customHeight="1" x14ac:dyDescent="0.3">
      <c r="A432" s="2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 t="s">
        <v>10</v>
      </c>
      <c r="AF432" s="4" t="s">
        <v>10</v>
      </c>
      <c r="AG432" s="4"/>
      <c r="AH432" s="4"/>
      <c r="AI432" s="4"/>
      <c r="AJ432" s="4"/>
      <c r="AK432" s="4"/>
      <c r="AL432" s="4"/>
      <c r="AM432" s="23"/>
      <c r="AN432" s="23"/>
      <c r="AP432" s="100"/>
    </row>
    <row r="433" spans="1:42" hidden="1" x14ac:dyDescent="0.3">
      <c r="A433" s="24" t="s">
        <v>290</v>
      </c>
      <c r="B433" s="1" t="s">
        <v>49</v>
      </c>
      <c r="C433" s="1">
        <v>363</v>
      </c>
      <c r="D433" s="1"/>
      <c r="E433" s="1"/>
      <c r="F433" s="1"/>
      <c r="G433" s="1"/>
      <c r="H433" s="1"/>
      <c r="I433" s="1">
        <v>5100</v>
      </c>
      <c r="J433" s="1">
        <v>4800</v>
      </c>
      <c r="K433" s="1">
        <v>4900</v>
      </c>
      <c r="L433" s="1">
        <v>6200</v>
      </c>
      <c r="M433" s="1">
        <v>5200</v>
      </c>
      <c r="N433" s="1">
        <v>4400</v>
      </c>
      <c r="O433" s="1">
        <v>4300</v>
      </c>
      <c r="P433" s="1">
        <v>4500</v>
      </c>
      <c r="Q433" s="1">
        <v>4300</v>
      </c>
      <c r="R433" s="2">
        <v>4200</v>
      </c>
      <c r="S433" s="2">
        <v>4200</v>
      </c>
      <c r="T433" s="2">
        <v>4700</v>
      </c>
      <c r="U433" s="2">
        <v>3900</v>
      </c>
      <c r="V433" s="2">
        <v>3400</v>
      </c>
      <c r="W433" s="2">
        <v>3900</v>
      </c>
      <c r="X433" s="2">
        <v>4000</v>
      </c>
      <c r="Y433" s="2">
        <v>3800</v>
      </c>
      <c r="Z433" s="2">
        <v>3700</v>
      </c>
      <c r="AA433" s="2">
        <v>3500</v>
      </c>
      <c r="AB433" s="2">
        <v>3700</v>
      </c>
      <c r="AC433" s="2">
        <v>3100</v>
      </c>
      <c r="AD433" s="2"/>
      <c r="AE433" s="2" t="s">
        <v>10</v>
      </c>
      <c r="AF433" s="2" t="s">
        <v>10</v>
      </c>
      <c r="AG433" s="2"/>
      <c r="AH433" s="2"/>
      <c r="AI433" s="2"/>
      <c r="AJ433" s="2"/>
      <c r="AK433" s="2"/>
      <c r="AL433" s="2"/>
      <c r="AM433" s="25"/>
      <c r="AN433" s="25"/>
      <c r="AP433" s="100"/>
    </row>
    <row r="434" spans="1:42" hidden="1" x14ac:dyDescent="0.3">
      <c r="A434" s="22"/>
      <c r="B434" s="3"/>
      <c r="C434" s="3"/>
      <c r="D434" s="3"/>
      <c r="E434" s="3"/>
      <c r="F434" s="3"/>
      <c r="G434" s="3"/>
      <c r="H434" s="3"/>
      <c r="I434" s="3" t="s">
        <v>10</v>
      </c>
      <c r="J434" s="3" t="s">
        <v>10</v>
      </c>
      <c r="K434" s="3" t="s">
        <v>10</v>
      </c>
      <c r="L434" s="3"/>
      <c r="M434" s="3"/>
      <c r="N434" s="3"/>
      <c r="O434" s="3"/>
      <c r="P434" s="3"/>
      <c r="Q434" s="3"/>
      <c r="R434" s="4"/>
      <c r="S434" s="4" t="s">
        <v>8</v>
      </c>
      <c r="T434" s="4" t="s">
        <v>10</v>
      </c>
      <c r="U434" s="4" t="s">
        <v>8</v>
      </c>
      <c r="V434" s="4" t="s">
        <v>10</v>
      </c>
      <c r="W434" s="4"/>
      <c r="X434" s="4"/>
      <c r="Y434" s="4"/>
      <c r="Z434" s="4"/>
      <c r="AA434" s="4"/>
      <c r="AB434" s="4"/>
      <c r="AC434" s="4"/>
      <c r="AD434" s="4"/>
      <c r="AE434" s="4" t="s">
        <v>10</v>
      </c>
      <c r="AF434" s="4" t="s">
        <v>10</v>
      </c>
      <c r="AG434" s="4"/>
      <c r="AH434" s="4"/>
      <c r="AI434" s="4"/>
      <c r="AJ434" s="4"/>
      <c r="AK434" s="4"/>
      <c r="AL434" s="4"/>
      <c r="AM434" s="23"/>
      <c r="AN434" s="23"/>
      <c r="AP434" s="100"/>
    </row>
    <row r="435" spans="1:42" hidden="1" x14ac:dyDescent="0.3">
      <c r="A435" s="24" t="s">
        <v>291</v>
      </c>
      <c r="B435" s="1" t="s">
        <v>292</v>
      </c>
      <c r="C435" s="1">
        <v>494</v>
      </c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>
        <v>3900</v>
      </c>
      <c r="Q435" s="1">
        <v>2700</v>
      </c>
      <c r="R435" s="2">
        <v>4000</v>
      </c>
      <c r="S435" s="2">
        <v>3700</v>
      </c>
      <c r="T435" s="2">
        <v>3400</v>
      </c>
      <c r="U435" s="2">
        <v>4100</v>
      </c>
      <c r="V435" s="2">
        <v>4100</v>
      </c>
      <c r="W435" s="2">
        <v>4000</v>
      </c>
      <c r="X435" s="2">
        <v>4900</v>
      </c>
      <c r="Y435" s="2">
        <v>4500</v>
      </c>
      <c r="Z435" s="2">
        <v>4300</v>
      </c>
      <c r="AA435" s="2">
        <v>3000</v>
      </c>
      <c r="AB435" s="2">
        <v>3200</v>
      </c>
      <c r="AC435" s="2"/>
      <c r="AD435" s="2"/>
      <c r="AE435" s="2" t="s">
        <v>10</v>
      </c>
      <c r="AF435" s="2" t="s">
        <v>10</v>
      </c>
      <c r="AG435" s="2"/>
      <c r="AH435" s="2"/>
      <c r="AI435" s="2"/>
      <c r="AJ435" s="2"/>
      <c r="AK435" s="2"/>
      <c r="AL435" s="2"/>
      <c r="AM435" s="25"/>
      <c r="AN435" s="25"/>
      <c r="AP435" s="100"/>
    </row>
    <row r="436" spans="1:42" hidden="1" x14ac:dyDescent="0.3">
      <c r="A436" s="2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4"/>
      <c r="S436" s="4" t="s">
        <v>8</v>
      </c>
      <c r="T436" s="4" t="s">
        <v>10</v>
      </c>
      <c r="U436" s="4" t="s">
        <v>8</v>
      </c>
      <c r="V436" s="4" t="s">
        <v>10</v>
      </c>
      <c r="W436" s="4"/>
      <c r="X436" s="4"/>
      <c r="Y436" s="4"/>
      <c r="Z436" s="4"/>
      <c r="AA436" s="4"/>
      <c r="AB436" s="4"/>
      <c r="AC436" s="4"/>
      <c r="AD436" s="4"/>
      <c r="AE436" s="4" t="s">
        <v>10</v>
      </c>
      <c r="AF436" s="4" t="s">
        <v>10</v>
      </c>
      <c r="AG436" s="4"/>
      <c r="AH436" s="4"/>
      <c r="AI436" s="4"/>
      <c r="AJ436" s="4"/>
      <c r="AK436" s="4"/>
      <c r="AL436" s="4"/>
      <c r="AM436" s="23"/>
      <c r="AN436" s="23"/>
      <c r="AP436" s="100"/>
    </row>
    <row r="437" spans="1:42" hidden="1" x14ac:dyDescent="0.3">
      <c r="A437" s="24" t="s">
        <v>293</v>
      </c>
      <c r="B437" s="1" t="s">
        <v>294</v>
      </c>
      <c r="C437" s="1">
        <v>483</v>
      </c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>
        <v>900</v>
      </c>
      <c r="Q437" s="1">
        <v>1000</v>
      </c>
      <c r="R437" s="2">
        <v>1200</v>
      </c>
      <c r="S437" s="2">
        <v>1100</v>
      </c>
      <c r="T437" s="2">
        <v>1500</v>
      </c>
      <c r="U437" s="2">
        <v>1600</v>
      </c>
      <c r="V437" s="2">
        <v>2100</v>
      </c>
      <c r="W437" s="2">
        <v>2500</v>
      </c>
      <c r="X437" s="2">
        <v>2300</v>
      </c>
      <c r="Y437" s="2">
        <v>2400</v>
      </c>
      <c r="Z437" s="2">
        <v>2300</v>
      </c>
      <c r="AA437" s="2"/>
      <c r="AB437" s="2">
        <v>2300</v>
      </c>
      <c r="AC437" s="2">
        <v>2200</v>
      </c>
      <c r="AD437" s="2"/>
      <c r="AE437" s="2" t="s">
        <v>10</v>
      </c>
      <c r="AF437" s="2" t="s">
        <v>10</v>
      </c>
      <c r="AG437" s="2"/>
      <c r="AH437" s="2"/>
      <c r="AI437" s="2"/>
      <c r="AJ437" s="2"/>
      <c r="AK437" s="2"/>
      <c r="AL437" s="2"/>
      <c r="AM437" s="25"/>
      <c r="AN437" s="25"/>
      <c r="AP437" s="100"/>
    </row>
    <row r="438" spans="1:42" ht="12.6" customHeight="1" x14ac:dyDescent="0.3">
      <c r="A438" s="2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4"/>
      <c r="S438" s="4" t="s">
        <v>8</v>
      </c>
      <c r="T438" s="4" t="s">
        <v>10</v>
      </c>
      <c r="U438" s="4" t="s">
        <v>8</v>
      </c>
      <c r="V438" s="4" t="s">
        <v>10</v>
      </c>
      <c r="W438" s="4"/>
      <c r="X438" s="4"/>
      <c r="Y438" s="4"/>
      <c r="Z438" s="4"/>
      <c r="AA438" s="4"/>
      <c r="AB438" s="4"/>
      <c r="AC438" s="4"/>
      <c r="AD438" s="4"/>
      <c r="AE438" s="4" t="s">
        <v>10</v>
      </c>
      <c r="AF438" s="4" t="s">
        <v>10</v>
      </c>
      <c r="AG438" s="4"/>
      <c r="AH438" s="4"/>
      <c r="AI438" s="4"/>
      <c r="AJ438" s="4"/>
      <c r="AK438" s="4"/>
      <c r="AL438" s="4"/>
      <c r="AM438" s="23"/>
      <c r="AN438" s="23"/>
      <c r="AP438" s="100"/>
    </row>
    <row r="439" spans="1:42" hidden="1" x14ac:dyDescent="0.3">
      <c r="A439" s="24" t="s">
        <v>295</v>
      </c>
      <c r="B439" s="1" t="s">
        <v>296</v>
      </c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>
        <v>4800</v>
      </c>
      <c r="W439" s="2"/>
      <c r="X439" s="2"/>
      <c r="Y439" s="2"/>
      <c r="Z439" s="2"/>
      <c r="AA439" s="2"/>
      <c r="AB439" s="2"/>
      <c r="AC439" s="2"/>
      <c r="AD439" s="2"/>
      <c r="AE439" s="2" t="s">
        <v>10</v>
      </c>
      <c r="AF439" s="2" t="s">
        <v>10</v>
      </c>
      <c r="AG439" s="2"/>
      <c r="AH439" s="2"/>
      <c r="AI439" s="2"/>
      <c r="AJ439" s="2"/>
      <c r="AK439" s="2"/>
      <c r="AL439" s="2"/>
      <c r="AM439" s="25" t="e">
        <v>#N/A</v>
      </c>
      <c r="AN439" s="25"/>
      <c r="AP439" s="100"/>
    </row>
    <row r="440" spans="1:42" hidden="1" x14ac:dyDescent="0.3">
      <c r="A440" s="22"/>
      <c r="B440" s="3" t="s">
        <v>297</v>
      </c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4"/>
      <c r="S440" s="4"/>
      <c r="T440" s="4"/>
      <c r="U440" s="4"/>
      <c r="V440" s="4">
        <v>17800</v>
      </c>
      <c r="W440" s="4"/>
      <c r="X440" s="4"/>
      <c r="Y440" s="4"/>
      <c r="Z440" s="4"/>
      <c r="AA440" s="4"/>
      <c r="AB440" s="4"/>
      <c r="AC440" s="4"/>
      <c r="AD440" s="4"/>
      <c r="AE440" s="4" t="s">
        <v>10</v>
      </c>
      <c r="AF440" s="4" t="s">
        <v>10</v>
      </c>
      <c r="AG440" s="4"/>
      <c r="AH440" s="4"/>
      <c r="AI440" s="4"/>
      <c r="AJ440" s="4"/>
      <c r="AK440" s="4"/>
      <c r="AL440" s="4"/>
      <c r="AM440" s="23" t="e">
        <v>#N/A</v>
      </c>
      <c r="AN440" s="23"/>
      <c r="AP440" s="100"/>
    </row>
    <row r="441" spans="1:42" hidden="1" x14ac:dyDescent="0.3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 t="s">
        <v>10</v>
      </c>
      <c r="W441" s="2"/>
      <c r="X441" s="2"/>
      <c r="Y441" s="2"/>
      <c r="Z441" s="2"/>
      <c r="AA441" s="2"/>
      <c r="AB441" s="2"/>
      <c r="AC441" s="2"/>
      <c r="AD441" s="2"/>
      <c r="AE441" s="2" t="s">
        <v>10</v>
      </c>
      <c r="AF441" s="2" t="s">
        <v>10</v>
      </c>
      <c r="AG441" s="2"/>
      <c r="AH441" s="2"/>
      <c r="AI441" s="2"/>
      <c r="AJ441" s="2"/>
      <c r="AK441" s="2"/>
      <c r="AL441" s="2"/>
      <c r="AM441" s="25" t="e">
        <v>#N/A</v>
      </c>
      <c r="AN441" s="25"/>
      <c r="AP441" s="100"/>
    </row>
    <row r="442" spans="1:42" x14ac:dyDescent="0.3">
      <c r="A442" s="22" t="s">
        <v>298</v>
      </c>
      <c r="B442" s="3" t="s">
        <v>299</v>
      </c>
      <c r="C442" s="55">
        <v>3</v>
      </c>
      <c r="D442" s="3"/>
      <c r="E442" s="3"/>
      <c r="F442" s="3"/>
      <c r="G442" s="3"/>
      <c r="H442" s="3"/>
      <c r="I442" s="3">
        <v>8500</v>
      </c>
      <c r="J442" s="3">
        <v>8900</v>
      </c>
      <c r="K442" s="3">
        <v>8600</v>
      </c>
      <c r="L442" s="3">
        <v>8400</v>
      </c>
      <c r="M442" s="3">
        <v>9000</v>
      </c>
      <c r="N442" s="3">
        <v>9200</v>
      </c>
      <c r="O442" s="3">
        <v>9400</v>
      </c>
      <c r="P442" s="3">
        <v>10000</v>
      </c>
      <c r="Q442" s="3">
        <v>10300</v>
      </c>
      <c r="R442" s="4">
        <v>10400</v>
      </c>
      <c r="S442" s="4">
        <v>10600</v>
      </c>
      <c r="T442" s="4">
        <v>10900</v>
      </c>
      <c r="U442" s="4">
        <v>11200</v>
      </c>
      <c r="V442" s="4">
        <v>11500</v>
      </c>
      <c r="W442" s="4">
        <v>12200</v>
      </c>
      <c r="X442" s="4">
        <v>11900</v>
      </c>
      <c r="Y442" s="4">
        <v>11500</v>
      </c>
      <c r="Z442" s="4">
        <v>10500</v>
      </c>
      <c r="AA442" s="4">
        <v>10300</v>
      </c>
      <c r="AB442" s="4">
        <v>10500</v>
      </c>
      <c r="AC442" s="4">
        <v>10300</v>
      </c>
      <c r="AD442" s="4">
        <v>10100</v>
      </c>
      <c r="AE442" s="4">
        <v>10200</v>
      </c>
      <c r="AF442" s="4">
        <v>10600</v>
      </c>
      <c r="AG442" s="4">
        <v>10800</v>
      </c>
      <c r="AH442" s="4">
        <v>11400</v>
      </c>
      <c r="AI442" s="4">
        <v>11500</v>
      </c>
      <c r="AJ442" s="4">
        <v>11500</v>
      </c>
      <c r="AK442" s="4">
        <f>VLOOKUP(C442,[1]DataDownloadReport_02082019!$A$2:$E$123,5,FALSE)</f>
        <v>11600</v>
      </c>
      <c r="AL442" s="4">
        <v>11800</v>
      </c>
      <c r="AM442" s="23">
        <v>11300</v>
      </c>
      <c r="AN442" s="23"/>
      <c r="AP442" s="100"/>
    </row>
    <row r="443" spans="1:42" x14ac:dyDescent="0.3">
      <c r="A443" s="24"/>
      <c r="B443" s="1"/>
      <c r="C443" s="1"/>
      <c r="D443" s="1"/>
      <c r="E443" s="1"/>
      <c r="F443" s="1"/>
      <c r="G443" s="1"/>
      <c r="H443" s="1"/>
      <c r="I443" s="1" t="s">
        <v>10</v>
      </c>
      <c r="J443" s="1" t="s">
        <v>10</v>
      </c>
      <c r="K443" s="1" t="s">
        <v>10</v>
      </c>
      <c r="L443" s="1"/>
      <c r="M443" s="1"/>
      <c r="N443" s="1"/>
      <c r="O443" s="1"/>
      <c r="P443" s="1"/>
      <c r="Q443" s="1"/>
      <c r="R443" s="2"/>
      <c r="S443" s="2" t="s">
        <v>8</v>
      </c>
      <c r="T443" s="2" t="s">
        <v>10</v>
      </c>
      <c r="U443" s="2" t="s">
        <v>8</v>
      </c>
      <c r="V443" s="2" t="s">
        <v>10</v>
      </c>
      <c r="W443" s="2"/>
      <c r="X443" s="2"/>
      <c r="Y443" s="2"/>
      <c r="Z443" s="2"/>
      <c r="AA443" s="2"/>
      <c r="AB443" s="2"/>
      <c r="AC443" s="2"/>
      <c r="AD443" s="2"/>
      <c r="AE443" s="2" t="s">
        <v>10</v>
      </c>
      <c r="AF443" s="2" t="s">
        <v>10</v>
      </c>
      <c r="AG443" s="2"/>
      <c r="AH443" s="2"/>
      <c r="AI443" s="2"/>
      <c r="AJ443" s="2"/>
      <c r="AK443" s="2"/>
      <c r="AL443" s="2"/>
      <c r="AM443" s="25"/>
      <c r="AN443" s="25"/>
      <c r="AP443" s="100"/>
    </row>
    <row r="444" spans="1:42" hidden="1" x14ac:dyDescent="0.3">
      <c r="A444" s="22" t="s">
        <v>438</v>
      </c>
      <c r="B444" s="3" t="s">
        <v>300</v>
      </c>
      <c r="C444" s="3">
        <v>366</v>
      </c>
      <c r="D444" s="3">
        <v>8100</v>
      </c>
      <c r="E444" s="3">
        <v>12800</v>
      </c>
      <c r="F444" s="3">
        <v>10900</v>
      </c>
      <c r="G444" s="3">
        <v>11400</v>
      </c>
      <c r="H444" s="3">
        <v>15900</v>
      </c>
      <c r="I444" s="3">
        <v>15900</v>
      </c>
      <c r="J444" s="3">
        <v>15400</v>
      </c>
      <c r="K444" s="3">
        <v>16400</v>
      </c>
      <c r="L444" s="3">
        <v>18700</v>
      </c>
      <c r="M444" s="3">
        <v>15100</v>
      </c>
      <c r="N444" s="3">
        <v>17300</v>
      </c>
      <c r="O444" s="3">
        <v>14700</v>
      </c>
      <c r="P444" s="3">
        <v>18600</v>
      </c>
      <c r="Q444" s="3">
        <v>19700</v>
      </c>
      <c r="R444" s="4">
        <v>23500</v>
      </c>
      <c r="S444" s="4">
        <v>20100</v>
      </c>
      <c r="T444" s="4">
        <v>23700</v>
      </c>
      <c r="U444" s="4">
        <v>27700</v>
      </c>
      <c r="V444" s="4">
        <v>28900</v>
      </c>
      <c r="W444" s="4">
        <v>31400</v>
      </c>
      <c r="X444" s="4">
        <v>35400</v>
      </c>
      <c r="Y444" s="4">
        <v>39900</v>
      </c>
      <c r="Z444" s="4">
        <v>38300</v>
      </c>
      <c r="AA444" s="4">
        <v>37200</v>
      </c>
      <c r="AB444" s="4">
        <v>36600</v>
      </c>
      <c r="AC444" s="4"/>
      <c r="AD444" s="4"/>
      <c r="AE444" s="4" t="s">
        <v>10</v>
      </c>
      <c r="AF444" s="4" t="s">
        <v>10</v>
      </c>
      <c r="AG444" s="4"/>
      <c r="AH444" s="4"/>
      <c r="AI444" s="4"/>
      <c r="AJ444" s="4"/>
      <c r="AK444" s="4"/>
      <c r="AL444" s="4"/>
      <c r="AM444" s="23"/>
      <c r="AN444" s="23"/>
      <c r="AP444" s="100"/>
    </row>
    <row r="445" spans="1:42" ht="13.9" customHeight="1" x14ac:dyDescent="0.3">
      <c r="A445" s="24" t="s">
        <v>438</v>
      </c>
      <c r="B445" s="1" t="s">
        <v>301</v>
      </c>
      <c r="C445" s="54">
        <v>49</v>
      </c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>
        <v>13500</v>
      </c>
      <c r="P445" s="1">
        <v>15900</v>
      </c>
      <c r="Q445" s="1">
        <v>16100</v>
      </c>
      <c r="R445" s="2">
        <v>17600</v>
      </c>
      <c r="S445" s="2">
        <v>18900</v>
      </c>
      <c r="T445" s="2">
        <v>19300</v>
      </c>
      <c r="U445" s="2">
        <v>20900</v>
      </c>
      <c r="V445" s="2">
        <v>22100</v>
      </c>
      <c r="W445" s="2">
        <v>24700</v>
      </c>
      <c r="X445" s="2">
        <v>25900</v>
      </c>
      <c r="Y445" s="2">
        <v>26000</v>
      </c>
      <c r="Z445" s="2">
        <v>26200</v>
      </c>
      <c r="AA445" s="2">
        <v>25800</v>
      </c>
      <c r="AB445" s="2">
        <v>25100</v>
      </c>
      <c r="AC445" s="2">
        <v>22800</v>
      </c>
      <c r="AD445" s="2">
        <v>23000</v>
      </c>
      <c r="AE445" s="2">
        <v>22800</v>
      </c>
      <c r="AF445" s="2">
        <v>23100</v>
      </c>
      <c r="AG445" s="2">
        <v>25000</v>
      </c>
      <c r="AH445" s="2">
        <v>26800</v>
      </c>
      <c r="AI445" s="2">
        <v>28000</v>
      </c>
      <c r="AJ445" s="2">
        <v>29100</v>
      </c>
      <c r="AK445" s="2">
        <f>VLOOKUP(C445,[1]DataDownloadReport_02082019!$A$2:$E$123,5,FALSE)</f>
        <v>29900</v>
      </c>
      <c r="AL445" s="2">
        <v>29700</v>
      </c>
      <c r="AM445" s="25">
        <v>27400</v>
      </c>
      <c r="AN445" s="25"/>
      <c r="AP445" s="100"/>
    </row>
    <row r="446" spans="1:42" hidden="1" x14ac:dyDescent="0.3">
      <c r="A446" s="22" t="s">
        <v>438</v>
      </c>
      <c r="B446" s="3" t="s">
        <v>49</v>
      </c>
      <c r="C446" s="3"/>
      <c r="D446" s="3">
        <v>10300</v>
      </c>
      <c r="E446" s="3">
        <v>12300</v>
      </c>
      <c r="F446" s="3">
        <v>13800</v>
      </c>
      <c r="G446" s="3">
        <v>16700</v>
      </c>
      <c r="H446" s="3">
        <v>19700</v>
      </c>
      <c r="I446" s="3">
        <v>15500</v>
      </c>
      <c r="J446" s="3">
        <v>15900</v>
      </c>
      <c r="K446" s="3">
        <v>17900</v>
      </c>
      <c r="L446" s="3">
        <v>18300</v>
      </c>
      <c r="M446" s="3">
        <v>21400</v>
      </c>
      <c r="N446" s="3">
        <v>17800</v>
      </c>
      <c r="O446" s="3">
        <v>18700</v>
      </c>
      <c r="P446" s="3"/>
      <c r="Q446" s="3"/>
      <c r="R446" s="4"/>
      <c r="S446" s="4" t="s">
        <v>8</v>
      </c>
      <c r="T446" s="4" t="s">
        <v>10</v>
      </c>
      <c r="U446" s="4" t="s">
        <v>8</v>
      </c>
      <c r="V446" s="4" t="s">
        <v>10</v>
      </c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23" t="e">
        <v>#N/A</v>
      </c>
      <c r="AN446" s="23"/>
      <c r="AP446" s="100"/>
    </row>
    <row r="447" spans="1:42" hidden="1" x14ac:dyDescent="0.3">
      <c r="A447" s="24" t="s">
        <v>438</v>
      </c>
      <c r="B447" s="1" t="s">
        <v>217</v>
      </c>
      <c r="C447" s="1">
        <v>365</v>
      </c>
      <c r="D447" s="1">
        <v>14000</v>
      </c>
      <c r="E447" s="1">
        <v>15500</v>
      </c>
      <c r="F447" s="1">
        <v>16100</v>
      </c>
      <c r="G447" s="1">
        <v>25900</v>
      </c>
      <c r="H447" s="1">
        <v>19600</v>
      </c>
      <c r="I447" s="1">
        <v>22600</v>
      </c>
      <c r="J447" s="1">
        <v>19200</v>
      </c>
      <c r="K447" s="1">
        <v>20800</v>
      </c>
      <c r="L447" s="1">
        <v>13700</v>
      </c>
      <c r="M447" s="1">
        <v>22100</v>
      </c>
      <c r="N447" s="1">
        <v>21100</v>
      </c>
      <c r="O447" s="1">
        <v>20000</v>
      </c>
      <c r="P447" s="1">
        <v>24300</v>
      </c>
      <c r="Q447" s="1">
        <v>20600</v>
      </c>
      <c r="R447" s="2">
        <v>21400</v>
      </c>
      <c r="S447" s="2">
        <v>24800</v>
      </c>
      <c r="T447" s="2">
        <v>25600</v>
      </c>
      <c r="U447" s="2">
        <v>26900</v>
      </c>
      <c r="V447" s="2">
        <v>28300</v>
      </c>
      <c r="W447" s="2">
        <v>30800</v>
      </c>
      <c r="X447" s="2">
        <v>30200</v>
      </c>
      <c r="Y447" s="2">
        <v>31800</v>
      </c>
      <c r="Z447" s="2">
        <v>29500</v>
      </c>
      <c r="AA447" s="2">
        <v>26800</v>
      </c>
      <c r="AB447" s="2">
        <v>26200</v>
      </c>
      <c r="AC447" s="2"/>
      <c r="AD447" s="2"/>
      <c r="AE447" s="2" t="s">
        <v>10</v>
      </c>
      <c r="AF447" s="2" t="s">
        <v>10</v>
      </c>
      <c r="AG447" s="2"/>
      <c r="AH447" s="2"/>
      <c r="AI447" s="2"/>
      <c r="AJ447" s="2"/>
      <c r="AK447" s="2"/>
      <c r="AL447" s="2"/>
      <c r="AM447" s="25" t="e">
        <v>#N/A</v>
      </c>
      <c r="AN447" s="25"/>
      <c r="AP447" s="100"/>
    </row>
    <row r="448" spans="1:42" x14ac:dyDescent="0.3">
      <c r="A448" s="22" t="s">
        <v>438</v>
      </c>
      <c r="B448" s="3" t="s">
        <v>444</v>
      </c>
      <c r="C448" s="3">
        <v>108</v>
      </c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>
        <v>26100</v>
      </c>
      <c r="AI448" s="4">
        <v>28500</v>
      </c>
      <c r="AJ448" s="4">
        <v>30400</v>
      </c>
      <c r="AK448" s="4">
        <f>VLOOKUP(C448,[1]DataDownloadReport_02082019!$A$2:$E$123,5,FALSE)</f>
        <v>30100</v>
      </c>
      <c r="AL448" s="4">
        <v>29300</v>
      </c>
      <c r="AM448" s="23">
        <v>28300</v>
      </c>
      <c r="AN448" s="23"/>
      <c r="AP448" s="100"/>
    </row>
    <row r="449" spans="1:42" x14ac:dyDescent="0.3">
      <c r="A449" s="24" t="s">
        <v>438</v>
      </c>
      <c r="B449" s="1" t="s">
        <v>302</v>
      </c>
      <c r="C449" s="54">
        <v>57</v>
      </c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>
        <v>10900</v>
      </c>
      <c r="W449" s="2">
        <v>11500</v>
      </c>
      <c r="X449" s="2">
        <v>10700</v>
      </c>
      <c r="Y449" s="2">
        <v>12100</v>
      </c>
      <c r="Z449" s="2">
        <v>9500</v>
      </c>
      <c r="AA449" s="2">
        <v>11600</v>
      </c>
      <c r="AB449" s="2">
        <v>9900</v>
      </c>
      <c r="AC449" s="2">
        <v>12000</v>
      </c>
      <c r="AD449" s="2"/>
      <c r="AE449" s="2" t="s">
        <v>10</v>
      </c>
      <c r="AF449" s="2" t="s">
        <v>10</v>
      </c>
      <c r="AG449" s="2"/>
      <c r="AH449" s="2">
        <v>13300</v>
      </c>
      <c r="AI449" s="2">
        <v>13700</v>
      </c>
      <c r="AJ449" s="2">
        <v>14400</v>
      </c>
      <c r="AK449" s="2">
        <f>VLOOKUP(C449,[1]DataDownloadReport_02082019!$A$2:$E$123,5,FALSE)</f>
        <v>14200</v>
      </c>
      <c r="AL449" s="2">
        <v>13400</v>
      </c>
      <c r="AM449" s="25"/>
      <c r="AN449" s="25"/>
      <c r="AP449" s="100"/>
    </row>
    <row r="450" spans="1:42" x14ac:dyDescent="0.3">
      <c r="A450" s="24" t="s">
        <v>438</v>
      </c>
      <c r="B450" s="1" t="s">
        <v>594</v>
      </c>
      <c r="C450" s="54">
        <v>113</v>
      </c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5">
        <v>30300</v>
      </c>
      <c r="AN450" s="25"/>
      <c r="AP450" s="100"/>
    </row>
    <row r="451" spans="1:42" x14ac:dyDescent="0.3">
      <c r="A451" s="22"/>
      <c r="B451" s="3"/>
      <c r="C451" s="3"/>
      <c r="D451" s="3"/>
      <c r="E451" s="3"/>
      <c r="F451" s="3"/>
      <c r="G451" s="3"/>
      <c r="H451" s="3"/>
      <c r="I451" s="3" t="s">
        <v>10</v>
      </c>
      <c r="J451" s="3" t="s">
        <v>10</v>
      </c>
      <c r="K451" s="3" t="s">
        <v>10</v>
      </c>
      <c r="L451" s="3"/>
      <c r="M451" s="3"/>
      <c r="N451" s="3"/>
      <c r="O451" s="3"/>
      <c r="P451" s="3"/>
      <c r="Q451" s="3"/>
      <c r="R451" s="4"/>
      <c r="S451" s="4" t="s">
        <v>8</v>
      </c>
      <c r="T451" s="4" t="s">
        <v>10</v>
      </c>
      <c r="U451" s="4" t="s">
        <v>8</v>
      </c>
      <c r="V451" s="4" t="s">
        <v>10</v>
      </c>
      <c r="W451" s="4"/>
      <c r="X451" s="4"/>
      <c r="Y451" s="4"/>
      <c r="Z451" s="4"/>
      <c r="AA451" s="4"/>
      <c r="AB451" s="4"/>
      <c r="AC451" s="4"/>
      <c r="AD451" s="4"/>
      <c r="AE451" s="4" t="s">
        <v>10</v>
      </c>
      <c r="AF451" s="4" t="s">
        <v>10</v>
      </c>
      <c r="AG451" s="4"/>
      <c r="AH451" s="4"/>
      <c r="AI451" s="4"/>
      <c r="AJ451" s="4"/>
      <c r="AK451" s="4"/>
      <c r="AL451" s="4"/>
      <c r="AM451" s="23"/>
      <c r="AN451" s="23"/>
      <c r="AP451" s="100"/>
    </row>
    <row r="452" spans="1:42" hidden="1" x14ac:dyDescent="0.3">
      <c r="A452" s="24" t="s">
        <v>303</v>
      </c>
      <c r="B452" s="1" t="s">
        <v>199</v>
      </c>
      <c r="C452" s="1">
        <v>369</v>
      </c>
      <c r="D452" s="1"/>
      <c r="E452" s="1"/>
      <c r="F452" s="1"/>
      <c r="G452" s="1"/>
      <c r="H452" s="1"/>
      <c r="I452" s="1">
        <v>6800</v>
      </c>
      <c r="J452" s="1">
        <v>8300</v>
      </c>
      <c r="K452" s="1">
        <v>8900</v>
      </c>
      <c r="L452" s="1">
        <v>8500</v>
      </c>
      <c r="M452" s="1">
        <v>7700</v>
      </c>
      <c r="N452" s="1">
        <v>7800</v>
      </c>
      <c r="O452" s="1">
        <v>8600</v>
      </c>
      <c r="P452" s="1">
        <v>8400</v>
      </c>
      <c r="Q452" s="1">
        <v>8700</v>
      </c>
      <c r="R452" s="2">
        <v>11300</v>
      </c>
      <c r="S452" s="2">
        <v>10100</v>
      </c>
      <c r="T452" s="2">
        <v>10900</v>
      </c>
      <c r="U452" s="2">
        <v>10200</v>
      </c>
      <c r="V452" s="2">
        <v>10300</v>
      </c>
      <c r="W452" s="2">
        <v>12000</v>
      </c>
      <c r="X452" s="2">
        <v>10600</v>
      </c>
      <c r="Y452" s="2">
        <v>10500</v>
      </c>
      <c r="Z452" s="2">
        <v>10100</v>
      </c>
      <c r="AA452" s="2">
        <v>10400</v>
      </c>
      <c r="AB452" s="2">
        <v>9700</v>
      </c>
      <c r="AC452" s="2">
        <v>9500</v>
      </c>
      <c r="AD452" s="2"/>
      <c r="AE452" s="2" t="s">
        <v>10</v>
      </c>
      <c r="AF452" s="2" t="s">
        <v>10</v>
      </c>
      <c r="AG452" s="2"/>
      <c r="AH452" s="2"/>
      <c r="AI452" s="2"/>
      <c r="AJ452" s="2"/>
      <c r="AK452" s="2"/>
      <c r="AL452" s="2"/>
      <c r="AM452" s="25"/>
      <c r="AN452" s="25"/>
      <c r="AP452" s="100"/>
    </row>
    <row r="453" spans="1:42" x14ac:dyDescent="0.3">
      <c r="A453" s="22" t="s">
        <v>303</v>
      </c>
      <c r="B453" s="3" t="s">
        <v>32</v>
      </c>
      <c r="C453" s="3">
        <v>368</v>
      </c>
      <c r="D453" s="3"/>
      <c r="E453" s="3"/>
      <c r="F453" s="3"/>
      <c r="G453" s="3"/>
      <c r="H453" s="3"/>
      <c r="I453" s="3">
        <v>1800</v>
      </c>
      <c r="J453" s="3">
        <v>2300</v>
      </c>
      <c r="K453" s="3">
        <v>2800</v>
      </c>
      <c r="L453" s="3">
        <v>2400</v>
      </c>
      <c r="M453" s="3">
        <v>2900</v>
      </c>
      <c r="N453" s="3">
        <v>3000</v>
      </c>
      <c r="O453" s="3">
        <v>2900</v>
      </c>
      <c r="P453" s="3">
        <v>3400</v>
      </c>
      <c r="Q453" s="3">
        <v>3300</v>
      </c>
      <c r="R453" s="4">
        <v>5600</v>
      </c>
      <c r="S453" s="4">
        <v>4900</v>
      </c>
      <c r="T453" s="4">
        <v>5800</v>
      </c>
      <c r="U453" s="4">
        <v>4800</v>
      </c>
      <c r="V453" s="4">
        <v>4900</v>
      </c>
      <c r="W453" s="4">
        <v>6100</v>
      </c>
      <c r="X453" s="4">
        <v>5400</v>
      </c>
      <c r="Y453" s="4">
        <v>5600</v>
      </c>
      <c r="Z453" s="4">
        <v>5500</v>
      </c>
      <c r="AA453" s="4">
        <v>4700</v>
      </c>
      <c r="AB453" s="4">
        <v>5600</v>
      </c>
      <c r="AC453" s="4">
        <v>5200</v>
      </c>
      <c r="AD453" s="4">
        <v>4300</v>
      </c>
      <c r="AE453" s="4" t="s">
        <v>10</v>
      </c>
      <c r="AF453" s="4">
        <v>5000</v>
      </c>
      <c r="AG453" s="4"/>
      <c r="AH453" s="4">
        <v>5600</v>
      </c>
      <c r="AI453" s="4"/>
      <c r="AJ453" s="4">
        <v>5600</v>
      </c>
      <c r="AK453" s="4"/>
      <c r="AL453" s="4"/>
      <c r="AM453" s="23"/>
      <c r="AN453" s="23"/>
      <c r="AP453" s="100"/>
    </row>
    <row r="454" spans="1:42" x14ac:dyDescent="0.3">
      <c r="A454" s="24" t="s">
        <v>303</v>
      </c>
      <c r="B454" s="1" t="s">
        <v>304</v>
      </c>
      <c r="C454" s="1">
        <v>367</v>
      </c>
      <c r="D454" s="1"/>
      <c r="E454" s="1"/>
      <c r="F454" s="1"/>
      <c r="G454" s="1"/>
      <c r="H454" s="1"/>
      <c r="I454" s="1">
        <v>1300</v>
      </c>
      <c r="J454" s="1">
        <v>1600</v>
      </c>
      <c r="K454" s="1">
        <v>1800</v>
      </c>
      <c r="L454" s="1">
        <v>1800</v>
      </c>
      <c r="M454" s="1">
        <v>2200</v>
      </c>
      <c r="N454" s="1">
        <v>2700</v>
      </c>
      <c r="O454" s="1">
        <v>2400</v>
      </c>
      <c r="P454" s="1">
        <v>3000</v>
      </c>
      <c r="Q454" s="1">
        <v>3300</v>
      </c>
      <c r="R454" s="2">
        <v>4700</v>
      </c>
      <c r="S454" s="2">
        <v>3200</v>
      </c>
      <c r="T454" s="2">
        <v>4800</v>
      </c>
      <c r="U454" s="2">
        <v>4200</v>
      </c>
      <c r="V454" s="2">
        <v>4900</v>
      </c>
      <c r="W454" s="2">
        <v>6200</v>
      </c>
      <c r="X454" s="2">
        <v>5600</v>
      </c>
      <c r="Y454" s="2">
        <v>6300</v>
      </c>
      <c r="Z454" s="2">
        <v>6000</v>
      </c>
      <c r="AA454" s="2">
        <v>5400</v>
      </c>
      <c r="AB454" s="2">
        <v>5900</v>
      </c>
      <c r="AC454" s="2">
        <v>5700</v>
      </c>
      <c r="AD454" s="2">
        <v>5500</v>
      </c>
      <c r="AE454" s="2">
        <v>5700</v>
      </c>
      <c r="AF454" s="2">
        <v>5600</v>
      </c>
      <c r="AG454" s="2">
        <v>4600</v>
      </c>
      <c r="AH454" s="2">
        <v>5500</v>
      </c>
      <c r="AI454" s="2">
        <v>5600</v>
      </c>
      <c r="AJ454" s="2">
        <v>5200</v>
      </c>
      <c r="AK454" s="2">
        <f>VLOOKUP(C454,[1]DataDownloadReport_02082019!$A$2:$E$123,5,FALSE)</f>
        <v>5300</v>
      </c>
      <c r="AL454" s="2">
        <v>5800</v>
      </c>
      <c r="AM454" s="25">
        <v>5500</v>
      </c>
      <c r="AN454" s="25"/>
      <c r="AP454" s="100"/>
    </row>
    <row r="455" spans="1:42" x14ac:dyDescent="0.3">
      <c r="A455" s="22"/>
      <c r="B455" s="3"/>
      <c r="C455" s="3"/>
      <c r="D455" s="3"/>
      <c r="E455" s="3"/>
      <c r="F455" s="3"/>
      <c r="G455" s="3"/>
      <c r="H455" s="3"/>
      <c r="I455" s="3" t="s">
        <v>10</v>
      </c>
      <c r="J455" s="3" t="s">
        <v>10</v>
      </c>
      <c r="K455" s="3" t="s">
        <v>10</v>
      </c>
      <c r="L455" s="3"/>
      <c r="M455" s="3"/>
      <c r="N455" s="3"/>
      <c r="O455" s="3"/>
      <c r="P455" s="3"/>
      <c r="Q455" s="3"/>
      <c r="R455" s="4"/>
      <c r="S455" s="4" t="s">
        <v>8</v>
      </c>
      <c r="T455" s="4" t="s">
        <v>10</v>
      </c>
      <c r="U455" s="4" t="s">
        <v>8</v>
      </c>
      <c r="V455" s="4" t="s">
        <v>10</v>
      </c>
      <c r="W455" s="4"/>
      <c r="X455" s="4"/>
      <c r="Y455" s="4"/>
      <c r="Z455" s="4"/>
      <c r="AA455" s="4"/>
      <c r="AB455" s="4"/>
      <c r="AC455" s="4"/>
      <c r="AD455" s="4"/>
      <c r="AE455" s="4" t="s">
        <v>10</v>
      </c>
      <c r="AF455" s="4" t="s">
        <v>10</v>
      </c>
      <c r="AG455" s="4"/>
      <c r="AH455" s="4"/>
      <c r="AI455" s="4"/>
      <c r="AJ455" s="4"/>
      <c r="AK455" s="4"/>
      <c r="AL455" s="4"/>
      <c r="AM455" s="23"/>
      <c r="AN455" s="23"/>
      <c r="AP455" s="100"/>
    </row>
    <row r="456" spans="1:42" x14ac:dyDescent="0.3">
      <c r="A456" s="24" t="s">
        <v>305</v>
      </c>
      <c r="B456" s="1" t="s">
        <v>235</v>
      </c>
      <c r="C456" s="1">
        <v>328</v>
      </c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>
        <v>4400</v>
      </c>
      <c r="AC456" s="2">
        <v>5800</v>
      </c>
      <c r="AD456" s="2">
        <v>8000</v>
      </c>
      <c r="AE456" s="2" t="s">
        <v>10</v>
      </c>
      <c r="AF456" s="2">
        <v>11500</v>
      </c>
      <c r="AG456" s="2"/>
      <c r="AH456" s="2">
        <v>11000</v>
      </c>
      <c r="AI456" s="2">
        <v>14300</v>
      </c>
      <c r="AJ456" s="2">
        <v>13100</v>
      </c>
      <c r="AK456" s="2">
        <f>VLOOKUP(C456,[1]DataDownloadReport_02082019!$A$2:$E$123,5,FALSE)</f>
        <v>12700</v>
      </c>
      <c r="AL456" s="2">
        <v>14900</v>
      </c>
      <c r="AM456" s="25">
        <v>8400</v>
      </c>
      <c r="AN456" s="25">
        <v>1</v>
      </c>
      <c r="AP456" s="100"/>
    </row>
    <row r="457" spans="1:42" x14ac:dyDescent="0.3">
      <c r="A457" s="22" t="s">
        <v>305</v>
      </c>
      <c r="B457" s="3" t="s">
        <v>240</v>
      </c>
      <c r="C457" s="3">
        <v>370</v>
      </c>
      <c r="D457" s="3"/>
      <c r="E457" s="3"/>
      <c r="F457" s="3"/>
      <c r="G457" s="3"/>
      <c r="H457" s="3"/>
      <c r="I457" s="3">
        <v>2600</v>
      </c>
      <c r="J457" s="3">
        <v>2800</v>
      </c>
      <c r="K457" s="3">
        <v>2700</v>
      </c>
      <c r="L457" s="3">
        <v>2800</v>
      </c>
      <c r="M457" s="3">
        <v>2900</v>
      </c>
      <c r="N457" s="3">
        <v>3100</v>
      </c>
      <c r="O457" s="3">
        <v>3200</v>
      </c>
      <c r="P457" s="3">
        <v>4100</v>
      </c>
      <c r="Q457" s="3">
        <v>6100</v>
      </c>
      <c r="R457" s="4">
        <v>6400</v>
      </c>
      <c r="S457" s="4">
        <v>6500</v>
      </c>
      <c r="T457" s="4">
        <v>6200</v>
      </c>
      <c r="U457" s="4">
        <v>8000</v>
      </c>
      <c r="V457" s="4">
        <v>7400</v>
      </c>
      <c r="W457" s="4">
        <v>8000</v>
      </c>
      <c r="X457" s="4">
        <v>8700</v>
      </c>
      <c r="Y457" s="4"/>
      <c r="Z457" s="4">
        <v>6700</v>
      </c>
      <c r="AA457" s="4">
        <v>9500</v>
      </c>
      <c r="AB457" s="4">
        <v>9800</v>
      </c>
      <c r="AC457" s="4">
        <v>11600</v>
      </c>
      <c r="AD457" s="4"/>
      <c r="AE457" s="4" t="s">
        <v>10</v>
      </c>
      <c r="AF457" s="4" t="s">
        <v>10</v>
      </c>
      <c r="AG457" s="4">
        <v>12400</v>
      </c>
      <c r="AH457" s="4"/>
      <c r="AI457" s="4">
        <v>14200</v>
      </c>
      <c r="AJ457" s="4"/>
      <c r="AK457" s="4">
        <f>VLOOKUP(C457,[1]DataDownloadReport_02082019!$A$2:$E$123,5,FALSE)</f>
        <v>11900</v>
      </c>
      <c r="AL457" s="4"/>
      <c r="AM457" s="23">
        <v>12200</v>
      </c>
      <c r="AN457" s="23"/>
      <c r="AP457" s="100"/>
    </row>
    <row r="458" spans="1:42" x14ac:dyDescent="0.3">
      <c r="A458" s="24" t="s">
        <v>305</v>
      </c>
      <c r="B458" s="1" t="s">
        <v>306</v>
      </c>
      <c r="C458" s="1">
        <v>521</v>
      </c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>
        <v>1300</v>
      </c>
      <c r="T458" s="2">
        <v>1600</v>
      </c>
      <c r="U458" s="2">
        <v>2100</v>
      </c>
      <c r="V458" s="2">
        <v>2100</v>
      </c>
      <c r="W458" s="2">
        <v>2700</v>
      </c>
      <c r="X458" s="2">
        <v>3200</v>
      </c>
      <c r="Y458" s="2">
        <v>3500</v>
      </c>
      <c r="Z458" s="2">
        <v>4200</v>
      </c>
      <c r="AA458" s="2">
        <v>3600</v>
      </c>
      <c r="AB458" s="2">
        <v>4000</v>
      </c>
      <c r="AC458" s="2">
        <v>4700</v>
      </c>
      <c r="AD458" s="2"/>
      <c r="AE458" s="2" t="s">
        <v>10</v>
      </c>
      <c r="AF458" s="2" t="s">
        <v>10</v>
      </c>
      <c r="AG458" s="2">
        <v>5500</v>
      </c>
      <c r="AH458" s="2"/>
      <c r="AI458" s="2">
        <v>6400</v>
      </c>
      <c r="AJ458" s="2"/>
      <c r="AK458" s="2">
        <f>VLOOKUP(C458,[1]DataDownloadReport_02082019!$A$2:$E$123,5,FALSE)</f>
        <v>5100</v>
      </c>
      <c r="AL458" s="2"/>
      <c r="AM458" s="25">
        <v>4700</v>
      </c>
      <c r="AN458" s="25"/>
      <c r="AP458" s="100"/>
    </row>
    <row r="459" spans="1:42" x14ac:dyDescent="0.3">
      <c r="A459" s="22"/>
      <c r="B459" s="3"/>
      <c r="C459" s="3"/>
      <c r="D459" s="3"/>
      <c r="E459" s="3"/>
      <c r="F459" s="3"/>
      <c r="G459" s="3"/>
      <c r="H459" s="3"/>
      <c r="I459" s="3" t="s">
        <v>10</v>
      </c>
      <c r="J459" s="3" t="s">
        <v>10</v>
      </c>
      <c r="K459" s="3" t="s">
        <v>10</v>
      </c>
      <c r="L459" s="3"/>
      <c r="M459" s="3"/>
      <c r="N459" s="3"/>
      <c r="O459" s="3"/>
      <c r="P459" s="3"/>
      <c r="Q459" s="3"/>
      <c r="R459" s="4"/>
      <c r="S459" s="4" t="s">
        <v>8</v>
      </c>
      <c r="T459" s="4" t="s">
        <v>10</v>
      </c>
      <c r="U459" s="4" t="s">
        <v>8</v>
      </c>
      <c r="V459" s="4" t="s">
        <v>10</v>
      </c>
      <c r="W459" s="4"/>
      <c r="X459" s="4"/>
      <c r="Y459" s="4"/>
      <c r="Z459" s="4"/>
      <c r="AA459" s="4"/>
      <c r="AB459" s="4"/>
      <c r="AC459" s="4"/>
      <c r="AD459" s="4"/>
      <c r="AE459" s="4" t="s">
        <v>10</v>
      </c>
      <c r="AF459" s="4" t="s">
        <v>10</v>
      </c>
      <c r="AG459" s="4"/>
      <c r="AH459" s="4"/>
      <c r="AI459" s="4"/>
      <c r="AJ459" s="4"/>
      <c r="AK459" s="4"/>
      <c r="AL459" s="4"/>
      <c r="AM459" s="23"/>
      <c r="AN459" s="23"/>
      <c r="AP459" s="100"/>
    </row>
    <row r="460" spans="1:42" x14ac:dyDescent="0.3">
      <c r="A460" s="24" t="s">
        <v>307</v>
      </c>
      <c r="B460" s="1" t="s">
        <v>308</v>
      </c>
      <c r="C460" s="1">
        <v>373</v>
      </c>
      <c r="D460" s="1">
        <v>5500</v>
      </c>
      <c r="E460" s="1">
        <v>8600</v>
      </c>
      <c r="F460" s="1">
        <v>6400</v>
      </c>
      <c r="G460" s="1">
        <v>7300</v>
      </c>
      <c r="H460" s="1">
        <v>7500</v>
      </c>
      <c r="I460" s="1">
        <v>7800</v>
      </c>
      <c r="J460" s="1">
        <v>7500</v>
      </c>
      <c r="K460" s="1">
        <v>7900</v>
      </c>
      <c r="L460" s="1">
        <v>7000</v>
      </c>
      <c r="M460" s="1">
        <v>4700</v>
      </c>
      <c r="N460" s="1">
        <v>6800</v>
      </c>
      <c r="O460" s="1">
        <v>8100</v>
      </c>
      <c r="P460" s="1">
        <v>8400</v>
      </c>
      <c r="Q460" s="1">
        <v>7900</v>
      </c>
      <c r="R460" s="2">
        <v>8600</v>
      </c>
      <c r="S460" s="2">
        <v>8300</v>
      </c>
      <c r="T460" s="2">
        <v>10000</v>
      </c>
      <c r="U460" s="2">
        <v>10800</v>
      </c>
      <c r="V460" s="2">
        <v>10900</v>
      </c>
      <c r="W460" s="2">
        <v>12700</v>
      </c>
      <c r="X460" s="2">
        <v>15300</v>
      </c>
      <c r="Y460" s="2">
        <v>16600</v>
      </c>
      <c r="Z460" s="2">
        <v>12300</v>
      </c>
      <c r="AA460" s="2">
        <v>14100</v>
      </c>
      <c r="AB460" s="2">
        <v>13800</v>
      </c>
      <c r="AC460" s="2">
        <v>14400</v>
      </c>
      <c r="AD460" s="2"/>
      <c r="AE460" s="2" t="s">
        <v>10</v>
      </c>
      <c r="AF460" s="2" t="s">
        <v>10</v>
      </c>
      <c r="AG460" s="2"/>
      <c r="AH460" s="2">
        <v>12000</v>
      </c>
      <c r="AI460" s="2"/>
      <c r="AJ460" s="2">
        <v>14900</v>
      </c>
      <c r="AK460" s="2"/>
      <c r="AL460" s="2"/>
      <c r="AM460" s="25"/>
      <c r="AN460" s="25"/>
      <c r="AP460" s="100"/>
    </row>
    <row r="461" spans="1:42" x14ac:dyDescent="0.3">
      <c r="A461" s="22" t="s">
        <v>307</v>
      </c>
      <c r="B461" s="3" t="s">
        <v>309</v>
      </c>
      <c r="C461" s="3"/>
      <c r="D461" s="3">
        <v>8800</v>
      </c>
      <c r="E461" s="3">
        <v>9200</v>
      </c>
      <c r="F461" s="3">
        <v>8900</v>
      </c>
      <c r="G461" s="3">
        <v>10200</v>
      </c>
      <c r="H461" s="3">
        <v>10800</v>
      </c>
      <c r="I461" s="3">
        <v>11000</v>
      </c>
      <c r="J461" s="3">
        <v>10900</v>
      </c>
      <c r="K461" s="3">
        <v>11500</v>
      </c>
      <c r="L461" s="3">
        <v>11900</v>
      </c>
      <c r="M461" s="3">
        <v>10300</v>
      </c>
      <c r="N461" s="3">
        <v>16400</v>
      </c>
      <c r="O461" s="3"/>
      <c r="P461" s="3"/>
      <c r="Q461" s="3"/>
      <c r="R461" s="4"/>
      <c r="S461" s="4" t="s">
        <v>8</v>
      </c>
      <c r="T461" s="4" t="s">
        <v>10</v>
      </c>
      <c r="U461" s="4" t="s">
        <v>8</v>
      </c>
      <c r="V461" s="4" t="s">
        <v>10</v>
      </c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23"/>
      <c r="AN461" s="23"/>
      <c r="AP461" s="100"/>
    </row>
    <row r="462" spans="1:42" x14ac:dyDescent="0.3">
      <c r="A462" s="24" t="s">
        <v>307</v>
      </c>
      <c r="B462" s="1" t="s">
        <v>310</v>
      </c>
      <c r="C462" s="54">
        <v>34</v>
      </c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>
        <v>15400</v>
      </c>
      <c r="O462" s="1">
        <v>16700</v>
      </c>
      <c r="P462" s="1">
        <v>17200</v>
      </c>
      <c r="Q462" s="1">
        <v>16100</v>
      </c>
      <c r="R462" s="2">
        <v>15100</v>
      </c>
      <c r="S462" s="2">
        <v>15800</v>
      </c>
      <c r="T462" s="2">
        <v>16400</v>
      </c>
      <c r="U462" s="2">
        <v>17100</v>
      </c>
      <c r="V462" s="2">
        <v>17200</v>
      </c>
      <c r="W462" s="2">
        <v>20200</v>
      </c>
      <c r="X462" s="2">
        <v>22600</v>
      </c>
      <c r="Y462" s="2">
        <v>24300</v>
      </c>
      <c r="Z462" s="2">
        <v>21900</v>
      </c>
      <c r="AA462" s="2">
        <v>19800</v>
      </c>
      <c r="AB462" s="2">
        <v>18200</v>
      </c>
      <c r="AC462" s="2">
        <v>18000</v>
      </c>
      <c r="AD462" s="2">
        <v>17800</v>
      </c>
      <c r="AE462" s="2">
        <v>17700</v>
      </c>
      <c r="AF462" s="2">
        <v>18000</v>
      </c>
      <c r="AG462" s="2">
        <v>19000</v>
      </c>
      <c r="AH462" s="2">
        <v>20000</v>
      </c>
      <c r="AI462" s="2">
        <v>21000</v>
      </c>
      <c r="AJ462" s="2">
        <v>21300</v>
      </c>
      <c r="AK462" s="2">
        <f>VLOOKUP(C462,[1]DataDownloadReport_02082019!$A$2:$E$123,5,FALSE)</f>
        <v>21600</v>
      </c>
      <c r="AL462" s="2">
        <v>22000</v>
      </c>
      <c r="AM462" s="25">
        <v>20800</v>
      </c>
      <c r="AN462" s="25"/>
      <c r="AP462" s="100"/>
    </row>
    <row r="463" spans="1:42" ht="14.25" customHeight="1" x14ac:dyDescent="0.3">
      <c r="A463" s="22" t="s">
        <v>307</v>
      </c>
      <c r="B463" s="3" t="s">
        <v>217</v>
      </c>
      <c r="C463" s="3">
        <v>374</v>
      </c>
      <c r="D463" s="3">
        <v>15300</v>
      </c>
      <c r="E463" s="3">
        <v>16600</v>
      </c>
      <c r="F463" s="3">
        <v>17200</v>
      </c>
      <c r="G463" s="3">
        <v>19900</v>
      </c>
      <c r="H463" s="3">
        <v>19700</v>
      </c>
      <c r="I463" s="3">
        <v>16400</v>
      </c>
      <c r="J463" s="3">
        <v>16300</v>
      </c>
      <c r="K463" s="3">
        <v>15900</v>
      </c>
      <c r="L463" s="3">
        <v>16000</v>
      </c>
      <c r="M463" s="3">
        <v>9100</v>
      </c>
      <c r="N463" s="3">
        <v>14500</v>
      </c>
      <c r="O463" s="3">
        <v>16000</v>
      </c>
      <c r="P463" s="3">
        <v>15900</v>
      </c>
      <c r="Q463" s="3">
        <v>15500</v>
      </c>
      <c r="R463" s="4">
        <v>16500</v>
      </c>
      <c r="S463" s="4">
        <v>14700</v>
      </c>
      <c r="T463" s="4">
        <v>16700</v>
      </c>
      <c r="U463" s="4">
        <v>17200</v>
      </c>
      <c r="V463" s="4">
        <v>18200</v>
      </c>
      <c r="W463" s="4">
        <v>19400</v>
      </c>
      <c r="X463" s="4">
        <v>20000</v>
      </c>
      <c r="Y463" s="4">
        <v>21300</v>
      </c>
      <c r="Z463" s="4">
        <v>18700</v>
      </c>
      <c r="AA463" s="4">
        <v>15700</v>
      </c>
      <c r="AB463" s="4">
        <v>17700</v>
      </c>
      <c r="AC463" s="4">
        <v>19000</v>
      </c>
      <c r="AD463" s="4">
        <v>17500</v>
      </c>
      <c r="AE463" s="4" t="s">
        <v>10</v>
      </c>
      <c r="AF463" s="4">
        <v>17100</v>
      </c>
      <c r="AG463" s="4">
        <v>17100</v>
      </c>
      <c r="AH463" s="4"/>
      <c r="AI463" s="4">
        <v>19800</v>
      </c>
      <c r="AJ463" s="4"/>
      <c r="AK463" s="4"/>
      <c r="AL463" s="4"/>
      <c r="AM463" s="23"/>
      <c r="AN463" s="23"/>
      <c r="AP463" s="100"/>
    </row>
    <row r="464" spans="1:42" hidden="1" x14ac:dyDescent="0.3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 t="s">
        <v>10</v>
      </c>
      <c r="W464" s="2"/>
      <c r="X464" s="2"/>
      <c r="Y464" s="2"/>
      <c r="Z464" s="2"/>
      <c r="AA464" s="2"/>
      <c r="AB464" s="2"/>
      <c r="AC464" s="2"/>
      <c r="AD464" s="2"/>
      <c r="AE464" s="2" t="s">
        <v>10</v>
      </c>
      <c r="AF464" s="2" t="s">
        <v>10</v>
      </c>
      <c r="AG464" s="2"/>
      <c r="AH464" s="2"/>
      <c r="AI464" s="2"/>
      <c r="AJ464" s="2"/>
      <c r="AK464" s="2"/>
      <c r="AL464" s="2"/>
      <c r="AM464" s="25"/>
      <c r="AN464" s="25"/>
      <c r="AP464" s="100"/>
    </row>
    <row r="465" spans="1:44" hidden="1" x14ac:dyDescent="0.3">
      <c r="A465" s="22" t="s">
        <v>311</v>
      </c>
      <c r="B465" s="3" t="s">
        <v>119</v>
      </c>
      <c r="C465" s="3">
        <v>531</v>
      </c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4"/>
      <c r="S465" s="4"/>
      <c r="T465" s="4"/>
      <c r="U465" s="4"/>
      <c r="V465" s="4">
        <v>2600</v>
      </c>
      <c r="W465" s="4"/>
      <c r="X465" s="4"/>
      <c r="Y465" s="4"/>
      <c r="Z465" s="4"/>
      <c r="AA465" s="4"/>
      <c r="AB465" s="4"/>
      <c r="AC465" s="4"/>
      <c r="AD465" s="4"/>
      <c r="AE465" s="4" t="s">
        <v>10</v>
      </c>
      <c r="AF465" s="4" t="s">
        <v>10</v>
      </c>
      <c r="AG465" s="4"/>
      <c r="AH465" s="4"/>
      <c r="AI465" s="4"/>
      <c r="AJ465" s="4"/>
      <c r="AK465" s="4"/>
      <c r="AL465" s="4"/>
      <c r="AM465" s="23"/>
      <c r="AN465" s="23"/>
      <c r="AP465" s="100"/>
    </row>
    <row r="466" spans="1:44" ht="13.5" hidden="1" customHeight="1" x14ac:dyDescent="0.3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 t="s">
        <v>8</v>
      </c>
      <c r="T466" s="2" t="s">
        <v>10</v>
      </c>
      <c r="U466" s="2" t="s">
        <v>8</v>
      </c>
      <c r="V466" s="2" t="s">
        <v>10</v>
      </c>
      <c r="W466" s="2"/>
      <c r="X466" s="2"/>
      <c r="Y466" s="2"/>
      <c r="Z466" s="2"/>
      <c r="AA466" s="2"/>
      <c r="AB466" s="2"/>
      <c r="AC466" s="2"/>
      <c r="AD466" s="2"/>
      <c r="AE466" s="2" t="s">
        <v>10</v>
      </c>
      <c r="AF466" s="2" t="s">
        <v>10</v>
      </c>
      <c r="AG466" s="2"/>
      <c r="AH466" s="2"/>
      <c r="AI466" s="2"/>
      <c r="AJ466" s="2"/>
      <c r="AK466" s="2"/>
      <c r="AL466" s="2"/>
      <c r="AM466" s="25"/>
      <c r="AN466" s="25"/>
      <c r="AP466" s="100"/>
    </row>
    <row r="467" spans="1:44" hidden="1" x14ac:dyDescent="0.3">
      <c r="A467" s="22" t="s">
        <v>312</v>
      </c>
      <c r="B467" s="3" t="s">
        <v>258</v>
      </c>
      <c r="C467" s="3">
        <v>488</v>
      </c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>
        <v>1300</v>
      </c>
      <c r="Q467" s="3">
        <v>1500</v>
      </c>
      <c r="R467" s="4">
        <v>1400</v>
      </c>
      <c r="S467" s="4">
        <v>1400</v>
      </c>
      <c r="T467" s="4">
        <v>1200</v>
      </c>
      <c r="U467" s="4">
        <v>1700</v>
      </c>
      <c r="V467" s="4">
        <v>1700</v>
      </c>
      <c r="W467" s="4"/>
      <c r="X467" s="4">
        <v>2000</v>
      </c>
      <c r="Y467" s="4">
        <v>2300</v>
      </c>
      <c r="Z467" s="4">
        <v>2000</v>
      </c>
      <c r="AA467" s="4">
        <v>1700</v>
      </c>
      <c r="AB467" s="4">
        <v>1500</v>
      </c>
      <c r="AC467" s="4"/>
      <c r="AD467" s="4"/>
      <c r="AE467" s="4" t="s">
        <v>10</v>
      </c>
      <c r="AF467" s="4" t="s">
        <v>10</v>
      </c>
      <c r="AG467" s="4"/>
      <c r="AH467" s="4"/>
      <c r="AI467" s="4"/>
      <c r="AJ467" s="4"/>
      <c r="AK467" s="4"/>
      <c r="AL467" s="4"/>
      <c r="AM467" s="23"/>
      <c r="AN467" s="23"/>
      <c r="AP467" s="100"/>
    </row>
    <row r="468" spans="1:44" hidden="1" x14ac:dyDescent="0.3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 t="s">
        <v>8</v>
      </c>
      <c r="T468" s="2" t="s">
        <v>10</v>
      </c>
      <c r="U468" s="2" t="s">
        <v>8</v>
      </c>
      <c r="V468" s="2" t="s">
        <v>10</v>
      </c>
      <c r="W468" s="2"/>
      <c r="X468" s="2"/>
      <c r="Y468" s="2"/>
      <c r="Z468" s="2"/>
      <c r="AA468" s="2"/>
      <c r="AB468" s="2"/>
      <c r="AC468" s="2"/>
      <c r="AD468" s="2"/>
      <c r="AE468" s="2" t="s">
        <v>10</v>
      </c>
      <c r="AF468" s="2" t="s">
        <v>10</v>
      </c>
      <c r="AG468" s="2"/>
      <c r="AH468" s="2"/>
      <c r="AI468" s="2"/>
      <c r="AJ468" s="2"/>
      <c r="AK468" s="2"/>
      <c r="AL468" s="2"/>
      <c r="AM468" s="25"/>
      <c r="AN468" s="25"/>
      <c r="AP468" s="100"/>
    </row>
    <row r="469" spans="1:44" hidden="1" x14ac:dyDescent="0.3">
      <c r="A469" s="22" t="s">
        <v>313</v>
      </c>
      <c r="B469" s="3" t="s">
        <v>314</v>
      </c>
      <c r="C469" s="3">
        <v>482</v>
      </c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>
        <v>900</v>
      </c>
      <c r="Q469" s="3">
        <v>1100</v>
      </c>
      <c r="R469" s="4">
        <v>1100</v>
      </c>
      <c r="S469" s="4">
        <v>1500</v>
      </c>
      <c r="T469" s="4">
        <v>1500</v>
      </c>
      <c r="U469" s="4">
        <v>1300</v>
      </c>
      <c r="V469" s="4">
        <v>1400</v>
      </c>
      <c r="W469" s="4">
        <v>1900</v>
      </c>
      <c r="X469" s="4"/>
      <c r="Y469" s="4">
        <v>1400</v>
      </c>
      <c r="Z469" s="4">
        <v>2000</v>
      </c>
      <c r="AA469" s="4">
        <v>1400</v>
      </c>
      <c r="AB469" s="4">
        <v>1700</v>
      </c>
      <c r="AC469" s="4">
        <v>1500</v>
      </c>
      <c r="AD469" s="4"/>
      <c r="AE469" s="4" t="s">
        <v>10</v>
      </c>
      <c r="AF469" s="4" t="s">
        <v>10</v>
      </c>
      <c r="AG469" s="4"/>
      <c r="AH469" s="4"/>
      <c r="AI469" s="4"/>
      <c r="AJ469" s="4"/>
      <c r="AK469" s="4"/>
      <c r="AL469" s="4"/>
      <c r="AM469" s="23"/>
      <c r="AN469" s="23"/>
      <c r="AP469" s="100"/>
    </row>
    <row r="470" spans="1:44" ht="13.5" customHeight="1" x14ac:dyDescent="0.3">
      <c r="A470" s="2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29"/>
      <c r="AN470" s="29"/>
      <c r="AP470" s="100"/>
    </row>
    <row r="471" spans="1:44" ht="15.75" customHeight="1" x14ac:dyDescent="0.3">
      <c r="A471" s="22" t="s">
        <v>590</v>
      </c>
      <c r="B471" s="3" t="s">
        <v>591</v>
      </c>
      <c r="C471" s="3">
        <v>533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>
        <v>4900</v>
      </c>
      <c r="AM471" s="23"/>
      <c r="AN471" s="23"/>
      <c r="AP471" s="100"/>
    </row>
    <row r="472" spans="1:44" ht="0.75" hidden="1" customHeight="1" x14ac:dyDescent="0.3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 t="s">
        <v>8</v>
      </c>
      <c r="T472" s="2" t="s">
        <v>10</v>
      </c>
      <c r="U472" s="2" t="s">
        <v>8</v>
      </c>
      <c r="V472" s="2" t="s">
        <v>10</v>
      </c>
      <c r="W472" s="2"/>
      <c r="X472" s="2"/>
      <c r="Y472" s="2"/>
      <c r="Z472" s="2"/>
      <c r="AA472" s="2"/>
      <c r="AB472" s="2"/>
      <c r="AC472" s="2"/>
      <c r="AD472" s="2"/>
      <c r="AE472" s="2" t="s">
        <v>10</v>
      </c>
      <c r="AF472" s="2" t="s">
        <v>10</v>
      </c>
      <c r="AG472" s="2"/>
      <c r="AH472" s="2"/>
      <c r="AI472" s="2"/>
      <c r="AJ472" s="2"/>
      <c r="AK472" s="2"/>
      <c r="AL472" s="2"/>
      <c r="AM472" s="25"/>
      <c r="AN472" s="25"/>
      <c r="AP472" s="100"/>
    </row>
    <row r="473" spans="1:44" hidden="1" x14ac:dyDescent="0.3">
      <c r="A473" s="22" t="s">
        <v>315</v>
      </c>
      <c r="B473" s="3" t="s">
        <v>316</v>
      </c>
      <c r="C473" s="3">
        <v>489</v>
      </c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>
        <v>600</v>
      </c>
      <c r="Q473" s="3">
        <v>800</v>
      </c>
      <c r="R473" s="4">
        <v>800</v>
      </c>
      <c r="S473" s="4">
        <v>800</v>
      </c>
      <c r="T473" s="4">
        <v>1000</v>
      </c>
      <c r="U473" s="4">
        <v>1300</v>
      </c>
      <c r="V473" s="4">
        <v>1200</v>
      </c>
      <c r="W473" s="4">
        <v>1200</v>
      </c>
      <c r="X473" s="4">
        <v>1300</v>
      </c>
      <c r="Y473" s="4">
        <v>1800</v>
      </c>
      <c r="Z473" s="4">
        <v>1200</v>
      </c>
      <c r="AA473" s="4">
        <v>1000</v>
      </c>
      <c r="AB473" s="4">
        <v>900</v>
      </c>
      <c r="AC473" s="4"/>
      <c r="AD473" s="4"/>
      <c r="AE473" s="4" t="s">
        <v>10</v>
      </c>
      <c r="AF473" s="4" t="s">
        <v>10</v>
      </c>
      <c r="AG473" s="4"/>
      <c r="AH473" s="4"/>
      <c r="AI473" s="4"/>
      <c r="AJ473" s="4"/>
      <c r="AK473" s="4"/>
      <c r="AL473" s="4"/>
      <c r="AM473" s="23"/>
      <c r="AN473" s="23"/>
      <c r="AP473" s="100"/>
    </row>
    <row r="474" spans="1:44" hidden="1" x14ac:dyDescent="0.3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 t="s">
        <v>8</v>
      </c>
      <c r="T474" s="2" t="s">
        <v>10</v>
      </c>
      <c r="U474" s="2" t="s">
        <v>8</v>
      </c>
      <c r="V474" s="2" t="s">
        <v>10</v>
      </c>
      <c r="W474" s="2"/>
      <c r="X474" s="2"/>
      <c r="Y474" s="2"/>
      <c r="Z474" s="2"/>
      <c r="AA474" s="2"/>
      <c r="AB474" s="2"/>
      <c r="AC474" s="2"/>
      <c r="AD474" s="2"/>
      <c r="AE474" s="2" t="s">
        <v>10</v>
      </c>
      <c r="AF474" s="2" t="s">
        <v>10</v>
      </c>
      <c r="AG474" s="2"/>
      <c r="AH474" s="2"/>
      <c r="AI474" s="2"/>
      <c r="AJ474" s="2"/>
      <c r="AK474" s="2"/>
      <c r="AL474" s="2"/>
      <c r="AM474" s="25"/>
      <c r="AN474" s="25"/>
      <c r="AP474" s="100"/>
    </row>
    <row r="475" spans="1:44" hidden="1" x14ac:dyDescent="0.3">
      <c r="A475" s="22" t="s">
        <v>317</v>
      </c>
      <c r="B475" s="3" t="s">
        <v>318</v>
      </c>
      <c r="C475" s="3">
        <v>377</v>
      </c>
      <c r="D475" s="3"/>
      <c r="E475" s="3"/>
      <c r="F475" s="3"/>
      <c r="G475" s="3"/>
      <c r="H475" s="3"/>
      <c r="I475" s="3">
        <v>1600</v>
      </c>
      <c r="J475" s="3">
        <v>1600</v>
      </c>
      <c r="K475" s="3">
        <v>1500</v>
      </c>
      <c r="L475" s="3">
        <v>1200</v>
      </c>
      <c r="M475" s="3">
        <v>1200</v>
      </c>
      <c r="N475" s="3">
        <v>1000</v>
      </c>
      <c r="O475" s="3">
        <v>900</v>
      </c>
      <c r="P475" s="3">
        <v>1000</v>
      </c>
      <c r="Q475" s="3">
        <v>1000</v>
      </c>
      <c r="R475" s="4">
        <v>1100</v>
      </c>
      <c r="S475" s="4" t="s">
        <v>8</v>
      </c>
      <c r="T475" s="4">
        <v>1000</v>
      </c>
      <c r="U475" s="4">
        <v>1200</v>
      </c>
      <c r="V475" s="4">
        <v>1200</v>
      </c>
      <c r="W475" s="4">
        <v>1200</v>
      </c>
      <c r="X475" s="4">
        <v>1400</v>
      </c>
      <c r="Y475" s="4">
        <v>1900</v>
      </c>
      <c r="Z475" s="4">
        <v>1800</v>
      </c>
      <c r="AA475" s="4">
        <v>1600</v>
      </c>
      <c r="AB475" s="4">
        <v>1500</v>
      </c>
      <c r="AC475" s="4">
        <v>1500</v>
      </c>
      <c r="AD475" s="4"/>
      <c r="AE475" s="4" t="s">
        <v>10</v>
      </c>
      <c r="AF475" s="4" t="s">
        <v>10</v>
      </c>
      <c r="AG475" s="4"/>
      <c r="AH475" s="4"/>
      <c r="AI475" s="4"/>
      <c r="AJ475" s="4"/>
      <c r="AK475" s="4"/>
      <c r="AL475" s="4"/>
      <c r="AM475" s="23"/>
      <c r="AN475" s="23"/>
      <c r="AP475" s="100"/>
    </row>
    <row r="476" spans="1:44" hidden="1" x14ac:dyDescent="0.3">
      <c r="A476" s="24" t="s">
        <v>317</v>
      </c>
      <c r="B476" s="1" t="s">
        <v>319</v>
      </c>
      <c r="C476" s="1">
        <v>375</v>
      </c>
      <c r="D476" s="1"/>
      <c r="E476" s="1"/>
      <c r="F476" s="1"/>
      <c r="G476" s="1"/>
      <c r="H476" s="1"/>
      <c r="I476" s="1">
        <v>400</v>
      </c>
      <c r="J476" s="1">
        <v>400</v>
      </c>
      <c r="K476" s="1">
        <v>350</v>
      </c>
      <c r="L476" s="1">
        <v>400</v>
      </c>
      <c r="M476" s="1">
        <v>350</v>
      </c>
      <c r="N476" s="1">
        <v>700</v>
      </c>
      <c r="O476" s="1">
        <v>700</v>
      </c>
      <c r="P476" s="1">
        <v>600</v>
      </c>
      <c r="Q476" s="1">
        <v>600</v>
      </c>
      <c r="R476" s="2">
        <v>700</v>
      </c>
      <c r="S476" s="2">
        <v>600</v>
      </c>
      <c r="T476" s="2">
        <v>600</v>
      </c>
      <c r="U476" s="2">
        <v>800</v>
      </c>
      <c r="V476" s="2">
        <v>800</v>
      </c>
      <c r="W476" s="2">
        <v>900</v>
      </c>
      <c r="X476" s="2">
        <v>1100</v>
      </c>
      <c r="Y476" s="2">
        <v>1300</v>
      </c>
      <c r="Z476" s="2">
        <v>1300</v>
      </c>
      <c r="AA476" s="2">
        <v>1200</v>
      </c>
      <c r="AB476" s="2">
        <v>1200</v>
      </c>
      <c r="AC476" s="2">
        <v>1200</v>
      </c>
      <c r="AD476" s="2"/>
      <c r="AE476" s="2" t="s">
        <v>10</v>
      </c>
      <c r="AF476" s="2" t="s">
        <v>10</v>
      </c>
      <c r="AG476" s="2"/>
      <c r="AH476" s="2"/>
      <c r="AI476" s="2"/>
      <c r="AJ476" s="2"/>
      <c r="AK476" s="2"/>
      <c r="AL476" s="2"/>
      <c r="AM476" s="25"/>
      <c r="AN476" s="25"/>
      <c r="AP476" s="100"/>
    </row>
    <row r="477" spans="1:44" ht="13.5" customHeight="1" x14ac:dyDescent="0.3">
      <c r="A477" s="2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 t="s">
        <v>10</v>
      </c>
      <c r="AF477" s="4" t="s">
        <v>10</v>
      </c>
      <c r="AG477" s="4"/>
      <c r="AH477" s="4"/>
      <c r="AI477" s="4"/>
      <c r="AJ477" s="4"/>
      <c r="AK477" s="4"/>
      <c r="AL477" s="4"/>
      <c r="AM477" s="23"/>
      <c r="AN477" s="23"/>
      <c r="AP477" s="100"/>
    </row>
    <row r="478" spans="1:44" s="11" customFormat="1" hidden="1" x14ac:dyDescent="0.3">
      <c r="A478" s="24" t="s">
        <v>320</v>
      </c>
      <c r="B478" s="1" t="s">
        <v>321</v>
      </c>
      <c r="C478" s="1">
        <v>466</v>
      </c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>
        <v>2200</v>
      </c>
      <c r="Q478" s="1">
        <v>2400</v>
      </c>
      <c r="R478" s="2">
        <v>1900</v>
      </c>
      <c r="S478" s="2">
        <v>3000</v>
      </c>
      <c r="T478" s="2">
        <v>3700</v>
      </c>
      <c r="U478" s="2">
        <v>1800</v>
      </c>
      <c r="V478" s="2">
        <v>2000</v>
      </c>
      <c r="W478" s="2">
        <v>1700</v>
      </c>
      <c r="X478" s="2">
        <v>1600</v>
      </c>
      <c r="Y478" s="2">
        <v>2500</v>
      </c>
      <c r="Z478" s="2">
        <v>3000</v>
      </c>
      <c r="AA478" s="2">
        <v>2700</v>
      </c>
      <c r="AB478" s="2">
        <v>2000</v>
      </c>
      <c r="AC478" s="2">
        <v>2000</v>
      </c>
      <c r="AD478" s="2"/>
      <c r="AE478" s="2" t="s">
        <v>10</v>
      </c>
      <c r="AF478" s="2" t="s">
        <v>10</v>
      </c>
      <c r="AG478" s="2"/>
      <c r="AH478" s="2"/>
      <c r="AI478" s="2"/>
      <c r="AJ478" s="2"/>
      <c r="AK478" s="2"/>
      <c r="AL478" s="2"/>
      <c r="AM478" s="25"/>
      <c r="AN478" s="25"/>
      <c r="AO478"/>
      <c r="AP478" s="100"/>
      <c r="AQ478"/>
      <c r="AR478" s="8"/>
    </row>
    <row r="479" spans="1:44" ht="13.5" hidden="1" customHeight="1" x14ac:dyDescent="0.3">
      <c r="A479" s="22"/>
      <c r="B479" s="3"/>
      <c r="C479" s="3"/>
      <c r="D479" s="3"/>
      <c r="E479" s="3"/>
      <c r="F479" s="3"/>
      <c r="G479" s="3"/>
      <c r="H479" s="3"/>
      <c r="I479" s="3" t="s">
        <v>10</v>
      </c>
      <c r="J479" s="3" t="s">
        <v>10</v>
      </c>
      <c r="K479" s="3" t="s">
        <v>10</v>
      </c>
      <c r="L479" s="3"/>
      <c r="M479" s="3"/>
      <c r="N479" s="3"/>
      <c r="O479" s="3"/>
      <c r="P479" s="3"/>
      <c r="Q479" s="3"/>
      <c r="R479" s="4"/>
      <c r="S479" s="4" t="s">
        <v>8</v>
      </c>
      <c r="T479" s="4" t="s">
        <v>10</v>
      </c>
      <c r="U479" s="4" t="s">
        <v>8</v>
      </c>
      <c r="V479" s="4" t="s">
        <v>10</v>
      </c>
      <c r="W479" s="4"/>
      <c r="X479" s="4"/>
      <c r="Y479" s="4"/>
      <c r="Z479" s="4"/>
      <c r="AA479" s="4"/>
      <c r="AB479" s="4"/>
      <c r="AC479" s="4"/>
      <c r="AD479" s="4"/>
      <c r="AE479" s="4" t="s">
        <v>10</v>
      </c>
      <c r="AF479" s="4" t="s">
        <v>10</v>
      </c>
      <c r="AG479" s="4"/>
      <c r="AH479" s="4"/>
      <c r="AI479" s="4"/>
      <c r="AJ479" s="4"/>
      <c r="AK479" s="4"/>
      <c r="AL479" s="4"/>
      <c r="AM479" s="23"/>
      <c r="AN479" s="23"/>
      <c r="AP479" s="100"/>
    </row>
    <row r="480" spans="1:44" hidden="1" x14ac:dyDescent="0.3">
      <c r="A480" s="24" t="s">
        <v>323</v>
      </c>
      <c r="B480" s="1" t="s">
        <v>322</v>
      </c>
      <c r="C480" s="1"/>
      <c r="D480" s="1">
        <v>27000</v>
      </c>
      <c r="E480" s="1">
        <v>36200</v>
      </c>
      <c r="F480" s="1">
        <v>15600</v>
      </c>
      <c r="G480" s="1">
        <v>21600</v>
      </c>
      <c r="H480" s="1">
        <v>21400</v>
      </c>
      <c r="I480" s="1">
        <v>23200</v>
      </c>
      <c r="J480" s="1">
        <v>22700</v>
      </c>
      <c r="K480" s="1">
        <v>23500</v>
      </c>
      <c r="L480" s="1">
        <v>21800</v>
      </c>
      <c r="M480" s="1">
        <v>22500</v>
      </c>
      <c r="N480" s="1">
        <v>15600</v>
      </c>
      <c r="O480" s="1">
        <v>20700</v>
      </c>
      <c r="P480" s="1">
        <v>23100</v>
      </c>
      <c r="Q480" s="1"/>
      <c r="R480" s="2"/>
      <c r="S480" s="2" t="s">
        <v>8</v>
      </c>
      <c r="T480" s="2" t="s">
        <v>10</v>
      </c>
      <c r="U480" s="2" t="s">
        <v>8</v>
      </c>
      <c r="V480" s="2" t="s">
        <v>10</v>
      </c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5" t="e">
        <v>#N/A</v>
      </c>
      <c r="AN480" s="25"/>
      <c r="AP480" s="100"/>
    </row>
    <row r="481" spans="1:42" hidden="1" x14ac:dyDescent="0.3">
      <c r="A481" s="22" t="s">
        <v>323</v>
      </c>
      <c r="B481" s="3" t="s">
        <v>324</v>
      </c>
      <c r="C481" s="3"/>
      <c r="D481" s="3"/>
      <c r="E481" s="3"/>
      <c r="F481" s="3"/>
      <c r="G481" s="3"/>
      <c r="H481" s="3"/>
      <c r="I481" s="3">
        <v>25500</v>
      </c>
      <c r="J481" s="3">
        <v>25900</v>
      </c>
      <c r="K481" s="3">
        <v>26400</v>
      </c>
      <c r="L481" s="3">
        <v>25300</v>
      </c>
      <c r="M481" s="3">
        <v>27000</v>
      </c>
      <c r="N481" s="3">
        <v>27400</v>
      </c>
      <c r="O481" s="3"/>
      <c r="P481" s="3"/>
      <c r="Q481" s="3"/>
      <c r="R481" s="4"/>
      <c r="S481" s="4" t="s">
        <v>8</v>
      </c>
      <c r="T481" s="4" t="s">
        <v>10</v>
      </c>
      <c r="U481" s="4" t="s">
        <v>8</v>
      </c>
      <c r="V481" s="4" t="s">
        <v>10</v>
      </c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23" t="e">
        <v>#N/A</v>
      </c>
      <c r="AN481" s="23"/>
      <c r="AP481" s="100"/>
    </row>
    <row r="482" spans="1:42" x14ac:dyDescent="0.3">
      <c r="A482" s="24" t="s">
        <v>323</v>
      </c>
      <c r="B482" s="1" t="s">
        <v>325</v>
      </c>
      <c r="C482" s="54">
        <v>8</v>
      </c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>
        <v>20200</v>
      </c>
      <c r="Q482" s="1">
        <v>23900</v>
      </c>
      <c r="R482" s="2">
        <v>24400</v>
      </c>
      <c r="S482" s="2">
        <v>24400</v>
      </c>
      <c r="T482" s="2">
        <v>24700</v>
      </c>
      <c r="U482" s="2">
        <v>25100</v>
      </c>
      <c r="V482" s="2">
        <v>24900</v>
      </c>
      <c r="W482" s="2">
        <v>22900</v>
      </c>
      <c r="X482" s="2">
        <v>27000</v>
      </c>
      <c r="Y482" s="2">
        <v>26200</v>
      </c>
      <c r="Z482" s="2">
        <v>23500</v>
      </c>
      <c r="AA482" s="2">
        <v>25000</v>
      </c>
      <c r="AB482" s="2">
        <v>22500</v>
      </c>
      <c r="AC482" s="2">
        <v>21600</v>
      </c>
      <c r="AD482" s="2">
        <v>22300</v>
      </c>
      <c r="AE482" s="2">
        <v>22200</v>
      </c>
      <c r="AF482" s="2">
        <v>22500</v>
      </c>
      <c r="AG482" s="2">
        <v>22800</v>
      </c>
      <c r="AH482" s="2">
        <v>22400</v>
      </c>
      <c r="AI482" s="2">
        <v>22400</v>
      </c>
      <c r="AJ482" s="2">
        <v>22800</v>
      </c>
      <c r="AK482" s="2">
        <f>VLOOKUP(C482,[1]DataDownloadReport_02082019!$A$2:$E$123,5,FALSE)</f>
        <v>22000</v>
      </c>
      <c r="AL482" s="2">
        <v>22100</v>
      </c>
      <c r="AM482" s="25">
        <v>22700</v>
      </c>
      <c r="AN482" s="25"/>
      <c r="AP482" s="100"/>
    </row>
    <row r="483" spans="1:42" x14ac:dyDescent="0.3">
      <c r="A483" s="24" t="s">
        <v>323</v>
      </c>
      <c r="B483" s="1" t="s">
        <v>600</v>
      </c>
      <c r="C483" s="54">
        <v>127</v>
      </c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5">
        <v>23200</v>
      </c>
      <c r="AN483" s="25"/>
      <c r="AP483" s="100"/>
    </row>
    <row r="484" spans="1:42" hidden="1" x14ac:dyDescent="0.3">
      <c r="A484" s="22" t="s">
        <v>323</v>
      </c>
      <c r="B484" s="3" t="s">
        <v>32</v>
      </c>
      <c r="C484" s="3">
        <v>379</v>
      </c>
      <c r="D484" s="3">
        <v>13400</v>
      </c>
      <c r="E484" s="3">
        <v>15000</v>
      </c>
      <c r="F484" s="3">
        <v>16000</v>
      </c>
      <c r="G484" s="3">
        <v>14000</v>
      </c>
      <c r="H484" s="3">
        <v>16500</v>
      </c>
      <c r="I484" s="3">
        <v>15600</v>
      </c>
      <c r="J484" s="3">
        <v>14800</v>
      </c>
      <c r="K484" s="3">
        <v>15100</v>
      </c>
      <c r="L484" s="3">
        <v>14800</v>
      </c>
      <c r="M484" s="3">
        <v>14700</v>
      </c>
      <c r="N484" s="3">
        <v>15000</v>
      </c>
      <c r="O484" s="3">
        <v>14900</v>
      </c>
      <c r="P484" s="3">
        <v>17000</v>
      </c>
      <c r="Q484" s="3">
        <v>14900</v>
      </c>
      <c r="R484" s="4">
        <v>14300</v>
      </c>
      <c r="S484" s="4">
        <v>13000</v>
      </c>
      <c r="T484" s="4">
        <v>14800</v>
      </c>
      <c r="U484" s="4">
        <v>12600</v>
      </c>
      <c r="V484" s="4">
        <v>16000</v>
      </c>
      <c r="W484" s="4">
        <v>15900</v>
      </c>
      <c r="X484" s="4">
        <v>17200</v>
      </c>
      <c r="Y484" s="4">
        <v>16400</v>
      </c>
      <c r="Z484" s="4">
        <v>15300</v>
      </c>
      <c r="AA484" s="4">
        <v>14500</v>
      </c>
      <c r="AB484" s="4">
        <v>15300</v>
      </c>
      <c r="AC484" s="4">
        <v>13700</v>
      </c>
      <c r="AD484" s="4"/>
      <c r="AE484" s="4" t="s">
        <v>10</v>
      </c>
      <c r="AF484" s="4" t="s">
        <v>10</v>
      </c>
      <c r="AG484" s="4"/>
      <c r="AH484" s="4"/>
      <c r="AI484" s="4"/>
      <c r="AJ484" s="4"/>
      <c r="AK484" s="4"/>
      <c r="AL484" s="4"/>
      <c r="AM484" s="23"/>
      <c r="AN484" s="23"/>
      <c r="AP484" s="100"/>
    </row>
    <row r="485" spans="1:42" hidden="1" x14ac:dyDescent="0.3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 t="s">
        <v>8</v>
      </c>
      <c r="T485" s="2" t="s">
        <v>10</v>
      </c>
      <c r="U485" s="2" t="s">
        <v>8</v>
      </c>
      <c r="V485" s="2" t="s">
        <v>10</v>
      </c>
      <c r="W485" s="2"/>
      <c r="X485" s="2"/>
      <c r="Y485" s="2"/>
      <c r="Z485" s="2"/>
      <c r="AA485" s="2"/>
      <c r="AB485" s="2"/>
      <c r="AC485" s="2"/>
      <c r="AD485" s="2"/>
      <c r="AE485" s="2" t="s">
        <v>10</v>
      </c>
      <c r="AF485" s="2" t="s">
        <v>10</v>
      </c>
      <c r="AG485" s="2"/>
      <c r="AH485" s="2"/>
      <c r="AI485" s="2"/>
      <c r="AJ485" s="2"/>
      <c r="AK485" s="2"/>
      <c r="AL485" s="2"/>
      <c r="AM485" s="25"/>
      <c r="AN485" s="25"/>
      <c r="AP485" s="100"/>
    </row>
    <row r="486" spans="1:42" hidden="1" x14ac:dyDescent="0.3">
      <c r="A486" s="22" t="s">
        <v>439</v>
      </c>
      <c r="B486" s="3" t="s">
        <v>17</v>
      </c>
      <c r="C486" s="3">
        <v>423</v>
      </c>
      <c r="D486" s="3"/>
      <c r="E486" s="3"/>
      <c r="F486" s="3"/>
      <c r="G486" s="3"/>
      <c r="H486" s="3"/>
      <c r="I486" s="3" t="s">
        <v>10</v>
      </c>
      <c r="J486" s="3" t="s">
        <v>10</v>
      </c>
      <c r="K486" s="3" t="s">
        <v>10</v>
      </c>
      <c r="L486" s="3"/>
      <c r="M486" s="3"/>
      <c r="N486" s="3">
        <v>5400</v>
      </c>
      <c r="O486" s="3">
        <v>5500</v>
      </c>
      <c r="P486" s="3">
        <v>4800</v>
      </c>
      <c r="Q486" s="3">
        <v>5100</v>
      </c>
      <c r="R486" s="4">
        <v>4700</v>
      </c>
      <c r="S486" s="4">
        <v>5200</v>
      </c>
      <c r="T486" s="4">
        <v>5600</v>
      </c>
      <c r="U486" s="4">
        <v>4900</v>
      </c>
      <c r="V486" s="4">
        <v>5000</v>
      </c>
      <c r="W486" s="4">
        <v>5500</v>
      </c>
      <c r="X486" s="4">
        <v>5300</v>
      </c>
      <c r="Y486" s="4">
        <v>5100</v>
      </c>
      <c r="Z486" s="4">
        <v>5000</v>
      </c>
      <c r="AA486" s="4">
        <v>4500</v>
      </c>
      <c r="AB486" s="4">
        <v>4400</v>
      </c>
      <c r="AC486" s="4">
        <v>3700</v>
      </c>
      <c r="AD486" s="4"/>
      <c r="AE486" s="4" t="s">
        <v>10</v>
      </c>
      <c r="AF486" s="4" t="s">
        <v>10</v>
      </c>
      <c r="AG486" s="4"/>
      <c r="AH486" s="4"/>
      <c r="AI486" s="4"/>
      <c r="AJ486" s="4"/>
      <c r="AK486" s="4"/>
      <c r="AL486" s="4"/>
      <c r="AM486" s="23"/>
      <c r="AN486" s="23"/>
      <c r="AP486" s="100"/>
    </row>
    <row r="487" spans="1:42" hidden="1" x14ac:dyDescent="0.3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 t="s">
        <v>10</v>
      </c>
      <c r="AF487" s="2" t="s">
        <v>10</v>
      </c>
      <c r="AG487" s="2"/>
      <c r="AH487" s="2"/>
      <c r="AI487" s="2"/>
      <c r="AJ487" s="2"/>
      <c r="AK487" s="2"/>
      <c r="AL487" s="2"/>
      <c r="AM487" s="25"/>
      <c r="AN487" s="25"/>
      <c r="AP487" s="100"/>
    </row>
    <row r="488" spans="1:42" ht="15" hidden="1" customHeight="1" x14ac:dyDescent="0.3">
      <c r="A488" s="22" t="s">
        <v>326</v>
      </c>
      <c r="B488" s="3" t="s">
        <v>327</v>
      </c>
      <c r="C488" s="3">
        <v>383</v>
      </c>
      <c r="D488" s="3"/>
      <c r="E488" s="3"/>
      <c r="F488" s="3"/>
      <c r="G488" s="3"/>
      <c r="H488" s="3"/>
      <c r="I488" s="3">
        <v>10000</v>
      </c>
      <c r="J488" s="3">
        <v>9800</v>
      </c>
      <c r="K488" s="3">
        <v>10800</v>
      </c>
      <c r="L488" s="3">
        <v>10400</v>
      </c>
      <c r="M488" s="3">
        <v>10600</v>
      </c>
      <c r="N488" s="3">
        <v>11800</v>
      </c>
      <c r="O488" s="3">
        <v>10700</v>
      </c>
      <c r="P488" s="3">
        <v>10400</v>
      </c>
      <c r="Q488" s="3">
        <v>10400</v>
      </c>
      <c r="R488" s="4">
        <v>10500</v>
      </c>
      <c r="S488" s="4">
        <v>10000</v>
      </c>
      <c r="T488" s="4">
        <v>10300</v>
      </c>
      <c r="U488" s="4">
        <v>9600</v>
      </c>
      <c r="V488" s="4">
        <v>10400</v>
      </c>
      <c r="W488" s="4">
        <v>9300</v>
      </c>
      <c r="X488" s="4">
        <v>9200</v>
      </c>
      <c r="Y488" s="4">
        <v>8000</v>
      </c>
      <c r="Z488" s="4">
        <v>9800</v>
      </c>
      <c r="AA488" s="4">
        <v>5200</v>
      </c>
      <c r="AB488" s="4">
        <v>9000</v>
      </c>
      <c r="AC488" s="4">
        <v>8900</v>
      </c>
      <c r="AD488" s="4"/>
      <c r="AE488" s="4" t="s">
        <v>10</v>
      </c>
      <c r="AF488" s="4" t="s">
        <v>10</v>
      </c>
      <c r="AG488" s="4"/>
      <c r="AH488" s="4"/>
      <c r="AI488" s="4"/>
      <c r="AJ488" s="4"/>
      <c r="AK488" s="4"/>
      <c r="AL488" s="4"/>
      <c r="AM488" s="23"/>
      <c r="AN488" s="23"/>
      <c r="AP488" s="100"/>
    </row>
    <row r="489" spans="1:42" hidden="1" x14ac:dyDescent="0.3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 t="s">
        <v>10</v>
      </c>
      <c r="AF489" s="2" t="s">
        <v>10</v>
      </c>
      <c r="AG489" s="2"/>
      <c r="AH489" s="2"/>
      <c r="AI489" s="2"/>
      <c r="AJ489" s="2"/>
      <c r="AK489" s="2"/>
      <c r="AL489" s="2"/>
      <c r="AM489" s="25"/>
      <c r="AN489" s="25"/>
      <c r="AP489" s="100"/>
    </row>
    <row r="490" spans="1:42" hidden="1" x14ac:dyDescent="0.3">
      <c r="A490" s="22" t="s">
        <v>328</v>
      </c>
      <c r="B490" s="3" t="s">
        <v>329</v>
      </c>
      <c r="C490" s="3">
        <v>102</v>
      </c>
      <c r="D490" s="3"/>
      <c r="E490" s="3"/>
      <c r="F490" s="3"/>
      <c r="G490" s="3"/>
      <c r="H490" s="3"/>
      <c r="I490" s="3">
        <v>17400</v>
      </c>
      <c r="J490" s="3">
        <v>17700</v>
      </c>
      <c r="K490" s="3">
        <v>17900</v>
      </c>
      <c r="L490" s="3">
        <v>18300</v>
      </c>
      <c r="M490" s="3">
        <v>18000</v>
      </c>
      <c r="N490" s="3"/>
      <c r="O490" s="3"/>
      <c r="P490" s="3"/>
      <c r="Q490" s="3"/>
      <c r="R490" s="4"/>
      <c r="S490" s="4" t="s">
        <v>8</v>
      </c>
      <c r="T490" s="4" t="s">
        <v>10</v>
      </c>
      <c r="U490" s="4" t="s">
        <v>8</v>
      </c>
      <c r="V490" s="4" t="s">
        <v>10</v>
      </c>
      <c r="W490" s="4">
        <v>16300</v>
      </c>
      <c r="X490" s="4">
        <v>15600</v>
      </c>
      <c r="Y490" s="4">
        <v>15700</v>
      </c>
      <c r="Z490" s="4"/>
      <c r="AA490" s="4"/>
      <c r="AB490" s="4"/>
      <c r="AC490" s="4"/>
      <c r="AD490" s="4"/>
      <c r="AE490" s="4" t="s">
        <v>10</v>
      </c>
      <c r="AF490" s="4" t="s">
        <v>10</v>
      </c>
      <c r="AG490" s="4"/>
      <c r="AH490" s="4"/>
      <c r="AI490" s="4"/>
      <c r="AJ490" s="4"/>
      <c r="AK490" s="4"/>
      <c r="AL490" s="4"/>
      <c r="AM490" s="23"/>
      <c r="AN490" s="23"/>
      <c r="AP490" s="100"/>
    </row>
    <row r="491" spans="1:42" x14ac:dyDescent="0.3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 t="s">
        <v>8</v>
      </c>
      <c r="T491" s="2" t="s">
        <v>10</v>
      </c>
      <c r="U491" s="2" t="s">
        <v>8</v>
      </c>
      <c r="V491" s="2" t="s">
        <v>10</v>
      </c>
      <c r="W491" s="2"/>
      <c r="X491" s="2"/>
      <c r="Y491" s="2"/>
      <c r="Z491" s="2"/>
      <c r="AA491" s="2"/>
      <c r="AB491" s="2"/>
      <c r="AC491" s="2"/>
      <c r="AD491" s="2"/>
      <c r="AE491" s="2" t="s">
        <v>10</v>
      </c>
      <c r="AF491" s="2" t="s">
        <v>10</v>
      </c>
      <c r="AG491" s="2"/>
      <c r="AH491" s="2"/>
      <c r="AI491" s="2"/>
      <c r="AJ491" s="2"/>
      <c r="AK491" s="2"/>
      <c r="AL491" s="2"/>
      <c r="AM491" s="25"/>
      <c r="AN491" s="25"/>
      <c r="AP491" s="100"/>
    </row>
    <row r="492" spans="1:42" x14ac:dyDescent="0.3">
      <c r="A492" s="22" t="s">
        <v>330</v>
      </c>
      <c r="B492" s="3" t="s">
        <v>17</v>
      </c>
      <c r="C492" s="3">
        <v>467</v>
      </c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>
        <v>8800</v>
      </c>
      <c r="Q492" s="3">
        <v>9000</v>
      </c>
      <c r="R492" s="4">
        <v>7700</v>
      </c>
      <c r="S492" s="4">
        <v>7400</v>
      </c>
      <c r="T492" s="4">
        <v>9400</v>
      </c>
      <c r="U492" s="4" t="s">
        <v>23</v>
      </c>
      <c r="V492" s="4">
        <v>9200</v>
      </c>
      <c r="W492" s="4">
        <v>9700</v>
      </c>
      <c r="X492" s="4">
        <v>11000</v>
      </c>
      <c r="Y492" s="4">
        <v>12000</v>
      </c>
      <c r="Z492" s="4">
        <v>9500</v>
      </c>
      <c r="AA492" s="4">
        <v>10000</v>
      </c>
      <c r="AB492" s="4">
        <v>9300</v>
      </c>
      <c r="AC492" s="4">
        <v>7800</v>
      </c>
      <c r="AD492" s="4"/>
      <c r="AE492" s="4" t="s">
        <v>10</v>
      </c>
      <c r="AF492" s="4" t="s">
        <v>10</v>
      </c>
      <c r="AG492" s="4">
        <v>7300</v>
      </c>
      <c r="AH492" s="4"/>
      <c r="AI492" s="4">
        <v>8900</v>
      </c>
      <c r="AJ492" s="4"/>
      <c r="AK492" s="4">
        <f>VLOOKUP(C492,[1]DataDownloadReport_02082019!$A$2:$E$123,5,FALSE)</f>
        <v>9400</v>
      </c>
      <c r="AL492" s="4"/>
      <c r="AM492" s="23"/>
      <c r="AN492" s="23"/>
      <c r="AO492" s="111"/>
      <c r="AP492" s="100"/>
    </row>
    <row r="493" spans="1:42" x14ac:dyDescent="0.3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 t="s">
        <v>10</v>
      </c>
      <c r="W493" s="2"/>
      <c r="X493" s="2"/>
      <c r="Y493" s="2"/>
      <c r="Z493" s="2"/>
      <c r="AA493" s="2"/>
      <c r="AB493" s="2"/>
      <c r="AC493" s="2"/>
      <c r="AD493" s="2"/>
      <c r="AE493" s="2" t="s">
        <v>10</v>
      </c>
      <c r="AF493" s="2" t="s">
        <v>10</v>
      </c>
      <c r="AG493" s="2"/>
      <c r="AH493" s="2"/>
      <c r="AI493" s="2"/>
      <c r="AJ493" s="2"/>
      <c r="AK493" s="2"/>
      <c r="AL493" s="2"/>
      <c r="AM493" s="25"/>
      <c r="AN493" s="25"/>
      <c r="AP493" s="100"/>
    </row>
    <row r="494" spans="1:42" x14ac:dyDescent="0.3">
      <c r="A494" s="22" t="s">
        <v>331</v>
      </c>
      <c r="B494" s="3" t="s">
        <v>332</v>
      </c>
      <c r="C494" s="55">
        <v>54</v>
      </c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4"/>
      <c r="S494" s="4"/>
      <c r="T494" s="4"/>
      <c r="U494" s="4">
        <v>21800</v>
      </c>
      <c r="V494" s="4">
        <v>23500</v>
      </c>
      <c r="W494" s="4">
        <v>27300</v>
      </c>
      <c r="X494" s="4">
        <v>29500</v>
      </c>
      <c r="Y494" s="4">
        <v>25100</v>
      </c>
      <c r="Z494" s="4">
        <v>27700</v>
      </c>
      <c r="AA494" s="4">
        <v>26500</v>
      </c>
      <c r="AB494" s="4">
        <v>21700</v>
      </c>
      <c r="AC494" s="4">
        <v>21700</v>
      </c>
      <c r="AD494" s="4">
        <v>20700</v>
      </c>
      <c r="AE494" s="4">
        <v>22200</v>
      </c>
      <c r="AF494" s="4">
        <v>21800</v>
      </c>
      <c r="AG494" s="4">
        <v>22800</v>
      </c>
      <c r="AH494" s="4">
        <v>24900</v>
      </c>
      <c r="AI494" s="4">
        <v>25000</v>
      </c>
      <c r="AJ494" s="4">
        <v>24400</v>
      </c>
      <c r="AK494" s="4">
        <f>VLOOKUP(C494,[1]DataDownloadReport_02082019!$A$2:$E$123,5,FALSE)</f>
        <v>23900</v>
      </c>
      <c r="AL494" s="4">
        <v>24200</v>
      </c>
      <c r="AM494" s="23">
        <v>29700</v>
      </c>
      <c r="AN494" s="23">
        <v>2</v>
      </c>
      <c r="AP494" s="100"/>
    </row>
    <row r="495" spans="1:42" x14ac:dyDescent="0.3">
      <c r="A495" s="24" t="s">
        <v>331</v>
      </c>
      <c r="B495" s="1" t="s">
        <v>333</v>
      </c>
      <c r="C495" s="54">
        <v>55</v>
      </c>
      <c r="D495" s="1"/>
      <c r="E495" s="1"/>
      <c r="F495" s="1"/>
      <c r="G495" s="1"/>
      <c r="H495" s="1"/>
      <c r="I495" s="1" t="s">
        <v>10</v>
      </c>
      <c r="J495" s="1" t="s">
        <v>10</v>
      </c>
      <c r="K495" s="1" t="s">
        <v>10</v>
      </c>
      <c r="L495" s="1"/>
      <c r="M495" s="1"/>
      <c r="N495" s="1"/>
      <c r="O495" s="1"/>
      <c r="P495" s="1"/>
      <c r="Q495" s="1"/>
      <c r="R495" s="2"/>
      <c r="S495" s="2" t="s">
        <v>8</v>
      </c>
      <c r="T495" s="2" t="s">
        <v>10</v>
      </c>
      <c r="U495" s="2">
        <v>21500</v>
      </c>
      <c r="V495" s="2">
        <v>23000</v>
      </c>
      <c r="W495" s="2">
        <v>26200</v>
      </c>
      <c r="X495" s="2">
        <v>23000</v>
      </c>
      <c r="Y495" s="2">
        <v>27900</v>
      </c>
      <c r="Z495" s="2">
        <v>27700</v>
      </c>
      <c r="AA495" s="2">
        <v>25800</v>
      </c>
      <c r="AB495" s="2"/>
      <c r="AC495" s="2">
        <v>26700</v>
      </c>
      <c r="AD495" s="2">
        <v>21300</v>
      </c>
      <c r="AE495" s="2">
        <v>22200</v>
      </c>
      <c r="AF495" s="2">
        <v>22600</v>
      </c>
      <c r="AG495" s="2">
        <v>23400</v>
      </c>
      <c r="AH495" s="2">
        <v>24800</v>
      </c>
      <c r="AI495" s="2">
        <v>25200</v>
      </c>
      <c r="AJ495" s="2">
        <v>25700</v>
      </c>
      <c r="AK495" s="2">
        <f>VLOOKUP(C495,[1]DataDownloadReport_02082019!$A$2:$E$123,5,FALSE)</f>
        <v>26100</v>
      </c>
      <c r="AL495" s="2">
        <v>26300</v>
      </c>
      <c r="AM495" s="25">
        <v>24700</v>
      </c>
      <c r="AN495" s="25"/>
      <c r="AP495" s="100"/>
    </row>
    <row r="496" spans="1:42" ht="0.75" customHeight="1" x14ac:dyDescent="0.3">
      <c r="A496" s="2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4"/>
      <c r="S496" s="4"/>
      <c r="T496" s="4"/>
      <c r="U496" s="4"/>
      <c r="V496" s="4" t="s">
        <v>10</v>
      </c>
      <c r="W496" s="4"/>
      <c r="X496" s="4"/>
      <c r="Y496" s="4"/>
      <c r="Z496" s="4"/>
      <c r="AA496" s="4"/>
      <c r="AB496" s="4"/>
      <c r="AC496" s="4"/>
      <c r="AD496" s="4"/>
      <c r="AE496" s="4" t="s">
        <v>10</v>
      </c>
      <c r="AF496" s="4" t="s">
        <v>10</v>
      </c>
      <c r="AG496" s="4"/>
      <c r="AH496" s="4"/>
      <c r="AI496" s="4"/>
      <c r="AJ496" s="4"/>
      <c r="AK496" s="4"/>
      <c r="AL496" s="4"/>
      <c r="AM496" s="23"/>
      <c r="AN496" s="23"/>
      <c r="AP496" s="100"/>
    </row>
    <row r="497" spans="1:42" hidden="1" x14ac:dyDescent="0.3">
      <c r="A497" s="24" t="s">
        <v>334</v>
      </c>
      <c r="B497" s="1" t="s">
        <v>335</v>
      </c>
      <c r="C497" s="1">
        <v>385</v>
      </c>
      <c r="D497" s="1">
        <v>3000</v>
      </c>
      <c r="E497" s="1">
        <v>3500</v>
      </c>
      <c r="F497" s="1">
        <v>4100</v>
      </c>
      <c r="G497" s="1">
        <v>5800</v>
      </c>
      <c r="H497" s="1">
        <v>2500</v>
      </c>
      <c r="I497" s="1">
        <v>2600</v>
      </c>
      <c r="J497" s="1">
        <v>2800</v>
      </c>
      <c r="K497" s="1">
        <v>3000</v>
      </c>
      <c r="L497" s="1">
        <v>2700</v>
      </c>
      <c r="M497" s="1">
        <v>2700</v>
      </c>
      <c r="N497" s="1"/>
      <c r="O497" s="1"/>
      <c r="P497" s="1">
        <v>3100</v>
      </c>
      <c r="Q497" s="1">
        <v>2800</v>
      </c>
      <c r="R497" s="2">
        <v>3500</v>
      </c>
      <c r="S497" s="2">
        <v>4300</v>
      </c>
      <c r="T497" s="2">
        <v>4100</v>
      </c>
      <c r="U497" s="2">
        <v>4300</v>
      </c>
      <c r="V497" s="2">
        <v>4100</v>
      </c>
      <c r="W497" s="2">
        <v>4200</v>
      </c>
      <c r="X497" s="2">
        <v>4400</v>
      </c>
      <c r="Y497" s="2">
        <v>4600</v>
      </c>
      <c r="Z497" s="2">
        <v>5400</v>
      </c>
      <c r="AA497" s="2">
        <v>3300</v>
      </c>
      <c r="AB497" s="2">
        <v>4600</v>
      </c>
      <c r="AC497" s="2">
        <v>4600</v>
      </c>
      <c r="AD497" s="2"/>
      <c r="AE497" s="2" t="s">
        <v>10</v>
      </c>
      <c r="AF497" s="2" t="s">
        <v>10</v>
      </c>
      <c r="AG497" s="2"/>
      <c r="AH497" s="2"/>
      <c r="AI497" s="2"/>
      <c r="AJ497" s="2"/>
      <c r="AK497" s="2"/>
      <c r="AL497" s="2"/>
      <c r="AM497" s="25"/>
      <c r="AN497" s="25"/>
      <c r="AP497" s="100"/>
    </row>
    <row r="498" spans="1:42" hidden="1" x14ac:dyDescent="0.3">
      <c r="A498" s="2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4"/>
      <c r="S498" s="4" t="s">
        <v>8</v>
      </c>
      <c r="T498" s="4" t="s">
        <v>10</v>
      </c>
      <c r="U498" s="4" t="s">
        <v>8</v>
      </c>
      <c r="V498" s="4" t="s">
        <v>10</v>
      </c>
      <c r="W498" s="4"/>
      <c r="X498" s="4"/>
      <c r="Y498" s="4"/>
      <c r="Z498" s="4"/>
      <c r="AA498" s="4"/>
      <c r="AB498" s="4"/>
      <c r="AC498" s="4"/>
      <c r="AD498" s="4"/>
      <c r="AE498" s="4" t="s">
        <v>10</v>
      </c>
      <c r="AF498" s="4" t="s">
        <v>10</v>
      </c>
      <c r="AG498" s="4"/>
      <c r="AH498" s="4"/>
      <c r="AI498" s="4"/>
      <c r="AJ498" s="4"/>
      <c r="AK498" s="4"/>
      <c r="AL498" s="4"/>
      <c r="AM498" s="23"/>
      <c r="AN498" s="23"/>
      <c r="AP498" s="100"/>
    </row>
    <row r="499" spans="1:42" hidden="1" x14ac:dyDescent="0.3">
      <c r="A499" s="24" t="s">
        <v>336</v>
      </c>
      <c r="B499" s="1" t="s">
        <v>337</v>
      </c>
      <c r="C499" s="1">
        <v>478</v>
      </c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>
        <v>100</v>
      </c>
      <c r="Q499" s="1">
        <v>100</v>
      </c>
      <c r="R499" s="2">
        <v>100</v>
      </c>
      <c r="S499" s="2">
        <v>100</v>
      </c>
      <c r="T499" s="2">
        <v>400</v>
      </c>
      <c r="U499" s="2">
        <v>500</v>
      </c>
      <c r="V499" s="2">
        <v>600</v>
      </c>
      <c r="W499" s="2">
        <v>700</v>
      </c>
      <c r="X499" s="2"/>
      <c r="Y499" s="2">
        <v>1700</v>
      </c>
      <c r="Z499" s="2">
        <v>1600</v>
      </c>
      <c r="AA499" s="2">
        <v>1200</v>
      </c>
      <c r="AB499" s="2">
        <v>1000</v>
      </c>
      <c r="AC499" s="2">
        <v>1200</v>
      </c>
      <c r="AD499" s="2"/>
      <c r="AE499" s="2" t="s">
        <v>10</v>
      </c>
      <c r="AF499" s="2" t="s">
        <v>10</v>
      </c>
      <c r="AG499" s="2"/>
      <c r="AH499" s="2"/>
      <c r="AI499" s="2"/>
      <c r="AJ499" s="2"/>
      <c r="AK499" s="2"/>
      <c r="AL499" s="2"/>
      <c r="AM499" s="25"/>
      <c r="AN499" s="25"/>
      <c r="AP499" s="100"/>
    </row>
    <row r="500" spans="1:42" hidden="1" x14ac:dyDescent="0.3">
      <c r="A500" s="22"/>
      <c r="B500" s="3"/>
      <c r="C500" s="3"/>
      <c r="D500" s="3"/>
      <c r="E500" s="3"/>
      <c r="F500" s="3"/>
      <c r="G500" s="3"/>
      <c r="H500" s="3"/>
      <c r="I500" s="3" t="s">
        <v>10</v>
      </c>
      <c r="J500" s="3" t="s">
        <v>10</v>
      </c>
      <c r="K500" s="3" t="s">
        <v>10</v>
      </c>
      <c r="L500" s="3"/>
      <c r="M500" s="3"/>
      <c r="N500" s="3"/>
      <c r="O500" s="3"/>
      <c r="P500" s="3"/>
      <c r="Q500" s="3"/>
      <c r="R500" s="4"/>
      <c r="S500" s="4" t="s">
        <v>8</v>
      </c>
      <c r="T500" s="4" t="s">
        <v>10</v>
      </c>
      <c r="U500" s="4" t="s">
        <v>8</v>
      </c>
      <c r="V500" s="4" t="s">
        <v>10</v>
      </c>
      <c r="W500" s="4"/>
      <c r="X500" s="4"/>
      <c r="Y500" s="4"/>
      <c r="Z500" s="4"/>
      <c r="AA500" s="4"/>
      <c r="AB500" s="4"/>
      <c r="AC500" s="4"/>
      <c r="AD500" s="4"/>
      <c r="AE500" s="4" t="s">
        <v>10</v>
      </c>
      <c r="AF500" s="4" t="s">
        <v>10</v>
      </c>
      <c r="AG500" s="4"/>
      <c r="AH500" s="4"/>
      <c r="AI500" s="4"/>
      <c r="AJ500" s="4"/>
      <c r="AK500" s="4"/>
      <c r="AL500" s="4"/>
      <c r="AM500" s="23"/>
      <c r="AN500" s="23"/>
      <c r="AP500" s="100"/>
    </row>
    <row r="501" spans="1:42" hidden="1" x14ac:dyDescent="0.3">
      <c r="A501" s="24" t="s">
        <v>338</v>
      </c>
      <c r="B501" s="1" t="s">
        <v>339</v>
      </c>
      <c r="C501" s="1">
        <v>605</v>
      </c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>
        <v>4600</v>
      </c>
      <c r="T501" s="2">
        <v>4700</v>
      </c>
      <c r="U501" s="2">
        <v>4700</v>
      </c>
      <c r="V501" s="2">
        <v>4900</v>
      </c>
      <c r="W501" s="2">
        <v>5500</v>
      </c>
      <c r="X501" s="2">
        <v>5600</v>
      </c>
      <c r="Y501" s="2">
        <v>5600</v>
      </c>
      <c r="Z501" s="2">
        <v>6800</v>
      </c>
      <c r="AA501" s="2">
        <v>5500</v>
      </c>
      <c r="AB501" s="2">
        <v>4900</v>
      </c>
      <c r="AC501" s="2"/>
      <c r="AD501" s="2"/>
      <c r="AE501" s="2" t="s">
        <v>10</v>
      </c>
      <c r="AF501" s="2" t="s">
        <v>10</v>
      </c>
      <c r="AG501" s="2"/>
      <c r="AH501" s="2"/>
      <c r="AI501" s="2"/>
      <c r="AJ501" s="2"/>
      <c r="AK501" s="2"/>
      <c r="AL501" s="2"/>
      <c r="AM501" s="25"/>
      <c r="AN501" s="25"/>
      <c r="AP501" s="100"/>
    </row>
    <row r="502" spans="1:42" hidden="1" x14ac:dyDescent="0.3">
      <c r="A502" s="22" t="s">
        <v>338</v>
      </c>
      <c r="B502" s="3" t="s">
        <v>247</v>
      </c>
      <c r="C502" s="3">
        <v>606</v>
      </c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4"/>
      <c r="S502" s="4">
        <v>7800</v>
      </c>
      <c r="T502" s="4">
        <v>8300</v>
      </c>
      <c r="U502" s="4">
        <v>8900</v>
      </c>
      <c r="V502" s="4">
        <v>9400</v>
      </c>
      <c r="W502" s="4">
        <v>9100</v>
      </c>
      <c r="X502" s="4">
        <v>8100</v>
      </c>
      <c r="Y502" s="4" t="s">
        <v>9</v>
      </c>
      <c r="Z502" s="4">
        <v>10100</v>
      </c>
      <c r="AA502" s="4">
        <v>9000</v>
      </c>
      <c r="AB502" s="4">
        <v>8100</v>
      </c>
      <c r="AC502" s="4"/>
      <c r="AD502" s="4"/>
      <c r="AE502" s="4" t="s">
        <v>10</v>
      </c>
      <c r="AF502" s="4" t="s">
        <v>10</v>
      </c>
      <c r="AG502" s="4"/>
      <c r="AH502" s="4"/>
      <c r="AI502" s="4"/>
      <c r="AJ502" s="4"/>
      <c r="AK502" s="4"/>
      <c r="AL502" s="4"/>
      <c r="AM502" s="23"/>
      <c r="AN502" s="23"/>
      <c r="AP502" s="100"/>
    </row>
    <row r="503" spans="1:42" hidden="1" x14ac:dyDescent="0.3">
      <c r="A503" s="24" t="s">
        <v>338</v>
      </c>
      <c r="B503" s="1" t="s">
        <v>146</v>
      </c>
      <c r="C503" s="1">
        <v>607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>
        <v>1100</v>
      </c>
      <c r="T503" s="2">
        <v>800</v>
      </c>
      <c r="U503" s="2">
        <v>1000</v>
      </c>
      <c r="V503" s="2">
        <v>900</v>
      </c>
      <c r="W503" s="2">
        <v>1000</v>
      </c>
      <c r="X503" s="2">
        <v>1500</v>
      </c>
      <c r="Y503" s="2">
        <v>2600</v>
      </c>
      <c r="Z503" s="2">
        <v>6600</v>
      </c>
      <c r="AA503" s="2">
        <v>6000</v>
      </c>
      <c r="AB503" s="2">
        <v>5400</v>
      </c>
      <c r="AC503" s="2"/>
      <c r="AD503" s="2"/>
      <c r="AE503" s="2" t="s">
        <v>10</v>
      </c>
      <c r="AF503" s="2" t="s">
        <v>10</v>
      </c>
      <c r="AG503" s="2"/>
      <c r="AH503" s="2"/>
      <c r="AI503" s="2"/>
      <c r="AJ503" s="2"/>
      <c r="AK503" s="2"/>
      <c r="AL503" s="2"/>
      <c r="AM503" s="25"/>
      <c r="AN503" s="25"/>
      <c r="AP503" s="100"/>
    </row>
    <row r="504" spans="1:42" x14ac:dyDescent="0.3">
      <c r="A504" s="2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 t="s">
        <v>10</v>
      </c>
      <c r="AF504" s="4" t="s">
        <v>10</v>
      </c>
      <c r="AG504" s="4"/>
      <c r="AH504" s="4"/>
      <c r="AI504" s="4"/>
      <c r="AJ504" s="4"/>
      <c r="AK504" s="4"/>
      <c r="AL504" s="4"/>
      <c r="AM504" s="23"/>
      <c r="AN504" s="23"/>
      <c r="AP504" s="100"/>
    </row>
    <row r="505" spans="1:42" x14ac:dyDescent="0.3">
      <c r="A505" s="24" t="s">
        <v>440</v>
      </c>
      <c r="B505" s="1" t="s">
        <v>17</v>
      </c>
      <c r="C505" s="1">
        <v>386</v>
      </c>
      <c r="D505" s="1">
        <v>5000</v>
      </c>
      <c r="E505" s="1">
        <v>7300</v>
      </c>
      <c r="F505" s="1">
        <v>8600</v>
      </c>
      <c r="G505" s="1">
        <v>14600</v>
      </c>
      <c r="H505" s="1">
        <v>15700</v>
      </c>
      <c r="I505" s="1">
        <v>15100</v>
      </c>
      <c r="J505" s="1">
        <v>17400</v>
      </c>
      <c r="K505" s="1">
        <v>17700</v>
      </c>
      <c r="L505" s="1">
        <v>22900</v>
      </c>
      <c r="M505" s="1">
        <v>17800</v>
      </c>
      <c r="N505" s="1">
        <v>19600</v>
      </c>
      <c r="O505" s="1">
        <v>24600</v>
      </c>
      <c r="P505" s="1">
        <v>26900</v>
      </c>
      <c r="Q505" s="1">
        <v>26700</v>
      </c>
      <c r="R505" s="2">
        <v>29800</v>
      </c>
      <c r="S505" s="2">
        <v>30300</v>
      </c>
      <c r="T505" s="2">
        <v>33800</v>
      </c>
      <c r="U505" s="2">
        <v>33100</v>
      </c>
      <c r="V505" s="2">
        <v>35400</v>
      </c>
      <c r="W505" s="2">
        <v>36900</v>
      </c>
      <c r="X505" s="2">
        <v>35200</v>
      </c>
      <c r="Y505" s="2">
        <v>33600</v>
      </c>
      <c r="Z505" s="2">
        <v>31800</v>
      </c>
      <c r="AA505" s="2">
        <v>29200</v>
      </c>
      <c r="AB505" s="2">
        <v>29400</v>
      </c>
      <c r="AC505" s="2">
        <v>28300</v>
      </c>
      <c r="AD505" s="2"/>
      <c r="AE505" s="2" t="s">
        <v>10</v>
      </c>
      <c r="AF505" s="2">
        <v>29300</v>
      </c>
      <c r="AG505" s="2"/>
      <c r="AH505" s="2"/>
      <c r="AI505" s="2"/>
      <c r="AJ505" s="2"/>
      <c r="AK505" s="2"/>
      <c r="AL505" s="2"/>
      <c r="AM505" s="25"/>
      <c r="AN505" s="25"/>
      <c r="AP505" s="100"/>
    </row>
    <row r="506" spans="1:42" x14ac:dyDescent="0.3">
      <c r="A506" s="22" t="s">
        <v>440</v>
      </c>
      <c r="B506" s="3" t="s">
        <v>95</v>
      </c>
      <c r="C506" s="3">
        <v>387</v>
      </c>
      <c r="D506" s="3"/>
      <c r="E506" s="3"/>
      <c r="F506" s="3"/>
      <c r="G506" s="3"/>
      <c r="H506" s="3"/>
      <c r="I506" s="3">
        <v>9600</v>
      </c>
      <c r="J506" s="3">
        <v>10200</v>
      </c>
      <c r="K506" s="3">
        <v>10100</v>
      </c>
      <c r="L506" s="3">
        <v>11500</v>
      </c>
      <c r="M506" s="3">
        <v>9300</v>
      </c>
      <c r="N506" s="3">
        <v>10800</v>
      </c>
      <c r="O506" s="3">
        <v>11700</v>
      </c>
      <c r="P506" s="3">
        <v>14000</v>
      </c>
      <c r="Q506" s="3">
        <v>14600</v>
      </c>
      <c r="R506" s="4">
        <v>16100</v>
      </c>
      <c r="S506" s="4">
        <v>17800</v>
      </c>
      <c r="T506" s="4">
        <v>19700</v>
      </c>
      <c r="U506" s="4">
        <v>20300</v>
      </c>
      <c r="V506" s="4">
        <v>23600</v>
      </c>
      <c r="W506" s="4">
        <v>25400</v>
      </c>
      <c r="X506" s="4">
        <v>26400</v>
      </c>
      <c r="Y506" s="4">
        <v>23600</v>
      </c>
      <c r="Z506" s="4">
        <v>25200</v>
      </c>
      <c r="AA506" s="4">
        <v>22900</v>
      </c>
      <c r="AB506" s="4">
        <v>21600</v>
      </c>
      <c r="AC506" s="4">
        <v>23400</v>
      </c>
      <c r="AD506" s="4"/>
      <c r="AE506" s="4" t="s">
        <v>10</v>
      </c>
      <c r="AF506" s="4">
        <v>26900</v>
      </c>
      <c r="AG506" s="4">
        <v>26700</v>
      </c>
      <c r="AH506" s="4"/>
      <c r="AI506" s="4">
        <v>30600</v>
      </c>
      <c r="AJ506" s="4"/>
      <c r="AK506" s="4">
        <f>VLOOKUP(C506,[1]DataDownloadReport_02082019!$A$2:$E$123,5,FALSE)</f>
        <v>32700</v>
      </c>
      <c r="AL506" s="4"/>
      <c r="AM506" s="23">
        <v>29600</v>
      </c>
      <c r="AN506" s="23"/>
      <c r="AP506" s="100"/>
    </row>
    <row r="507" spans="1:42" x14ac:dyDescent="0.3">
      <c r="A507" s="24" t="s">
        <v>440</v>
      </c>
      <c r="B507" s="1" t="s">
        <v>240</v>
      </c>
      <c r="C507" s="1">
        <v>388</v>
      </c>
      <c r="D507" s="1">
        <v>3800</v>
      </c>
      <c r="E507" s="1">
        <v>4400</v>
      </c>
      <c r="F507" s="1">
        <v>6900</v>
      </c>
      <c r="G507" s="1">
        <v>6200</v>
      </c>
      <c r="H507" s="1">
        <v>6400</v>
      </c>
      <c r="I507" s="1">
        <v>7000</v>
      </c>
      <c r="J507" s="1">
        <v>6800</v>
      </c>
      <c r="K507" s="1">
        <v>6500</v>
      </c>
      <c r="L507" s="1">
        <v>8800</v>
      </c>
      <c r="M507" s="1">
        <v>7900</v>
      </c>
      <c r="N507" s="1">
        <v>9900</v>
      </c>
      <c r="O507" s="1">
        <v>9800</v>
      </c>
      <c r="P507" s="1">
        <v>10000</v>
      </c>
      <c r="Q507" s="1">
        <v>9800</v>
      </c>
      <c r="R507" s="2">
        <v>11900</v>
      </c>
      <c r="S507" s="2">
        <v>11100</v>
      </c>
      <c r="T507" s="2">
        <v>13000</v>
      </c>
      <c r="U507" s="2">
        <v>14600</v>
      </c>
      <c r="V507" s="2">
        <v>15200</v>
      </c>
      <c r="W507" s="2">
        <v>19900</v>
      </c>
      <c r="X507" s="2">
        <v>19800</v>
      </c>
      <c r="Y507" s="2">
        <v>19200</v>
      </c>
      <c r="Z507" s="2">
        <v>20100</v>
      </c>
      <c r="AA507" s="2">
        <v>16200</v>
      </c>
      <c r="AB507" s="2">
        <v>17800</v>
      </c>
      <c r="AC507" s="2">
        <v>17900</v>
      </c>
      <c r="AD507" s="2">
        <v>13500</v>
      </c>
      <c r="AE507" s="2" t="s">
        <v>10</v>
      </c>
      <c r="AF507" s="2">
        <v>15400</v>
      </c>
      <c r="AG507" s="2">
        <v>17000</v>
      </c>
      <c r="AH507" s="2">
        <v>18200</v>
      </c>
      <c r="AI507" s="2">
        <v>20200</v>
      </c>
      <c r="AJ507" s="2">
        <v>20500</v>
      </c>
      <c r="AK507" s="2">
        <f>VLOOKUP(C507,[1]DataDownloadReport_02082019!$A$2:$E$123,5,FALSE)</f>
        <v>21900</v>
      </c>
      <c r="AL507" s="2">
        <v>23300</v>
      </c>
      <c r="AM507" s="25">
        <v>19400</v>
      </c>
      <c r="AN507" s="25"/>
      <c r="AP507" s="100"/>
    </row>
    <row r="508" spans="1:42" x14ac:dyDescent="0.3">
      <c r="A508" s="22" t="s">
        <v>440</v>
      </c>
      <c r="B508" s="3" t="s">
        <v>243</v>
      </c>
      <c r="C508" s="55">
        <v>18</v>
      </c>
      <c r="D508" s="3"/>
      <c r="E508" s="3"/>
      <c r="F508" s="3"/>
      <c r="G508" s="3"/>
      <c r="H508" s="3"/>
      <c r="I508" s="3" t="s">
        <v>10</v>
      </c>
      <c r="J508" s="3" t="s">
        <v>10</v>
      </c>
      <c r="K508" s="3" t="s">
        <v>10</v>
      </c>
      <c r="L508" s="3">
        <v>6800</v>
      </c>
      <c r="M508" s="3">
        <v>7800</v>
      </c>
      <c r="N508" s="3" t="s">
        <v>340</v>
      </c>
      <c r="O508" s="3">
        <v>8300</v>
      </c>
      <c r="P508" s="3">
        <v>8500</v>
      </c>
      <c r="Q508" s="3">
        <v>8300</v>
      </c>
      <c r="R508" s="4">
        <v>9100</v>
      </c>
      <c r="S508" s="4">
        <v>9900</v>
      </c>
      <c r="T508" s="4">
        <v>10400</v>
      </c>
      <c r="U508" s="4">
        <v>10000</v>
      </c>
      <c r="V508" s="4">
        <v>11000</v>
      </c>
      <c r="W508" s="4">
        <v>13900</v>
      </c>
      <c r="X508" s="4">
        <v>15500</v>
      </c>
      <c r="Y508" s="4">
        <v>15700</v>
      </c>
      <c r="Z508" s="4">
        <v>16000</v>
      </c>
      <c r="AA508" s="4">
        <v>14000</v>
      </c>
      <c r="AB508" s="4">
        <v>13400</v>
      </c>
      <c r="AC508" s="4">
        <v>13500</v>
      </c>
      <c r="AD508" s="4">
        <v>11800</v>
      </c>
      <c r="AE508" s="4">
        <v>11500</v>
      </c>
      <c r="AF508" s="4">
        <v>14000</v>
      </c>
      <c r="AG508" s="4">
        <v>15200</v>
      </c>
      <c r="AH508" s="4">
        <v>18000</v>
      </c>
      <c r="AI508" s="4">
        <v>17800</v>
      </c>
      <c r="AJ508" s="4">
        <v>18300</v>
      </c>
      <c r="AK508" s="4">
        <f>VLOOKUP(C508,[1]DataDownloadReport_02082019!$A$2:$E$123,5,FALSE)</f>
        <v>19300</v>
      </c>
      <c r="AL508" s="4">
        <v>19900</v>
      </c>
      <c r="AM508" s="23">
        <v>17600</v>
      </c>
      <c r="AN508" s="23"/>
      <c r="AP508" s="100"/>
    </row>
    <row r="509" spans="1:42" x14ac:dyDescent="0.3">
      <c r="A509" s="24"/>
      <c r="B509" s="1"/>
      <c r="C509" s="1"/>
      <c r="D509" s="1"/>
      <c r="E509" s="1"/>
      <c r="F509" s="1"/>
      <c r="G509" s="1"/>
      <c r="H509" s="1"/>
      <c r="I509" s="1" t="s">
        <v>10</v>
      </c>
      <c r="J509" s="1" t="s">
        <v>10</v>
      </c>
      <c r="K509" s="1" t="s">
        <v>10</v>
      </c>
      <c r="L509" s="1"/>
      <c r="M509" s="1"/>
      <c r="N509" s="1"/>
      <c r="O509" s="1"/>
      <c r="P509" s="1"/>
      <c r="Q509" s="1"/>
      <c r="R509" s="2"/>
      <c r="S509" s="2" t="s">
        <v>8</v>
      </c>
      <c r="T509" s="2" t="s">
        <v>10</v>
      </c>
      <c r="U509" s="2" t="s">
        <v>8</v>
      </c>
      <c r="V509" s="2" t="s">
        <v>10</v>
      </c>
      <c r="W509" s="2"/>
      <c r="X509" s="2"/>
      <c r="Y509" s="2"/>
      <c r="Z509" s="2"/>
      <c r="AA509" s="2"/>
      <c r="AB509" s="2"/>
      <c r="AC509" s="2"/>
      <c r="AD509" s="2"/>
      <c r="AE509" s="2" t="s">
        <v>10</v>
      </c>
      <c r="AF509" s="2" t="s">
        <v>10</v>
      </c>
      <c r="AG509" s="2"/>
      <c r="AH509" s="2"/>
      <c r="AI509" s="2"/>
      <c r="AJ509" s="2"/>
      <c r="AK509" s="2"/>
      <c r="AL509" s="2"/>
      <c r="AM509" s="25"/>
      <c r="AN509" s="25"/>
      <c r="AP509" s="100"/>
    </row>
    <row r="510" spans="1:42" ht="15" customHeight="1" x14ac:dyDescent="0.3">
      <c r="A510" s="22" t="s">
        <v>341</v>
      </c>
      <c r="B510" s="3" t="s">
        <v>173</v>
      </c>
      <c r="C510" s="3">
        <v>389</v>
      </c>
      <c r="D510" s="3">
        <v>5700</v>
      </c>
      <c r="E510" s="3">
        <v>4700</v>
      </c>
      <c r="F510" s="3">
        <v>5500</v>
      </c>
      <c r="G510" s="3">
        <v>5600</v>
      </c>
      <c r="H510" s="3">
        <v>5700</v>
      </c>
      <c r="I510" s="3">
        <v>6100</v>
      </c>
      <c r="J510" s="3">
        <v>5900</v>
      </c>
      <c r="K510" s="3">
        <v>5800</v>
      </c>
      <c r="L510" s="3">
        <v>5900</v>
      </c>
      <c r="M510" s="3">
        <v>5800</v>
      </c>
      <c r="N510" s="3">
        <v>5900</v>
      </c>
      <c r="O510" s="3">
        <v>6000</v>
      </c>
      <c r="P510" s="3">
        <v>5800</v>
      </c>
      <c r="Q510" s="3">
        <v>6400</v>
      </c>
      <c r="R510" s="4">
        <v>5700</v>
      </c>
      <c r="S510" s="4">
        <v>5700</v>
      </c>
      <c r="T510" s="4">
        <v>5600</v>
      </c>
      <c r="U510" s="4">
        <v>6300</v>
      </c>
      <c r="V510" s="4">
        <v>6400</v>
      </c>
      <c r="W510" s="4">
        <v>6200</v>
      </c>
      <c r="X510" s="4">
        <v>6700</v>
      </c>
      <c r="Y510" s="4">
        <v>6500</v>
      </c>
      <c r="Z510" s="4">
        <v>6500</v>
      </c>
      <c r="AA510" s="4">
        <v>6100</v>
      </c>
      <c r="AB510" s="4">
        <v>6200</v>
      </c>
      <c r="AC510" s="4">
        <v>6400</v>
      </c>
      <c r="AD510" s="4">
        <v>6500</v>
      </c>
      <c r="AE510" s="4" t="s">
        <v>10</v>
      </c>
      <c r="AF510" s="4">
        <v>6600</v>
      </c>
      <c r="AG510" s="4"/>
      <c r="AH510" s="4">
        <v>7600</v>
      </c>
      <c r="AI510" s="4"/>
      <c r="AJ510" s="4">
        <v>7600</v>
      </c>
      <c r="AK510" s="4"/>
      <c r="AL510" s="4"/>
      <c r="AM510" s="23"/>
      <c r="AN510" s="23"/>
      <c r="AP510" s="100"/>
    </row>
    <row r="511" spans="1:42" hidden="1" x14ac:dyDescent="0.3">
      <c r="A511" s="24"/>
      <c r="B511" s="1"/>
      <c r="C511" s="1"/>
      <c r="D511" s="1"/>
      <c r="E511" s="1"/>
      <c r="F511" s="1"/>
      <c r="G511" s="1"/>
      <c r="H511" s="1"/>
      <c r="I511" s="1" t="s">
        <v>10</v>
      </c>
      <c r="J511" s="1" t="s">
        <v>10</v>
      </c>
      <c r="K511" s="1" t="s">
        <v>10</v>
      </c>
      <c r="L511" s="1"/>
      <c r="M511" s="1"/>
      <c r="N511" s="1"/>
      <c r="O511" s="1"/>
      <c r="P511" s="1"/>
      <c r="Q511" s="1"/>
      <c r="R511" s="2"/>
      <c r="S511" s="2" t="s">
        <v>8</v>
      </c>
      <c r="T511" s="2" t="s">
        <v>10</v>
      </c>
      <c r="U511" s="2" t="s">
        <v>8</v>
      </c>
      <c r="V511" s="2" t="s">
        <v>10</v>
      </c>
      <c r="W511" s="2"/>
      <c r="X511" s="2"/>
      <c r="Y511" s="2"/>
      <c r="Z511" s="2"/>
      <c r="AA511" s="2"/>
      <c r="AB511" s="2"/>
      <c r="AC511" s="2"/>
      <c r="AD511" s="2"/>
      <c r="AE511" s="2" t="s">
        <v>10</v>
      </c>
      <c r="AF511" s="2" t="s">
        <v>10</v>
      </c>
      <c r="AG511" s="2"/>
      <c r="AH511" s="2"/>
      <c r="AI511" s="2"/>
      <c r="AJ511" s="2"/>
      <c r="AK511" s="2"/>
      <c r="AL511" s="2"/>
      <c r="AM511" s="25"/>
      <c r="AN511" s="25"/>
      <c r="AP511" s="100"/>
    </row>
    <row r="512" spans="1:42" ht="12" hidden="1" customHeight="1" x14ac:dyDescent="0.3">
      <c r="A512" s="22" t="s">
        <v>342</v>
      </c>
      <c r="B512" s="3" t="s">
        <v>343</v>
      </c>
      <c r="C512" s="3">
        <v>390</v>
      </c>
      <c r="D512" s="3"/>
      <c r="E512" s="3"/>
      <c r="F512" s="3"/>
      <c r="G512" s="3"/>
      <c r="H512" s="3"/>
      <c r="I512" s="3">
        <v>6900</v>
      </c>
      <c r="J512" s="3">
        <v>7000</v>
      </c>
      <c r="K512" s="3">
        <v>7900</v>
      </c>
      <c r="L512" s="3">
        <v>9800</v>
      </c>
      <c r="M512" s="3">
        <v>8500</v>
      </c>
      <c r="N512" s="3">
        <v>9700</v>
      </c>
      <c r="O512" s="3">
        <v>10100</v>
      </c>
      <c r="P512" s="3">
        <v>9800</v>
      </c>
      <c r="Q512" s="3">
        <v>9900</v>
      </c>
      <c r="R512" s="4">
        <v>9800</v>
      </c>
      <c r="S512" s="4">
        <v>9700</v>
      </c>
      <c r="T512" s="4">
        <v>9600</v>
      </c>
      <c r="U512" s="4">
        <v>9800</v>
      </c>
      <c r="V512" s="4">
        <v>10200</v>
      </c>
      <c r="W512" s="4">
        <v>11600</v>
      </c>
      <c r="X512" s="4">
        <v>11400</v>
      </c>
      <c r="Y512" s="4">
        <v>10100</v>
      </c>
      <c r="Z512" s="4">
        <v>9500</v>
      </c>
      <c r="AA512" s="4">
        <v>9100</v>
      </c>
      <c r="AB512" s="4">
        <v>9500</v>
      </c>
      <c r="AC512" s="4">
        <v>10900</v>
      </c>
      <c r="AD512" s="4"/>
      <c r="AE512" s="4" t="s">
        <v>10</v>
      </c>
      <c r="AF512" s="4" t="s">
        <v>10</v>
      </c>
      <c r="AG512" s="4"/>
      <c r="AH512" s="4"/>
      <c r="AI512" s="4"/>
      <c r="AJ512" s="4"/>
      <c r="AK512" s="4"/>
      <c r="AL512" s="4"/>
      <c r="AM512" s="23"/>
      <c r="AN512" s="23"/>
      <c r="AP512" s="100"/>
    </row>
    <row r="513" spans="1:42" hidden="1" x14ac:dyDescent="0.3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 t="s">
        <v>10</v>
      </c>
      <c r="AF513" s="2" t="s">
        <v>10</v>
      </c>
      <c r="AG513" s="2"/>
      <c r="AH513" s="2"/>
      <c r="AI513" s="2"/>
      <c r="AJ513" s="2"/>
      <c r="AK513" s="2"/>
      <c r="AL513" s="2"/>
      <c r="AM513" s="25"/>
      <c r="AN513" s="25"/>
      <c r="AP513" s="100"/>
    </row>
    <row r="514" spans="1:42" hidden="1" x14ac:dyDescent="0.3">
      <c r="A514" s="22" t="s">
        <v>344</v>
      </c>
      <c r="B514" s="3" t="s">
        <v>146</v>
      </c>
      <c r="C514" s="3">
        <v>623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4"/>
      <c r="S514" s="4">
        <v>7400</v>
      </c>
      <c r="T514" s="4">
        <v>8100</v>
      </c>
      <c r="U514" s="4">
        <v>8100</v>
      </c>
      <c r="V514" s="4">
        <v>8200</v>
      </c>
      <c r="W514" s="4">
        <v>10400</v>
      </c>
      <c r="X514" s="4">
        <v>8100</v>
      </c>
      <c r="Y514" s="4">
        <v>7800</v>
      </c>
      <c r="Z514" s="4">
        <v>7400</v>
      </c>
      <c r="AA514" s="4">
        <v>6700</v>
      </c>
      <c r="AB514" s="4">
        <v>7200</v>
      </c>
      <c r="AC514" s="4"/>
      <c r="AD514" s="4"/>
      <c r="AE514" s="4" t="s">
        <v>10</v>
      </c>
      <c r="AF514" s="4" t="s">
        <v>10</v>
      </c>
      <c r="AG514" s="4"/>
      <c r="AH514" s="4"/>
      <c r="AI514" s="4"/>
      <c r="AJ514" s="4"/>
      <c r="AK514" s="4"/>
      <c r="AL514" s="4"/>
      <c r="AM514" s="23"/>
      <c r="AN514" s="23"/>
      <c r="AP514" s="100"/>
    </row>
    <row r="515" spans="1:42" hidden="1" x14ac:dyDescent="0.3">
      <c r="A515" s="24" t="s">
        <v>344</v>
      </c>
      <c r="B515" s="1" t="s">
        <v>243</v>
      </c>
      <c r="C515" s="1">
        <v>622</v>
      </c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>
        <v>4600</v>
      </c>
      <c r="W515" s="2">
        <v>7000</v>
      </c>
      <c r="X515" s="2">
        <v>5100</v>
      </c>
      <c r="Y515" s="2">
        <v>4700</v>
      </c>
      <c r="Z515" s="2">
        <v>4900</v>
      </c>
      <c r="AA515" s="2">
        <v>5200</v>
      </c>
      <c r="AB515" s="2">
        <v>4800</v>
      </c>
      <c r="AC515" s="2"/>
      <c r="AD515" s="2"/>
      <c r="AE515" s="2" t="s">
        <v>10</v>
      </c>
      <c r="AF515" s="2" t="s">
        <v>10</v>
      </c>
      <c r="AG515" s="2"/>
      <c r="AH515" s="2"/>
      <c r="AI515" s="2"/>
      <c r="AJ515" s="2"/>
      <c r="AK515" s="2"/>
      <c r="AL515" s="2"/>
      <c r="AM515" s="25"/>
      <c r="AN515" s="25"/>
      <c r="AP515" s="100"/>
    </row>
    <row r="516" spans="1:42" hidden="1" x14ac:dyDescent="0.3">
      <c r="A516" s="22"/>
      <c r="B516" s="3"/>
      <c r="C516" s="3"/>
      <c r="D516" s="3"/>
      <c r="E516" s="3"/>
      <c r="F516" s="3"/>
      <c r="G516" s="3"/>
      <c r="H516" s="3"/>
      <c r="I516" s="3" t="s">
        <v>10</v>
      </c>
      <c r="J516" s="3" t="s">
        <v>10</v>
      </c>
      <c r="K516" s="3" t="s">
        <v>10</v>
      </c>
      <c r="L516" s="3"/>
      <c r="M516" s="3"/>
      <c r="N516" s="3"/>
      <c r="O516" s="3"/>
      <c r="P516" s="3"/>
      <c r="Q516" s="3"/>
      <c r="R516" s="4"/>
      <c r="S516" s="4" t="s">
        <v>8</v>
      </c>
      <c r="T516" s="4" t="s">
        <v>10</v>
      </c>
      <c r="U516" s="4" t="s">
        <v>8</v>
      </c>
      <c r="V516" s="4" t="s">
        <v>10</v>
      </c>
      <c r="W516" s="4"/>
      <c r="X516" s="4"/>
      <c r="Y516" s="4"/>
      <c r="Z516" s="4"/>
      <c r="AA516" s="4"/>
      <c r="AB516" s="4"/>
      <c r="AC516" s="4"/>
      <c r="AD516" s="4"/>
      <c r="AE516" s="4" t="s">
        <v>10</v>
      </c>
      <c r="AF516" s="4" t="s">
        <v>10</v>
      </c>
      <c r="AG516" s="4"/>
      <c r="AH516" s="4"/>
      <c r="AI516" s="4"/>
      <c r="AJ516" s="4"/>
      <c r="AK516" s="4"/>
      <c r="AL516" s="4"/>
      <c r="AM516" s="23"/>
      <c r="AN516" s="23"/>
      <c r="AP516" s="100"/>
    </row>
    <row r="517" spans="1:42" hidden="1" x14ac:dyDescent="0.3">
      <c r="A517" s="24" t="s">
        <v>345</v>
      </c>
      <c r="B517" s="1" t="s">
        <v>224</v>
      </c>
      <c r="C517" s="1">
        <v>391</v>
      </c>
      <c r="D517" s="1">
        <v>4100</v>
      </c>
      <c r="E517" s="1">
        <v>4600</v>
      </c>
      <c r="F517" s="1">
        <v>6000</v>
      </c>
      <c r="G517" s="1">
        <v>6100</v>
      </c>
      <c r="H517" s="1">
        <v>7100</v>
      </c>
      <c r="I517" s="1">
        <v>5800</v>
      </c>
      <c r="J517" s="1">
        <v>5800</v>
      </c>
      <c r="K517" s="1">
        <v>6100</v>
      </c>
      <c r="L517" s="1">
        <v>6800</v>
      </c>
      <c r="M517" s="1">
        <v>6300</v>
      </c>
      <c r="N517" s="1">
        <v>6800</v>
      </c>
      <c r="O517" s="1">
        <v>6900</v>
      </c>
      <c r="P517" s="1">
        <v>7100</v>
      </c>
      <c r="Q517" s="1">
        <v>7200</v>
      </c>
      <c r="R517" s="2">
        <v>7200</v>
      </c>
      <c r="S517" s="2">
        <v>6600</v>
      </c>
      <c r="T517" s="2">
        <v>8600</v>
      </c>
      <c r="U517" s="2">
        <v>8500</v>
      </c>
      <c r="V517" s="2">
        <v>9500</v>
      </c>
      <c r="W517" s="2">
        <v>10100</v>
      </c>
      <c r="X517" s="2">
        <v>11100</v>
      </c>
      <c r="Y517" s="2">
        <v>12200</v>
      </c>
      <c r="Z517" s="2">
        <v>9900</v>
      </c>
      <c r="AA517" s="2">
        <v>7500</v>
      </c>
      <c r="AB517" s="2">
        <v>7700</v>
      </c>
      <c r="AC517" s="2"/>
      <c r="AD517" s="2"/>
      <c r="AE517" s="2" t="s">
        <v>10</v>
      </c>
      <c r="AF517" s="2" t="s">
        <v>10</v>
      </c>
      <c r="AG517" s="2"/>
      <c r="AH517" s="2"/>
      <c r="AI517" s="2"/>
      <c r="AJ517" s="2"/>
      <c r="AK517" s="2"/>
      <c r="AL517" s="2"/>
      <c r="AM517" s="25"/>
      <c r="AN517" s="25"/>
      <c r="AP517" s="100"/>
    </row>
    <row r="518" spans="1:42" hidden="1" x14ac:dyDescent="0.3">
      <c r="A518" s="22" t="s">
        <v>345</v>
      </c>
      <c r="B518" s="3" t="s">
        <v>346</v>
      </c>
      <c r="C518" s="3">
        <v>392</v>
      </c>
      <c r="D518" s="3"/>
      <c r="E518" s="3">
        <v>4200</v>
      </c>
      <c r="F518" s="3">
        <v>4300</v>
      </c>
      <c r="G518" s="3"/>
      <c r="H518" s="3"/>
      <c r="I518" s="3">
        <v>3800</v>
      </c>
      <c r="J518" s="3">
        <v>3100</v>
      </c>
      <c r="K518" s="3">
        <v>3300</v>
      </c>
      <c r="L518" s="3">
        <v>3500</v>
      </c>
      <c r="M518" s="3">
        <v>3700</v>
      </c>
      <c r="N518" s="3">
        <v>3600</v>
      </c>
      <c r="O518" s="3">
        <v>3500</v>
      </c>
      <c r="P518" s="3">
        <v>3300</v>
      </c>
      <c r="Q518" s="3">
        <v>4000</v>
      </c>
      <c r="R518" s="4">
        <v>4100</v>
      </c>
      <c r="S518" s="4">
        <v>4300</v>
      </c>
      <c r="T518" s="4">
        <v>4500</v>
      </c>
      <c r="U518" s="4">
        <v>5300</v>
      </c>
      <c r="V518" s="4">
        <v>5800</v>
      </c>
      <c r="W518" s="4">
        <v>7200</v>
      </c>
      <c r="X518" s="4">
        <v>7900</v>
      </c>
      <c r="Y518" s="4">
        <v>9000</v>
      </c>
      <c r="Z518" s="4">
        <v>6900</v>
      </c>
      <c r="AA518" s="4">
        <v>5200</v>
      </c>
      <c r="AB518" s="4">
        <v>4600</v>
      </c>
      <c r="AC518" s="4"/>
      <c r="AD518" s="4"/>
      <c r="AE518" s="4" t="s">
        <v>10</v>
      </c>
      <c r="AF518" s="4" t="s">
        <v>10</v>
      </c>
      <c r="AG518" s="4"/>
      <c r="AH518" s="4"/>
      <c r="AI518" s="4"/>
      <c r="AJ518" s="4"/>
      <c r="AK518" s="4"/>
      <c r="AL518" s="4"/>
      <c r="AM518" s="23"/>
      <c r="AN518" s="23"/>
      <c r="AP518" s="100"/>
    </row>
    <row r="519" spans="1:42" x14ac:dyDescent="0.3">
      <c r="A519" s="24"/>
      <c r="B519" s="1"/>
      <c r="C519" s="1"/>
      <c r="D519" s="1"/>
      <c r="E519" s="1"/>
      <c r="F519" s="1"/>
      <c r="G519" s="1"/>
      <c r="H519" s="1"/>
      <c r="I519" s="1" t="s">
        <v>10</v>
      </c>
      <c r="J519" s="1" t="s">
        <v>10</v>
      </c>
      <c r="K519" s="1" t="s">
        <v>10</v>
      </c>
      <c r="L519" s="1"/>
      <c r="M519" s="1"/>
      <c r="N519" s="1"/>
      <c r="O519" s="1"/>
      <c r="P519" s="1"/>
      <c r="Q519" s="1"/>
      <c r="R519" s="2"/>
      <c r="S519" s="2" t="s">
        <v>8</v>
      </c>
      <c r="T519" s="2" t="s">
        <v>10</v>
      </c>
      <c r="U519" s="2" t="s">
        <v>8</v>
      </c>
      <c r="V519" s="2" t="s">
        <v>10</v>
      </c>
      <c r="W519" s="2"/>
      <c r="X519" s="2"/>
      <c r="Y519" s="2"/>
      <c r="Z519" s="2"/>
      <c r="AA519" s="2"/>
      <c r="AB519" s="2"/>
      <c r="AC519" s="2"/>
      <c r="AD519" s="2"/>
      <c r="AE519" s="2" t="s">
        <v>10</v>
      </c>
      <c r="AF519" s="2" t="s">
        <v>10</v>
      </c>
      <c r="AG519" s="2"/>
      <c r="AH519" s="2"/>
      <c r="AI519" s="2"/>
      <c r="AJ519" s="2"/>
      <c r="AK519" s="2"/>
      <c r="AL519" s="2"/>
      <c r="AM519" s="25"/>
      <c r="AN519" s="25"/>
      <c r="AP519" s="100"/>
    </row>
    <row r="520" spans="1:42" x14ac:dyDescent="0.3">
      <c r="A520" s="22" t="s">
        <v>347</v>
      </c>
      <c r="B520" s="3" t="s">
        <v>262</v>
      </c>
      <c r="C520" s="3">
        <v>398</v>
      </c>
      <c r="D520" s="3"/>
      <c r="E520" s="3"/>
      <c r="F520" s="3"/>
      <c r="G520" s="3"/>
      <c r="H520" s="3"/>
      <c r="I520" s="3">
        <v>2800</v>
      </c>
      <c r="J520" s="3">
        <v>3000</v>
      </c>
      <c r="K520" s="3">
        <v>3000</v>
      </c>
      <c r="L520" s="3">
        <v>2200</v>
      </c>
      <c r="M520" s="3">
        <v>2500</v>
      </c>
      <c r="N520" s="3">
        <v>2200</v>
      </c>
      <c r="O520" s="3">
        <v>2100</v>
      </c>
      <c r="P520" s="3">
        <v>2200</v>
      </c>
      <c r="Q520" s="3">
        <v>2400</v>
      </c>
      <c r="R520" s="4">
        <v>2400</v>
      </c>
      <c r="S520" s="4">
        <v>2400</v>
      </c>
      <c r="T520" s="4">
        <v>2300</v>
      </c>
      <c r="U520" s="4">
        <v>2500</v>
      </c>
      <c r="V520" s="4">
        <v>2600</v>
      </c>
      <c r="W520" s="4">
        <v>2600</v>
      </c>
      <c r="X520" s="4">
        <v>2900</v>
      </c>
      <c r="Y520" s="4">
        <v>3700</v>
      </c>
      <c r="Z520" s="4">
        <v>4300</v>
      </c>
      <c r="AA520" s="4">
        <v>4100</v>
      </c>
      <c r="AB520" s="4">
        <v>3000</v>
      </c>
      <c r="AC520" s="4">
        <v>3300</v>
      </c>
      <c r="AD520" s="4">
        <v>3700</v>
      </c>
      <c r="AE520" s="4" t="s">
        <v>10</v>
      </c>
      <c r="AF520" s="4">
        <v>3400</v>
      </c>
      <c r="AG520" s="4"/>
      <c r="AH520" s="4">
        <v>2600</v>
      </c>
      <c r="AI520" s="4"/>
      <c r="AJ520" s="4">
        <v>3900</v>
      </c>
      <c r="AK520" s="4"/>
      <c r="AL520" s="4">
        <v>4300</v>
      </c>
      <c r="AM520" s="23"/>
      <c r="AN520" s="23"/>
      <c r="AP520" s="100"/>
    </row>
    <row r="521" spans="1:42" x14ac:dyDescent="0.3">
      <c r="A521" s="24"/>
      <c r="B521" s="1"/>
      <c r="C521" s="1"/>
      <c r="D521" s="1"/>
      <c r="E521" s="1"/>
      <c r="F521" s="1"/>
      <c r="G521" s="1"/>
      <c r="H521" s="1"/>
      <c r="I521" s="1" t="s">
        <v>10</v>
      </c>
      <c r="J521" s="1" t="s">
        <v>10</v>
      </c>
      <c r="K521" s="1" t="s">
        <v>10</v>
      </c>
      <c r="L521" s="1"/>
      <c r="M521" s="1"/>
      <c r="N521" s="1"/>
      <c r="O521" s="1"/>
      <c r="P521" s="1"/>
      <c r="Q521" s="1"/>
      <c r="R521" s="2"/>
      <c r="S521" s="2" t="s">
        <v>8</v>
      </c>
      <c r="T521" s="2" t="s">
        <v>10</v>
      </c>
      <c r="U521" s="2" t="s">
        <v>8</v>
      </c>
      <c r="V521" s="2" t="s">
        <v>10</v>
      </c>
      <c r="W521" s="2"/>
      <c r="X521" s="2"/>
      <c r="Y521" s="2"/>
      <c r="Z521" s="2"/>
      <c r="AA521" s="2"/>
      <c r="AB521" s="2"/>
      <c r="AC521" s="2"/>
      <c r="AD521" s="2"/>
      <c r="AE521" s="2" t="s">
        <v>10</v>
      </c>
      <c r="AF521" s="2" t="s">
        <v>10</v>
      </c>
      <c r="AG521" s="2"/>
      <c r="AH521" s="2"/>
      <c r="AI521" s="2"/>
      <c r="AJ521" s="2"/>
      <c r="AK521" s="2"/>
      <c r="AL521" s="2"/>
      <c r="AM521" s="25"/>
      <c r="AN521" s="25"/>
      <c r="AP521" s="100"/>
    </row>
    <row r="522" spans="1:42" x14ac:dyDescent="0.3">
      <c r="A522" s="22" t="s">
        <v>348</v>
      </c>
      <c r="B522" s="3" t="s">
        <v>349</v>
      </c>
      <c r="C522" s="55">
        <v>27</v>
      </c>
      <c r="D522" s="3"/>
      <c r="E522" s="3"/>
      <c r="F522" s="3"/>
      <c r="G522" s="3"/>
      <c r="H522" s="3"/>
      <c r="I522" s="3">
        <v>4100</v>
      </c>
      <c r="J522" s="3">
        <v>3800</v>
      </c>
      <c r="K522" s="3">
        <v>3500</v>
      </c>
      <c r="L522" s="3">
        <v>3700</v>
      </c>
      <c r="M522" s="3">
        <v>3800</v>
      </c>
      <c r="N522" s="3">
        <v>4100</v>
      </c>
      <c r="O522" s="3">
        <v>4200</v>
      </c>
      <c r="P522" s="3">
        <v>4300</v>
      </c>
      <c r="Q522" s="3">
        <v>4400</v>
      </c>
      <c r="R522" s="4">
        <v>4600</v>
      </c>
      <c r="S522" s="4">
        <v>4400</v>
      </c>
      <c r="T522" s="4">
        <v>4500</v>
      </c>
      <c r="U522" s="4">
        <v>4800</v>
      </c>
      <c r="V522" s="4">
        <v>4700</v>
      </c>
      <c r="W522" s="4">
        <v>5700</v>
      </c>
      <c r="X522" s="4">
        <v>4100</v>
      </c>
      <c r="Y522" s="4">
        <v>4600</v>
      </c>
      <c r="Z522" s="4">
        <v>4500</v>
      </c>
      <c r="AA522" s="4">
        <v>4100</v>
      </c>
      <c r="AB522" s="4">
        <v>4200</v>
      </c>
      <c r="AC522" s="4">
        <v>4000</v>
      </c>
      <c r="AD522" s="4">
        <v>4000</v>
      </c>
      <c r="AE522" s="4">
        <v>4000</v>
      </c>
      <c r="AF522" s="4">
        <v>4000</v>
      </c>
      <c r="AG522" s="4">
        <v>4200</v>
      </c>
      <c r="AH522" s="4">
        <v>4400</v>
      </c>
      <c r="AI522" s="4">
        <v>4500</v>
      </c>
      <c r="AJ522" s="4">
        <v>4600</v>
      </c>
      <c r="AK522" s="4">
        <f>VLOOKUP(C522,[1]DataDownloadReport_02082019!$A$2:$E$123,5,FALSE)</f>
        <v>4600</v>
      </c>
      <c r="AL522" s="4">
        <v>4600</v>
      </c>
      <c r="AM522" s="23">
        <v>4500</v>
      </c>
      <c r="AN522" s="23"/>
      <c r="AP522" s="100"/>
    </row>
    <row r="523" spans="1:42" hidden="1" x14ac:dyDescent="0.3">
      <c r="A523" s="24" t="s">
        <v>348</v>
      </c>
      <c r="B523" s="1" t="s">
        <v>30</v>
      </c>
      <c r="C523" s="1">
        <v>400</v>
      </c>
      <c r="D523" s="1">
        <v>5300</v>
      </c>
      <c r="E523" s="1">
        <v>5600</v>
      </c>
      <c r="F523" s="1">
        <v>7300</v>
      </c>
      <c r="G523" s="1">
        <v>7600</v>
      </c>
      <c r="H523" s="1">
        <v>7700</v>
      </c>
      <c r="I523" s="1">
        <v>8400</v>
      </c>
      <c r="J523" s="1">
        <v>7500</v>
      </c>
      <c r="K523" s="1">
        <v>7900</v>
      </c>
      <c r="L523" s="1">
        <v>9800</v>
      </c>
      <c r="M523" s="1">
        <v>8300</v>
      </c>
      <c r="N523" s="1">
        <v>8700</v>
      </c>
      <c r="O523" s="1">
        <v>8700</v>
      </c>
      <c r="P523" s="1">
        <v>9400</v>
      </c>
      <c r="Q523" s="1">
        <v>9500</v>
      </c>
      <c r="R523" s="2">
        <v>9100</v>
      </c>
      <c r="S523" s="2">
        <v>8600</v>
      </c>
      <c r="T523" s="2">
        <v>9000</v>
      </c>
      <c r="U523" s="2">
        <v>9400</v>
      </c>
      <c r="V523" s="2">
        <v>9400</v>
      </c>
      <c r="W523" s="2">
        <v>9900</v>
      </c>
      <c r="X523" s="2">
        <v>9800</v>
      </c>
      <c r="Y523" s="2">
        <v>9900</v>
      </c>
      <c r="Z523" s="2">
        <v>10200</v>
      </c>
      <c r="AA523" s="2">
        <v>9300</v>
      </c>
      <c r="AB523" s="2">
        <v>8800</v>
      </c>
      <c r="AC523" s="2"/>
      <c r="AD523" s="2"/>
      <c r="AE523" s="2" t="s">
        <v>10</v>
      </c>
      <c r="AF523" s="2" t="s">
        <v>10</v>
      </c>
      <c r="AG523" s="2"/>
      <c r="AH523" s="2"/>
      <c r="AI523" s="2"/>
      <c r="AJ523" s="2"/>
      <c r="AK523" s="2"/>
      <c r="AL523" s="2"/>
      <c r="AM523" s="25"/>
      <c r="AN523" s="25"/>
      <c r="AP523" s="100"/>
    </row>
    <row r="524" spans="1:42" ht="13.9" customHeight="1" x14ac:dyDescent="0.3">
      <c r="A524" s="26" t="s">
        <v>348</v>
      </c>
      <c r="B524" s="16" t="s">
        <v>350</v>
      </c>
      <c r="C524" s="16">
        <v>399</v>
      </c>
      <c r="D524" s="16">
        <v>5400</v>
      </c>
      <c r="E524" s="16">
        <v>5500</v>
      </c>
      <c r="F524" s="16">
        <v>6800</v>
      </c>
      <c r="G524" s="16">
        <v>6600</v>
      </c>
      <c r="H524" s="16">
        <v>6700</v>
      </c>
      <c r="I524" s="16">
        <v>6300</v>
      </c>
      <c r="J524" s="16">
        <v>6000</v>
      </c>
      <c r="K524" s="16">
        <v>6600</v>
      </c>
      <c r="L524" s="16">
        <v>7600</v>
      </c>
      <c r="M524" s="16">
        <v>8000</v>
      </c>
      <c r="N524" s="16">
        <v>8000</v>
      </c>
      <c r="O524" s="16">
        <v>8100</v>
      </c>
      <c r="P524" s="16">
        <v>8600</v>
      </c>
      <c r="Q524" s="16">
        <v>8700</v>
      </c>
      <c r="R524" s="17">
        <v>8400</v>
      </c>
      <c r="S524" s="17">
        <v>7800</v>
      </c>
      <c r="T524" s="17">
        <v>7800</v>
      </c>
      <c r="U524" s="17">
        <v>9200</v>
      </c>
      <c r="V524" s="17">
        <v>8900</v>
      </c>
      <c r="W524" s="17">
        <v>9000</v>
      </c>
      <c r="X524" s="17">
        <v>9100</v>
      </c>
      <c r="Y524" s="17">
        <v>9000</v>
      </c>
      <c r="Z524" s="17">
        <v>8800</v>
      </c>
      <c r="AA524" s="17">
        <v>8400</v>
      </c>
      <c r="AB524" s="17">
        <v>7500</v>
      </c>
      <c r="AC524" s="17">
        <v>7400</v>
      </c>
      <c r="AD524" s="17">
        <v>7700</v>
      </c>
      <c r="AE524" s="17">
        <v>7700</v>
      </c>
      <c r="AF524" s="17">
        <v>8000</v>
      </c>
      <c r="AG524" s="17">
        <v>8100</v>
      </c>
      <c r="AH524" s="17">
        <v>8700</v>
      </c>
      <c r="AI524" s="17">
        <v>8400</v>
      </c>
      <c r="AJ524" s="17">
        <v>9300</v>
      </c>
      <c r="AK524" s="17">
        <f>VLOOKUP(C524,[1]DataDownloadReport_02082019!$A$2:$E$123,5,FALSE)</f>
        <v>9400</v>
      </c>
      <c r="AL524" s="17">
        <v>8600</v>
      </c>
      <c r="AM524" s="29">
        <v>10900</v>
      </c>
      <c r="AN524" s="29">
        <v>1</v>
      </c>
      <c r="AP524" s="100"/>
    </row>
    <row r="525" spans="1:42" hidden="1" x14ac:dyDescent="0.3">
      <c r="A525" s="24" t="s">
        <v>348</v>
      </c>
      <c r="B525" s="1" t="s">
        <v>351</v>
      </c>
      <c r="C525" s="1">
        <v>401</v>
      </c>
      <c r="D525" s="1"/>
      <c r="E525" s="1"/>
      <c r="F525" s="1"/>
      <c r="G525" s="1"/>
      <c r="H525" s="1"/>
      <c r="I525" s="1">
        <v>3200</v>
      </c>
      <c r="J525" s="1">
        <v>2900</v>
      </c>
      <c r="K525" s="1">
        <v>3200</v>
      </c>
      <c r="L525" s="1">
        <v>3300</v>
      </c>
      <c r="M525" s="1">
        <v>3200</v>
      </c>
      <c r="N525" s="1">
        <v>3400</v>
      </c>
      <c r="O525" s="1">
        <v>3400</v>
      </c>
      <c r="P525" s="1">
        <v>3600</v>
      </c>
      <c r="Q525" s="1">
        <v>3500</v>
      </c>
      <c r="R525" s="2">
        <v>3300</v>
      </c>
      <c r="S525" s="2">
        <v>3300</v>
      </c>
      <c r="T525" s="2">
        <v>3400</v>
      </c>
      <c r="U525" s="2">
        <v>3600</v>
      </c>
      <c r="V525" s="2">
        <v>3200</v>
      </c>
      <c r="W525" s="2">
        <v>3600</v>
      </c>
      <c r="X525" s="2">
        <v>3700</v>
      </c>
      <c r="Y525" s="2">
        <v>3400</v>
      </c>
      <c r="Z525" s="2">
        <v>3300</v>
      </c>
      <c r="AA525" s="2">
        <v>2900</v>
      </c>
      <c r="AB525" s="2">
        <v>2700</v>
      </c>
      <c r="AC525" s="2"/>
      <c r="AD525" s="2"/>
      <c r="AE525" s="2" t="s">
        <v>10</v>
      </c>
      <c r="AF525" s="2" t="s">
        <v>10</v>
      </c>
      <c r="AG525" s="2"/>
      <c r="AH525" s="2"/>
      <c r="AI525" s="2"/>
      <c r="AJ525" s="2"/>
      <c r="AK525" s="2"/>
      <c r="AL525" s="2"/>
      <c r="AM525" s="25" t="e">
        <v>#N/A</v>
      </c>
      <c r="AN525" s="25"/>
      <c r="AP525" s="100"/>
    </row>
    <row r="526" spans="1:42" x14ac:dyDescent="0.3">
      <c r="A526" s="22"/>
      <c r="B526" s="3"/>
      <c r="C526" s="3"/>
      <c r="D526" s="3"/>
      <c r="E526" s="3"/>
      <c r="F526" s="3"/>
      <c r="G526" s="3"/>
      <c r="H526" s="3"/>
      <c r="I526" s="3" t="s">
        <v>10</v>
      </c>
      <c r="J526" s="3" t="s">
        <v>10</v>
      </c>
      <c r="K526" s="3" t="s">
        <v>10</v>
      </c>
      <c r="L526" s="3"/>
      <c r="M526" s="3"/>
      <c r="N526" s="3"/>
      <c r="O526" s="3"/>
      <c r="P526" s="3"/>
      <c r="Q526" s="3"/>
      <c r="R526" s="4"/>
      <c r="S526" s="4" t="s">
        <v>8</v>
      </c>
      <c r="T526" s="4" t="s">
        <v>10</v>
      </c>
      <c r="U526" s="4" t="s">
        <v>8</v>
      </c>
      <c r="V526" s="4" t="s">
        <v>10</v>
      </c>
      <c r="W526" s="4"/>
      <c r="X526" s="4"/>
      <c r="Y526" s="4"/>
      <c r="Z526" s="4"/>
      <c r="AA526" s="4"/>
      <c r="AB526" s="4"/>
      <c r="AC526" s="4"/>
      <c r="AD526" s="4"/>
      <c r="AE526" s="4" t="s">
        <v>10</v>
      </c>
      <c r="AF526" s="4" t="s">
        <v>10</v>
      </c>
      <c r="AG526" s="4"/>
      <c r="AH526" s="4"/>
      <c r="AI526" s="4"/>
      <c r="AJ526" s="4"/>
      <c r="AK526" s="4"/>
      <c r="AL526" s="4"/>
      <c r="AM526" s="23"/>
      <c r="AN526" s="23"/>
      <c r="AP526" s="100"/>
    </row>
    <row r="527" spans="1:42" ht="15.75" customHeight="1" x14ac:dyDescent="0.3">
      <c r="A527" s="24" t="s">
        <v>352</v>
      </c>
      <c r="B527" s="1" t="s">
        <v>353</v>
      </c>
      <c r="C527" s="54">
        <v>36</v>
      </c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>
        <v>17800</v>
      </c>
      <c r="O527" s="1">
        <v>18400</v>
      </c>
      <c r="P527" s="1">
        <v>18300</v>
      </c>
      <c r="Q527" s="1">
        <v>19100</v>
      </c>
      <c r="R527" s="2">
        <v>19800</v>
      </c>
      <c r="S527" s="2">
        <v>19200</v>
      </c>
      <c r="T527" s="2">
        <v>19300</v>
      </c>
      <c r="U527" s="2">
        <v>18900</v>
      </c>
      <c r="V527" s="2">
        <v>17900</v>
      </c>
      <c r="W527" s="2">
        <v>15300</v>
      </c>
      <c r="X527" s="2">
        <v>18200</v>
      </c>
      <c r="Y527" s="2">
        <v>17300</v>
      </c>
      <c r="Z527" s="2">
        <v>16500</v>
      </c>
      <c r="AA527" s="2">
        <v>17900</v>
      </c>
      <c r="AB527" s="2">
        <v>18200</v>
      </c>
      <c r="AC527" s="2">
        <v>18200</v>
      </c>
      <c r="AD527" s="2">
        <v>18000</v>
      </c>
      <c r="AE527" s="2">
        <v>18300</v>
      </c>
      <c r="AF527" s="2">
        <v>18900</v>
      </c>
      <c r="AG527" s="2">
        <v>19700</v>
      </c>
      <c r="AH527" s="2">
        <v>20800</v>
      </c>
      <c r="AI527" s="2">
        <v>21200</v>
      </c>
      <c r="AJ527" s="2">
        <v>21600</v>
      </c>
      <c r="AK527" s="2">
        <v>21800</v>
      </c>
      <c r="AL527" s="2"/>
      <c r="AM527" s="25"/>
      <c r="AN527" s="25"/>
      <c r="AP527" s="100"/>
    </row>
    <row r="528" spans="1:42" hidden="1" x14ac:dyDescent="0.3">
      <c r="A528" s="22" t="s">
        <v>352</v>
      </c>
      <c r="B528" s="3" t="s">
        <v>201</v>
      </c>
      <c r="C528" s="3">
        <v>402</v>
      </c>
      <c r="D528" s="3">
        <v>11500</v>
      </c>
      <c r="E528" s="3">
        <v>12900</v>
      </c>
      <c r="F528" s="3">
        <v>14600</v>
      </c>
      <c r="G528" s="3">
        <v>19500</v>
      </c>
      <c r="H528" s="3">
        <v>20500</v>
      </c>
      <c r="I528" s="3">
        <v>19100</v>
      </c>
      <c r="J528" s="3">
        <v>17800</v>
      </c>
      <c r="K528" s="3">
        <v>19300</v>
      </c>
      <c r="L528" s="3">
        <v>19800</v>
      </c>
      <c r="M528" s="3">
        <v>18100</v>
      </c>
      <c r="N528" s="3">
        <v>19200</v>
      </c>
      <c r="O528" s="3">
        <v>20000</v>
      </c>
      <c r="P528" s="3">
        <v>20400</v>
      </c>
      <c r="Q528" s="3">
        <v>20100</v>
      </c>
      <c r="R528" s="4">
        <v>21300</v>
      </c>
      <c r="S528" s="4">
        <v>21300</v>
      </c>
      <c r="T528" s="4">
        <v>21300</v>
      </c>
      <c r="U528" s="4">
        <v>20700</v>
      </c>
      <c r="V528" s="4">
        <v>21200</v>
      </c>
      <c r="W528" s="4">
        <v>20800</v>
      </c>
      <c r="X528" s="4">
        <v>19600</v>
      </c>
      <c r="Y528" s="4"/>
      <c r="Z528" s="4"/>
      <c r="AA528" s="4">
        <v>18600</v>
      </c>
      <c r="AB528" s="4">
        <v>23100</v>
      </c>
      <c r="AC528" s="4">
        <v>18700</v>
      </c>
      <c r="AD528" s="4"/>
      <c r="AE528" s="4" t="s">
        <v>10</v>
      </c>
      <c r="AF528" s="4" t="s">
        <v>10</v>
      </c>
      <c r="AG528" s="4"/>
      <c r="AH528" s="4"/>
      <c r="AI528" s="4"/>
      <c r="AJ528" s="4"/>
      <c r="AK528" s="4"/>
      <c r="AL528" s="4"/>
      <c r="AM528" s="23"/>
      <c r="AN528" s="23"/>
      <c r="AP528" s="100"/>
    </row>
    <row r="529" spans="1:42" ht="12.75" hidden="1" customHeight="1" x14ac:dyDescent="0.3">
      <c r="A529" s="24" t="s">
        <v>352</v>
      </c>
      <c r="B529" s="1" t="s">
        <v>160</v>
      </c>
      <c r="C529" s="1">
        <v>408</v>
      </c>
      <c r="D529" s="1">
        <v>17200</v>
      </c>
      <c r="E529" s="1">
        <v>23100</v>
      </c>
      <c r="F529" s="1">
        <v>26300</v>
      </c>
      <c r="G529" s="1">
        <v>23200</v>
      </c>
      <c r="H529" s="1">
        <v>26300</v>
      </c>
      <c r="I529" s="1">
        <v>22400</v>
      </c>
      <c r="J529" s="1">
        <v>23000</v>
      </c>
      <c r="K529" s="1">
        <v>22000</v>
      </c>
      <c r="L529" s="1">
        <v>25300</v>
      </c>
      <c r="M529" s="1">
        <v>21900</v>
      </c>
      <c r="N529" s="1">
        <v>21300</v>
      </c>
      <c r="O529" s="1">
        <v>22700</v>
      </c>
      <c r="P529" s="1">
        <v>22400</v>
      </c>
      <c r="Q529" s="1">
        <v>20700</v>
      </c>
      <c r="R529" s="2">
        <v>22700</v>
      </c>
      <c r="S529" s="2">
        <v>21100</v>
      </c>
      <c r="T529" s="2">
        <v>20200</v>
      </c>
      <c r="U529" s="2">
        <v>19400</v>
      </c>
      <c r="V529" s="2">
        <v>20400</v>
      </c>
      <c r="W529" s="2">
        <v>24500</v>
      </c>
      <c r="X529" s="2">
        <v>23100</v>
      </c>
      <c r="Y529" s="2"/>
      <c r="Z529" s="2"/>
      <c r="AA529" s="2"/>
      <c r="AB529" s="2"/>
      <c r="AC529" s="2">
        <v>20000</v>
      </c>
      <c r="AD529" s="2"/>
      <c r="AE529" s="2" t="s">
        <v>10</v>
      </c>
      <c r="AF529" s="2" t="s">
        <v>10</v>
      </c>
      <c r="AG529" s="2"/>
      <c r="AH529" s="2"/>
      <c r="AI529" s="2"/>
      <c r="AJ529" s="2"/>
      <c r="AK529" s="2"/>
      <c r="AL529" s="2"/>
      <c r="AM529" s="25"/>
      <c r="AN529" s="25"/>
      <c r="AP529" s="100"/>
    </row>
    <row r="530" spans="1:42" hidden="1" x14ac:dyDescent="0.3">
      <c r="A530" s="22" t="s">
        <v>352</v>
      </c>
      <c r="B530" s="3" t="s">
        <v>354</v>
      </c>
      <c r="C530" s="3">
        <v>410</v>
      </c>
      <c r="D530" s="3">
        <v>18100</v>
      </c>
      <c r="E530" s="3">
        <v>16700</v>
      </c>
      <c r="F530" s="3">
        <v>19800</v>
      </c>
      <c r="G530" s="3">
        <v>29000</v>
      </c>
      <c r="H530" s="3">
        <v>28900</v>
      </c>
      <c r="I530" s="3">
        <v>27700</v>
      </c>
      <c r="J530" s="3">
        <v>30100</v>
      </c>
      <c r="K530" s="3">
        <v>29300</v>
      </c>
      <c r="L530" s="3">
        <v>29900</v>
      </c>
      <c r="M530" s="3">
        <v>27200</v>
      </c>
      <c r="N530" s="3">
        <v>27600</v>
      </c>
      <c r="O530" s="3">
        <v>28900</v>
      </c>
      <c r="P530" s="3">
        <v>29900</v>
      </c>
      <c r="Q530" s="3">
        <v>28400</v>
      </c>
      <c r="R530" s="4">
        <v>30800</v>
      </c>
      <c r="S530" s="4">
        <v>30100</v>
      </c>
      <c r="T530" s="4">
        <v>31000</v>
      </c>
      <c r="U530" s="4">
        <v>30200</v>
      </c>
      <c r="V530" s="4">
        <v>31700</v>
      </c>
      <c r="W530" s="4">
        <v>26800</v>
      </c>
      <c r="X530" s="4">
        <v>32400</v>
      </c>
      <c r="Y530" s="4"/>
      <c r="Z530" s="4"/>
      <c r="AA530" s="4">
        <v>27400</v>
      </c>
      <c r="AB530" s="4"/>
      <c r="AC530" s="4"/>
      <c r="AD530" s="4"/>
      <c r="AE530" s="4" t="s">
        <v>10</v>
      </c>
      <c r="AF530" s="4" t="s">
        <v>10</v>
      </c>
      <c r="AG530" s="4"/>
      <c r="AH530" s="4"/>
      <c r="AI530" s="4"/>
      <c r="AJ530" s="4"/>
      <c r="AK530" s="4"/>
      <c r="AL530" s="4"/>
      <c r="AM530" s="23" t="e">
        <v>#N/A</v>
      </c>
      <c r="AN530" s="23"/>
      <c r="AP530" s="100"/>
    </row>
    <row r="531" spans="1:42" x14ac:dyDescent="0.3">
      <c r="A531" s="24" t="s">
        <v>352</v>
      </c>
      <c r="B531" s="1" t="s">
        <v>354</v>
      </c>
      <c r="C531" s="54">
        <v>19</v>
      </c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>
        <v>31200</v>
      </c>
      <c r="AC531" s="2">
        <v>30100</v>
      </c>
      <c r="AD531" s="2">
        <v>29700</v>
      </c>
      <c r="AE531" s="2">
        <v>26300</v>
      </c>
      <c r="AF531" s="2">
        <v>32100</v>
      </c>
      <c r="AG531" s="2">
        <v>33500</v>
      </c>
      <c r="AH531" s="2">
        <v>32000</v>
      </c>
      <c r="AI531" s="2">
        <v>31800</v>
      </c>
      <c r="AJ531" s="2">
        <v>35700</v>
      </c>
      <c r="AK531" s="2">
        <f>VLOOKUP(C531,[1]DataDownloadReport_02082019!$A$2:$E$123,5,FALSE)</f>
        <v>35000</v>
      </c>
      <c r="AL531" s="2">
        <v>34200</v>
      </c>
      <c r="AM531" s="25">
        <v>33800</v>
      </c>
      <c r="AN531" s="25"/>
      <c r="AP531" s="100"/>
    </row>
    <row r="532" spans="1:42" ht="0.6" hidden="1" customHeight="1" x14ac:dyDescent="0.3">
      <c r="A532" s="22" t="s">
        <v>352</v>
      </c>
      <c r="B532" s="3" t="s">
        <v>355</v>
      </c>
      <c r="C532" s="3"/>
      <c r="D532" s="3"/>
      <c r="E532" s="3"/>
      <c r="F532" s="3"/>
      <c r="G532" s="3"/>
      <c r="H532" s="3"/>
      <c r="I532" s="3">
        <v>27500</v>
      </c>
      <c r="J532" s="3" t="s">
        <v>10</v>
      </c>
      <c r="K532" s="3">
        <v>29900</v>
      </c>
      <c r="L532" s="3">
        <v>29200</v>
      </c>
      <c r="M532" s="3">
        <v>29200</v>
      </c>
      <c r="N532" s="3">
        <v>30300</v>
      </c>
      <c r="O532" s="3">
        <v>32000</v>
      </c>
      <c r="P532" s="3">
        <v>33000</v>
      </c>
      <c r="Q532" s="3">
        <v>32500</v>
      </c>
      <c r="R532" s="4">
        <v>34000</v>
      </c>
      <c r="S532" s="4">
        <v>33800</v>
      </c>
      <c r="T532" s="4">
        <v>34400</v>
      </c>
      <c r="U532" s="4">
        <v>34000</v>
      </c>
      <c r="V532" s="4">
        <v>34600</v>
      </c>
      <c r="W532" s="4">
        <v>37600</v>
      </c>
      <c r="X532" s="4">
        <v>42200</v>
      </c>
      <c r="Y532" s="4"/>
      <c r="Z532" s="4"/>
      <c r="AA532" s="4"/>
      <c r="AB532" s="4"/>
      <c r="AC532" s="4"/>
      <c r="AD532" s="4"/>
      <c r="AE532" s="4" t="s">
        <v>10</v>
      </c>
      <c r="AF532" s="4" t="s">
        <v>10</v>
      </c>
      <c r="AG532" s="4"/>
      <c r="AH532" s="4"/>
      <c r="AI532" s="4"/>
      <c r="AJ532" s="4" t="e">
        <v>#N/A</v>
      </c>
      <c r="AK532" s="4"/>
      <c r="AL532" s="4"/>
      <c r="AM532" s="23" t="e">
        <v>#N/A</v>
      </c>
      <c r="AN532" s="23"/>
      <c r="AP532" s="100"/>
    </row>
    <row r="533" spans="1:42" ht="1.1499999999999999" customHeight="1" x14ac:dyDescent="0.3">
      <c r="A533" s="24" t="s">
        <v>352</v>
      </c>
      <c r="B533" s="1" t="s">
        <v>7</v>
      </c>
      <c r="C533" s="1">
        <v>409</v>
      </c>
      <c r="D533" s="1">
        <v>18700</v>
      </c>
      <c r="E533" s="1">
        <v>17300</v>
      </c>
      <c r="F533" s="1">
        <v>15500</v>
      </c>
      <c r="G533" s="1">
        <v>20200</v>
      </c>
      <c r="H533" s="1">
        <v>23900</v>
      </c>
      <c r="I533" s="1">
        <v>23700</v>
      </c>
      <c r="J533" s="1">
        <v>26000</v>
      </c>
      <c r="K533" s="1">
        <v>23200</v>
      </c>
      <c r="L533" s="1">
        <v>25300</v>
      </c>
      <c r="M533" s="1">
        <v>23200</v>
      </c>
      <c r="N533" s="1">
        <v>25000</v>
      </c>
      <c r="O533" s="1">
        <v>23400</v>
      </c>
      <c r="P533" s="1">
        <v>20600</v>
      </c>
      <c r="Q533" s="1">
        <v>25700</v>
      </c>
      <c r="R533" s="2">
        <v>26300</v>
      </c>
      <c r="S533" s="2">
        <v>24200</v>
      </c>
      <c r="T533" s="2">
        <v>21100</v>
      </c>
      <c r="U533" s="2">
        <v>23300</v>
      </c>
      <c r="V533" s="2">
        <v>26500</v>
      </c>
      <c r="W533" s="2">
        <v>26700</v>
      </c>
      <c r="X533" s="2">
        <v>26200</v>
      </c>
      <c r="Y533" s="2"/>
      <c r="Z533" s="2"/>
      <c r="AA533" s="2">
        <v>21600</v>
      </c>
      <c r="AB533" s="2"/>
      <c r="AC533" s="2"/>
      <c r="AD533" s="2"/>
      <c r="AE533" s="2" t="s">
        <v>10</v>
      </c>
      <c r="AF533" s="2" t="s">
        <v>10</v>
      </c>
      <c r="AG533" s="2"/>
      <c r="AH533" s="2"/>
      <c r="AI533" s="2"/>
      <c r="AJ533" s="2"/>
      <c r="AK533" s="2"/>
      <c r="AL533" s="2"/>
      <c r="AM533" s="25" t="e">
        <v>#N/A</v>
      </c>
      <c r="AN533" s="25"/>
      <c r="AP533" s="100"/>
    </row>
    <row r="534" spans="1:42" ht="13.9" customHeight="1" x14ac:dyDescent="0.3">
      <c r="A534" s="22" t="s">
        <v>352</v>
      </c>
      <c r="B534" s="3" t="s">
        <v>414</v>
      </c>
      <c r="C534" s="55">
        <v>47</v>
      </c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>
        <v>27000</v>
      </c>
      <c r="AC534" s="4">
        <v>18700</v>
      </c>
      <c r="AD534" s="4">
        <v>18700</v>
      </c>
      <c r="AE534" s="4">
        <v>22000</v>
      </c>
      <c r="AF534" s="4">
        <v>22200</v>
      </c>
      <c r="AG534" s="4">
        <v>23300</v>
      </c>
      <c r="AH534" s="4">
        <v>24300</v>
      </c>
      <c r="AI534" s="4">
        <v>22800</v>
      </c>
      <c r="AJ534" s="4">
        <v>24700</v>
      </c>
      <c r="AK534" s="4">
        <f>VLOOKUP(C534,[1]DataDownloadReport_02082019!$A$2:$E$123,5,FALSE)</f>
        <v>25700</v>
      </c>
      <c r="AL534" s="4">
        <v>26500</v>
      </c>
      <c r="AM534" s="23">
        <v>22000</v>
      </c>
      <c r="AN534" s="23"/>
      <c r="AP534" s="100"/>
    </row>
    <row r="535" spans="1:42" hidden="1" x14ac:dyDescent="0.3">
      <c r="A535" s="24" t="s">
        <v>352</v>
      </c>
      <c r="B535" s="1" t="s">
        <v>343</v>
      </c>
      <c r="C535" s="1">
        <v>407</v>
      </c>
      <c r="D535" s="1">
        <v>19300</v>
      </c>
      <c r="E535" s="1">
        <v>19700</v>
      </c>
      <c r="F535" s="1">
        <v>20800</v>
      </c>
      <c r="G535" s="1">
        <v>24700</v>
      </c>
      <c r="H535" s="1">
        <v>24800</v>
      </c>
      <c r="I535" s="1">
        <v>30700</v>
      </c>
      <c r="J535" s="1">
        <v>30600</v>
      </c>
      <c r="K535" s="1">
        <v>31100</v>
      </c>
      <c r="L535" s="1">
        <v>30900</v>
      </c>
      <c r="M535" s="1">
        <v>28700</v>
      </c>
      <c r="N535" s="1">
        <v>27300</v>
      </c>
      <c r="O535" s="1">
        <v>28500</v>
      </c>
      <c r="P535" s="1">
        <v>27500</v>
      </c>
      <c r="Q535" s="1">
        <v>26400</v>
      </c>
      <c r="R535" s="2">
        <v>28200</v>
      </c>
      <c r="S535" s="2">
        <v>29600</v>
      </c>
      <c r="T535" s="2">
        <v>26900</v>
      </c>
      <c r="U535" s="2">
        <v>27500</v>
      </c>
      <c r="V535" s="2">
        <v>27400</v>
      </c>
      <c r="W535" s="2">
        <v>31200</v>
      </c>
      <c r="X535" s="2">
        <v>30400</v>
      </c>
      <c r="Y535" s="2">
        <v>27700</v>
      </c>
      <c r="Z535" s="2">
        <v>26100</v>
      </c>
      <c r="AA535" s="2">
        <v>30400</v>
      </c>
      <c r="AB535" s="2"/>
      <c r="AC535" s="2"/>
      <c r="AD535" s="2"/>
      <c r="AE535" s="2" t="s">
        <v>10</v>
      </c>
      <c r="AF535" s="2" t="s">
        <v>10</v>
      </c>
      <c r="AG535" s="2"/>
      <c r="AH535" s="2"/>
      <c r="AI535" s="2"/>
      <c r="AJ535" s="2"/>
      <c r="AK535" s="2"/>
      <c r="AL535" s="2"/>
      <c r="AM535" s="25" t="e">
        <v>#N/A</v>
      </c>
      <c r="AN535" s="25"/>
      <c r="AP535" s="100"/>
    </row>
    <row r="536" spans="1:42" ht="13.15" customHeight="1" x14ac:dyDescent="0.3">
      <c r="A536" s="22" t="s">
        <v>352</v>
      </c>
      <c r="B536" s="3" t="s">
        <v>450</v>
      </c>
      <c r="C536" s="55">
        <v>66</v>
      </c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>
        <v>22000</v>
      </c>
      <c r="AF536" s="4">
        <v>24500</v>
      </c>
      <c r="AG536" s="4">
        <v>28000</v>
      </c>
      <c r="AH536" s="4">
        <v>30500</v>
      </c>
      <c r="AI536" s="4"/>
      <c r="AJ536" s="4">
        <v>32500</v>
      </c>
      <c r="AK536" s="4">
        <f>VLOOKUP(C536,[1]DataDownloadReport_02082019!$A$2:$E$123,5,FALSE)</f>
        <v>33300</v>
      </c>
      <c r="AL536" s="4">
        <v>32700</v>
      </c>
      <c r="AM536" s="23">
        <v>27300</v>
      </c>
      <c r="AN536" s="23"/>
      <c r="AP536" s="100"/>
    </row>
    <row r="537" spans="1:42" hidden="1" x14ac:dyDescent="0.3">
      <c r="A537" s="24" t="s">
        <v>352</v>
      </c>
      <c r="B537" s="1" t="s">
        <v>356</v>
      </c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>
        <v>29800</v>
      </c>
      <c r="O537" s="1">
        <v>30400</v>
      </c>
      <c r="P537" s="1">
        <v>32400</v>
      </c>
      <c r="Q537" s="1">
        <v>32200</v>
      </c>
      <c r="R537" s="2">
        <v>32600</v>
      </c>
      <c r="S537" s="2">
        <v>33200</v>
      </c>
      <c r="T537" s="2">
        <v>33200</v>
      </c>
      <c r="U537" s="2">
        <v>34600</v>
      </c>
      <c r="V537" s="2">
        <v>34600</v>
      </c>
      <c r="W537" s="2">
        <v>36300</v>
      </c>
      <c r="X537" s="2">
        <v>36300</v>
      </c>
      <c r="Y537" s="2">
        <v>34300</v>
      </c>
      <c r="Z537" s="2">
        <v>31600</v>
      </c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5" t="e">
        <v>#N/A</v>
      </c>
      <c r="AN537" s="25"/>
      <c r="AP537" s="100"/>
    </row>
    <row r="538" spans="1:42" ht="15" customHeight="1" x14ac:dyDescent="0.3">
      <c r="A538" s="22" t="s">
        <v>352</v>
      </c>
      <c r="B538" s="3" t="s">
        <v>441</v>
      </c>
      <c r="C538" s="55">
        <v>35</v>
      </c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>
        <v>24700</v>
      </c>
      <c r="AE538" s="4">
        <v>26400</v>
      </c>
      <c r="AF538" s="4">
        <v>28100</v>
      </c>
      <c r="AG538" s="4">
        <v>29800</v>
      </c>
      <c r="AH538" s="4">
        <v>29000</v>
      </c>
      <c r="AI538" s="4">
        <v>31500</v>
      </c>
      <c r="AJ538" s="4">
        <v>32700</v>
      </c>
      <c r="AK538" s="4">
        <f>VLOOKUP(C538,[1]DataDownloadReport_02082019!$A$2:$E$123,5,FALSE)</f>
        <v>33400</v>
      </c>
      <c r="AL538" s="4">
        <v>32900</v>
      </c>
      <c r="AM538" s="23">
        <v>26200</v>
      </c>
      <c r="AN538" s="23"/>
      <c r="AP538" s="100"/>
    </row>
    <row r="539" spans="1:42" hidden="1" x14ac:dyDescent="0.3">
      <c r="A539" s="24" t="s">
        <v>352</v>
      </c>
      <c r="B539" s="1" t="s">
        <v>357</v>
      </c>
      <c r="C539" s="1">
        <v>405</v>
      </c>
      <c r="D539" s="1">
        <v>23500</v>
      </c>
      <c r="E539" s="1">
        <v>24200</v>
      </c>
      <c r="F539" s="1">
        <v>28000</v>
      </c>
      <c r="G539" s="1">
        <v>29400</v>
      </c>
      <c r="H539" s="1">
        <v>30000</v>
      </c>
      <c r="I539" s="1">
        <v>36000</v>
      </c>
      <c r="J539" s="1">
        <v>37400</v>
      </c>
      <c r="K539" s="1">
        <v>37300</v>
      </c>
      <c r="L539" s="1">
        <v>36200</v>
      </c>
      <c r="M539" s="1">
        <v>29400</v>
      </c>
      <c r="N539" s="1">
        <v>28800</v>
      </c>
      <c r="O539" s="1">
        <v>28700</v>
      </c>
      <c r="P539" s="1">
        <v>31100</v>
      </c>
      <c r="Q539" s="1">
        <v>30100</v>
      </c>
      <c r="R539" s="2">
        <v>31700</v>
      </c>
      <c r="S539" s="2">
        <v>33200</v>
      </c>
      <c r="T539" s="2">
        <v>28100</v>
      </c>
      <c r="U539" s="2">
        <v>32500</v>
      </c>
      <c r="V539" s="2">
        <v>36100</v>
      </c>
      <c r="W539" s="2">
        <v>39900</v>
      </c>
      <c r="X539" s="2">
        <v>37700</v>
      </c>
      <c r="Y539" s="2">
        <v>35800</v>
      </c>
      <c r="Z539" s="2">
        <v>34400</v>
      </c>
      <c r="AA539" s="2">
        <v>36300</v>
      </c>
      <c r="AB539" s="2"/>
      <c r="AC539" s="2"/>
      <c r="AD539" s="2"/>
      <c r="AE539" s="2" t="s">
        <v>10</v>
      </c>
      <c r="AF539" s="2" t="s">
        <v>10</v>
      </c>
      <c r="AG539" s="2"/>
      <c r="AH539" s="2"/>
      <c r="AI539" s="2"/>
      <c r="AJ539" s="2"/>
      <c r="AK539" s="2"/>
      <c r="AL539" s="2"/>
      <c r="AM539" s="25" t="e">
        <v>#N/A</v>
      </c>
      <c r="AN539" s="25"/>
      <c r="AP539" s="100"/>
    </row>
    <row r="540" spans="1:42" hidden="1" x14ac:dyDescent="0.3">
      <c r="A540" s="22" t="s">
        <v>352</v>
      </c>
      <c r="B540" s="3" t="s">
        <v>358</v>
      </c>
      <c r="C540" s="3">
        <v>403</v>
      </c>
      <c r="D540" s="3">
        <v>21000</v>
      </c>
      <c r="E540" s="3">
        <v>18400</v>
      </c>
      <c r="F540" s="3">
        <v>18500</v>
      </c>
      <c r="G540" s="3">
        <v>18900</v>
      </c>
      <c r="H540" s="3">
        <v>21900</v>
      </c>
      <c r="I540" s="3">
        <v>30800</v>
      </c>
      <c r="J540" s="3">
        <v>28900</v>
      </c>
      <c r="K540" s="3">
        <v>28300</v>
      </c>
      <c r="L540" s="3">
        <v>28400</v>
      </c>
      <c r="M540" s="3">
        <v>23200</v>
      </c>
      <c r="N540" s="3">
        <v>21100</v>
      </c>
      <c r="O540" s="3">
        <v>19200</v>
      </c>
      <c r="P540" s="3">
        <v>18300</v>
      </c>
      <c r="Q540" s="3">
        <v>19100</v>
      </c>
      <c r="R540" s="4">
        <v>20700</v>
      </c>
      <c r="S540" s="4">
        <v>22100</v>
      </c>
      <c r="T540" s="4">
        <v>21800</v>
      </c>
      <c r="U540" s="4">
        <v>24800</v>
      </c>
      <c r="V540" s="4">
        <v>22100</v>
      </c>
      <c r="W540" s="4">
        <v>25400</v>
      </c>
      <c r="X540" s="4">
        <v>22000</v>
      </c>
      <c r="Y540" s="4">
        <v>22400</v>
      </c>
      <c r="Z540" s="4">
        <v>22200</v>
      </c>
      <c r="AA540" s="4">
        <v>21000</v>
      </c>
      <c r="AB540" s="4">
        <v>16600</v>
      </c>
      <c r="AC540" s="4">
        <v>16300</v>
      </c>
      <c r="AD540" s="4"/>
      <c r="AE540" s="4" t="s">
        <v>10</v>
      </c>
      <c r="AF540" s="4" t="s">
        <v>10</v>
      </c>
      <c r="AG540" s="4"/>
      <c r="AH540" s="4"/>
      <c r="AI540" s="4"/>
      <c r="AJ540" s="4"/>
      <c r="AK540" s="4"/>
      <c r="AL540" s="4"/>
      <c r="AM540" s="23"/>
      <c r="AN540" s="23"/>
      <c r="AP540" s="100"/>
    </row>
    <row r="541" spans="1:42" x14ac:dyDescent="0.3">
      <c r="A541" s="24" t="s">
        <v>352</v>
      </c>
      <c r="B541" s="1" t="s">
        <v>428</v>
      </c>
      <c r="C541" s="54">
        <v>74</v>
      </c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>
        <v>18100</v>
      </c>
      <c r="AG541" s="2">
        <v>19100</v>
      </c>
      <c r="AH541" s="2">
        <v>19700</v>
      </c>
      <c r="AI541" s="2">
        <v>19000</v>
      </c>
      <c r="AJ541" s="2">
        <v>19300</v>
      </c>
      <c r="AK541" s="2">
        <f>VLOOKUP(C541,[1]DataDownloadReport_02082019!$A$2:$E$123,5,FALSE)</f>
        <v>18800</v>
      </c>
      <c r="AL541" s="2">
        <v>20000</v>
      </c>
      <c r="AM541" s="25">
        <v>17100</v>
      </c>
      <c r="AN541" s="25"/>
      <c r="AP541" s="100"/>
    </row>
    <row r="542" spans="1:42" x14ac:dyDescent="0.3">
      <c r="A542" s="22" t="s">
        <v>352</v>
      </c>
      <c r="B542" s="3" t="s">
        <v>235</v>
      </c>
      <c r="C542" s="3">
        <v>411</v>
      </c>
      <c r="D542" s="3">
        <v>19300</v>
      </c>
      <c r="E542" s="3">
        <v>18900</v>
      </c>
      <c r="F542" s="3">
        <v>18400</v>
      </c>
      <c r="G542" s="3">
        <v>18700</v>
      </c>
      <c r="H542" s="3">
        <v>21700</v>
      </c>
      <c r="I542" s="3">
        <v>24800</v>
      </c>
      <c r="J542" s="3">
        <v>23800</v>
      </c>
      <c r="K542" s="3">
        <v>24700</v>
      </c>
      <c r="L542" s="3">
        <v>27100</v>
      </c>
      <c r="M542" s="3">
        <v>26500</v>
      </c>
      <c r="N542" s="3">
        <v>19400</v>
      </c>
      <c r="O542" s="3">
        <v>19700</v>
      </c>
      <c r="P542" s="3">
        <v>15100</v>
      </c>
      <c r="Q542" s="3">
        <v>17100</v>
      </c>
      <c r="R542" s="4">
        <v>20300</v>
      </c>
      <c r="S542" s="4">
        <v>21200</v>
      </c>
      <c r="T542" s="4">
        <v>20900</v>
      </c>
      <c r="U542" s="4">
        <v>21000</v>
      </c>
      <c r="V542" s="4">
        <v>22100</v>
      </c>
      <c r="W542" s="4">
        <v>25400</v>
      </c>
      <c r="X542" s="4">
        <v>23600</v>
      </c>
      <c r="Y542" s="4">
        <v>23800</v>
      </c>
      <c r="Z542" s="4">
        <v>23100</v>
      </c>
      <c r="AA542" s="4">
        <v>20600</v>
      </c>
      <c r="AB542" s="4">
        <v>16700</v>
      </c>
      <c r="AC542" s="4">
        <v>16800</v>
      </c>
      <c r="AD542" s="4"/>
      <c r="AE542" s="4" t="s">
        <v>10</v>
      </c>
      <c r="AF542" s="4" t="s">
        <v>10</v>
      </c>
      <c r="AG542" s="4">
        <v>20000</v>
      </c>
      <c r="AH542" s="4"/>
      <c r="AI542" s="4"/>
      <c r="AJ542" s="4"/>
      <c r="AK542" s="4"/>
      <c r="AL542" s="4"/>
      <c r="AM542" s="23"/>
      <c r="AN542" s="23"/>
      <c r="AP542" s="100"/>
    </row>
    <row r="543" spans="1:42" x14ac:dyDescent="0.3">
      <c r="A543" s="2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29"/>
      <c r="AN543" s="29"/>
      <c r="AP543" s="100"/>
    </row>
    <row r="544" spans="1:42" ht="15.75" customHeight="1" x14ac:dyDescent="0.3">
      <c r="A544" s="22" t="s">
        <v>460</v>
      </c>
      <c r="B544" s="3" t="s">
        <v>401</v>
      </c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>
        <v>2500</v>
      </c>
      <c r="AJ544" s="4"/>
      <c r="AK544" s="4"/>
      <c r="AL544" s="4"/>
      <c r="AM544" s="23"/>
      <c r="AN544" s="23"/>
      <c r="AP544" s="100"/>
    </row>
    <row r="545" spans="1:44" hidden="1" x14ac:dyDescent="0.3">
      <c r="A545" s="24" t="s">
        <v>359</v>
      </c>
      <c r="B545" s="1" t="s">
        <v>197</v>
      </c>
      <c r="C545" s="1">
        <v>480</v>
      </c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>
        <v>200</v>
      </c>
      <c r="Q545" s="1">
        <v>200</v>
      </c>
      <c r="R545" s="2">
        <v>300</v>
      </c>
      <c r="S545" s="2">
        <v>200</v>
      </c>
      <c r="T545" s="2">
        <v>200</v>
      </c>
      <c r="U545" s="2">
        <v>300</v>
      </c>
      <c r="V545" s="2">
        <v>300</v>
      </c>
      <c r="W545" s="2"/>
      <c r="X545" s="2">
        <v>600</v>
      </c>
      <c r="Y545" s="2">
        <v>800</v>
      </c>
      <c r="Z545" s="2">
        <v>900</v>
      </c>
      <c r="AA545" s="2">
        <v>800</v>
      </c>
      <c r="AB545" s="2">
        <v>700</v>
      </c>
      <c r="AC545" s="2">
        <v>900</v>
      </c>
      <c r="AD545" s="2"/>
      <c r="AE545" s="2" t="s">
        <v>10</v>
      </c>
      <c r="AF545" s="2" t="s">
        <v>10</v>
      </c>
      <c r="AG545" s="2"/>
      <c r="AH545" s="2"/>
      <c r="AI545" s="2"/>
      <c r="AJ545" s="2"/>
      <c r="AK545" s="2"/>
      <c r="AL545" s="2"/>
      <c r="AM545" s="25"/>
      <c r="AN545" s="25"/>
      <c r="AP545" s="100"/>
    </row>
    <row r="546" spans="1:44" x14ac:dyDescent="0.3">
      <c r="A546" s="22"/>
      <c r="B546" s="3"/>
      <c r="C546" s="3"/>
      <c r="D546" s="3"/>
      <c r="E546" s="3"/>
      <c r="F546" s="3"/>
      <c r="G546" s="3"/>
      <c r="H546" s="3"/>
      <c r="I546" s="3" t="s">
        <v>10</v>
      </c>
      <c r="J546" s="3" t="s">
        <v>10</v>
      </c>
      <c r="K546" s="3" t="s">
        <v>10</v>
      </c>
      <c r="L546" s="3"/>
      <c r="M546" s="3"/>
      <c r="N546" s="3"/>
      <c r="O546" s="3"/>
      <c r="P546" s="3"/>
      <c r="Q546" s="3"/>
      <c r="R546" s="4"/>
      <c r="S546" s="4" t="s">
        <v>8</v>
      </c>
      <c r="T546" s="4" t="s">
        <v>10</v>
      </c>
      <c r="U546" s="4" t="s">
        <v>8</v>
      </c>
      <c r="V546" s="4" t="s">
        <v>10</v>
      </c>
      <c r="W546" s="4"/>
      <c r="X546" s="4"/>
      <c r="Y546" s="4"/>
      <c r="Z546" s="4"/>
      <c r="AA546" s="4"/>
      <c r="AB546" s="4"/>
      <c r="AC546" s="4"/>
      <c r="AD546" s="4"/>
      <c r="AE546" s="4" t="s">
        <v>10</v>
      </c>
      <c r="AF546" s="4" t="s">
        <v>10</v>
      </c>
      <c r="AG546" s="4"/>
      <c r="AH546" s="4"/>
      <c r="AI546" s="4"/>
      <c r="AJ546" s="4"/>
      <c r="AK546" s="4"/>
      <c r="AL546" s="4"/>
      <c r="AM546" s="23"/>
      <c r="AN546" s="23"/>
      <c r="AP546" s="100"/>
    </row>
    <row r="547" spans="1:44" x14ac:dyDescent="0.3">
      <c r="A547" s="24" t="s">
        <v>360</v>
      </c>
      <c r="B547" s="1" t="s">
        <v>12</v>
      </c>
      <c r="C547" s="1">
        <v>413</v>
      </c>
      <c r="D547" s="1"/>
      <c r="E547" s="1"/>
      <c r="F547" s="1"/>
      <c r="G547" s="1"/>
      <c r="H547" s="1"/>
      <c r="I547" s="1">
        <v>400</v>
      </c>
      <c r="J547" s="1">
        <v>400</v>
      </c>
      <c r="K547" s="1">
        <v>450</v>
      </c>
      <c r="L547" s="1">
        <v>500</v>
      </c>
      <c r="M547" s="1">
        <v>500</v>
      </c>
      <c r="N547" s="1">
        <v>500</v>
      </c>
      <c r="O547" s="1">
        <v>700</v>
      </c>
      <c r="P547" s="1">
        <v>1000</v>
      </c>
      <c r="Q547" s="1">
        <v>1300</v>
      </c>
      <c r="R547" s="2">
        <v>1100</v>
      </c>
      <c r="S547" s="2">
        <v>1200</v>
      </c>
      <c r="T547" s="2">
        <v>1300</v>
      </c>
      <c r="U547" s="2">
        <v>1000</v>
      </c>
      <c r="V547" s="2">
        <v>1800</v>
      </c>
      <c r="W547" s="2">
        <v>2800</v>
      </c>
      <c r="X547" s="2">
        <v>3800</v>
      </c>
      <c r="Y547" s="2">
        <v>4200</v>
      </c>
      <c r="Z547" s="2">
        <v>3600</v>
      </c>
      <c r="AA547" s="2">
        <v>3600</v>
      </c>
      <c r="AB547" s="2">
        <v>2800</v>
      </c>
      <c r="AC547" s="2">
        <v>3000</v>
      </c>
      <c r="AD547" s="2"/>
      <c r="AE547" s="2" t="s">
        <v>10</v>
      </c>
      <c r="AF547" s="2">
        <v>3900</v>
      </c>
      <c r="AG547" s="2">
        <v>4000</v>
      </c>
      <c r="AH547" s="2"/>
      <c r="AI547" s="2">
        <v>3900</v>
      </c>
      <c r="AJ547" s="2"/>
      <c r="AK547" s="2">
        <f>VLOOKUP(C547,[1]DataDownloadReport_02082019!$A$2:$E$123,5,FALSE)</f>
        <v>3300</v>
      </c>
      <c r="AL547" s="2"/>
      <c r="AM547" s="25"/>
      <c r="AN547" s="25"/>
      <c r="AO547" s="111"/>
      <c r="AP547" s="100"/>
    </row>
    <row r="548" spans="1:44" x14ac:dyDescent="0.3">
      <c r="A548" s="22" t="s">
        <v>360</v>
      </c>
      <c r="B548" s="3" t="s">
        <v>361</v>
      </c>
      <c r="C548" s="3">
        <v>406</v>
      </c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4"/>
      <c r="S548" s="4"/>
      <c r="T548" s="4"/>
      <c r="U548" s="4"/>
      <c r="V548" s="4"/>
      <c r="W548" s="4"/>
      <c r="X548" s="4"/>
      <c r="Y548" s="4">
        <v>8100</v>
      </c>
      <c r="Z548" s="4">
        <v>6300</v>
      </c>
      <c r="AA548" s="4">
        <v>5300</v>
      </c>
      <c r="AB548" s="4">
        <v>5700</v>
      </c>
      <c r="AC548" s="4">
        <v>6500</v>
      </c>
      <c r="AD548" s="4"/>
      <c r="AE548" s="4" t="s">
        <v>10</v>
      </c>
      <c r="AF548" s="4">
        <v>6100</v>
      </c>
      <c r="AG548" s="4">
        <v>7100</v>
      </c>
      <c r="AH548" s="4"/>
      <c r="AI548" s="4">
        <v>7500</v>
      </c>
      <c r="AJ548" s="4"/>
      <c r="AK548" s="4">
        <f>VLOOKUP(C548,[1]DataDownloadReport_02082019!$A$2:$E$123,5,FALSE)</f>
        <v>7500</v>
      </c>
      <c r="AL548" s="4"/>
      <c r="AM548" s="23">
        <v>8500</v>
      </c>
      <c r="AN548" s="23"/>
      <c r="AO548" s="111"/>
      <c r="AP548" s="100"/>
    </row>
    <row r="549" spans="1:44" x14ac:dyDescent="0.3">
      <c r="A549" s="24" t="s">
        <v>360</v>
      </c>
      <c r="B549" s="1" t="s">
        <v>165</v>
      </c>
      <c r="C549" s="1">
        <v>412</v>
      </c>
      <c r="D549" s="1"/>
      <c r="E549" s="1"/>
      <c r="F549" s="1"/>
      <c r="G549" s="1"/>
      <c r="H549" s="1"/>
      <c r="I549" s="1">
        <v>1400</v>
      </c>
      <c r="J549" s="1">
        <v>1600</v>
      </c>
      <c r="K549" s="1">
        <v>1500</v>
      </c>
      <c r="L549" s="1">
        <v>1400</v>
      </c>
      <c r="M549" s="1">
        <v>1300</v>
      </c>
      <c r="N549" s="1">
        <v>1300</v>
      </c>
      <c r="O549" s="1">
        <v>1600</v>
      </c>
      <c r="P549" s="1">
        <v>2300</v>
      </c>
      <c r="Q549" s="1">
        <v>3000</v>
      </c>
      <c r="R549" s="2">
        <v>2800</v>
      </c>
      <c r="S549" s="2">
        <v>3100</v>
      </c>
      <c r="T549" s="2">
        <v>3400</v>
      </c>
      <c r="U549" s="2">
        <v>5000</v>
      </c>
      <c r="V549" s="2">
        <v>4600</v>
      </c>
      <c r="W549" s="2">
        <v>5600</v>
      </c>
      <c r="X549" s="2">
        <v>9300</v>
      </c>
      <c r="Y549" s="2">
        <v>11500</v>
      </c>
      <c r="Z549" s="2">
        <v>10200</v>
      </c>
      <c r="AA549" s="2">
        <v>9100</v>
      </c>
      <c r="AB549" s="2">
        <v>8600</v>
      </c>
      <c r="AC549" s="2">
        <v>9600</v>
      </c>
      <c r="AD549" s="2"/>
      <c r="AE549" s="2" t="s">
        <v>10</v>
      </c>
      <c r="AF549" s="2">
        <v>10300</v>
      </c>
      <c r="AG549" s="2">
        <v>8300</v>
      </c>
      <c r="AH549" s="2"/>
      <c r="AI549" s="2">
        <v>10100</v>
      </c>
      <c r="AJ549" s="2"/>
      <c r="AK549" s="2">
        <f>VLOOKUP(C549,[1]DataDownloadReport_02082019!$A$2:$E$123,5,FALSE)</f>
        <v>12100</v>
      </c>
      <c r="AL549" s="2"/>
      <c r="AM549" s="25">
        <v>14000</v>
      </c>
      <c r="AN549" s="25"/>
      <c r="AP549" s="100"/>
    </row>
    <row r="550" spans="1:44" ht="0.6" customHeight="1" x14ac:dyDescent="0.3">
      <c r="A550" s="22" t="s">
        <v>360</v>
      </c>
      <c r="B550" s="3" t="s">
        <v>362</v>
      </c>
      <c r="C550" s="3">
        <v>479</v>
      </c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>
        <v>700</v>
      </c>
      <c r="Q550" s="3">
        <v>2400</v>
      </c>
      <c r="R550" s="4">
        <v>2500</v>
      </c>
      <c r="S550" s="4">
        <v>2300</v>
      </c>
      <c r="T550" s="4" t="s">
        <v>23</v>
      </c>
      <c r="U550" s="4">
        <v>2900</v>
      </c>
      <c r="V550" s="4">
        <v>3400</v>
      </c>
      <c r="W550" s="4">
        <v>4000</v>
      </c>
      <c r="X550" s="4">
        <v>7000</v>
      </c>
      <c r="Y550" s="4">
        <v>6400</v>
      </c>
      <c r="Z550" s="4">
        <v>6200</v>
      </c>
      <c r="AA550" s="4">
        <v>6200</v>
      </c>
      <c r="AB550" s="4">
        <v>5200</v>
      </c>
      <c r="AC550" s="4"/>
      <c r="AD550" s="4"/>
      <c r="AE550" s="4" t="s">
        <v>10</v>
      </c>
      <c r="AF550" s="4" t="s">
        <v>10</v>
      </c>
      <c r="AG550" s="4"/>
      <c r="AH550" s="4"/>
      <c r="AI550" s="4"/>
      <c r="AJ550" s="4"/>
      <c r="AK550" s="4"/>
      <c r="AL550" s="4"/>
      <c r="AM550" s="23" t="e">
        <v>#N/A</v>
      </c>
      <c r="AN550" s="23"/>
      <c r="AP550" s="100"/>
    </row>
    <row r="551" spans="1:44" x14ac:dyDescent="0.3">
      <c r="A551" s="2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23"/>
      <c r="AN551" s="23"/>
      <c r="AP551" s="100"/>
    </row>
    <row r="552" spans="1:44" x14ac:dyDescent="0.3">
      <c r="A552" s="75" t="s">
        <v>461</v>
      </c>
      <c r="B552" s="76" t="s">
        <v>238</v>
      </c>
      <c r="C552" s="56">
        <v>59</v>
      </c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7"/>
      <c r="S552" s="77"/>
      <c r="T552" s="77"/>
      <c r="U552" s="77"/>
      <c r="V552" s="77"/>
      <c r="W552" s="77"/>
      <c r="X552" s="77">
        <v>21800</v>
      </c>
      <c r="Y552" s="77">
        <v>23900</v>
      </c>
      <c r="Z552" s="77">
        <v>25000</v>
      </c>
      <c r="AA552" s="77">
        <v>23800</v>
      </c>
      <c r="AB552" s="77">
        <v>23400</v>
      </c>
      <c r="AC552" s="77">
        <v>23800</v>
      </c>
      <c r="AD552" s="77">
        <v>24000</v>
      </c>
      <c r="AE552" s="77">
        <v>23300</v>
      </c>
      <c r="AF552" s="77">
        <v>23500</v>
      </c>
      <c r="AG552" s="77">
        <v>26400</v>
      </c>
      <c r="AH552" s="77"/>
      <c r="AI552" s="77"/>
      <c r="AJ552" s="77"/>
      <c r="AK552" s="77">
        <f>VLOOKUP(C552,[1]DataDownloadReport_02082019!$A$2:$E$123,5,FALSE)</f>
        <v>27100</v>
      </c>
      <c r="AL552" s="77">
        <v>28500</v>
      </c>
      <c r="AM552" s="25">
        <v>18400</v>
      </c>
      <c r="AN552" s="25"/>
      <c r="AP552" s="100"/>
    </row>
    <row r="553" spans="1:44" x14ac:dyDescent="0.3">
      <c r="A553" s="24"/>
      <c r="B553" s="1"/>
      <c r="C553" s="1"/>
      <c r="D553" s="1"/>
      <c r="E553" s="1"/>
      <c r="F553" s="1"/>
      <c r="G553" s="1"/>
      <c r="H553" s="1"/>
      <c r="I553" s="1" t="s">
        <v>10</v>
      </c>
      <c r="J553" s="1" t="s">
        <v>10</v>
      </c>
      <c r="K553" s="1" t="s">
        <v>10</v>
      </c>
      <c r="L553" s="1"/>
      <c r="M553" s="1"/>
      <c r="N553" s="1"/>
      <c r="O553" s="1"/>
      <c r="P553" s="1"/>
      <c r="Q553" s="1"/>
      <c r="R553" s="2"/>
      <c r="S553" s="2" t="s">
        <v>8</v>
      </c>
      <c r="T553" s="2" t="s">
        <v>10</v>
      </c>
      <c r="U553" s="2" t="s">
        <v>8</v>
      </c>
      <c r="V553" s="2" t="s">
        <v>10</v>
      </c>
      <c r="W553" s="2"/>
      <c r="X553" s="2"/>
      <c r="Y553" s="2"/>
      <c r="Z553" s="2"/>
      <c r="AA553" s="2"/>
      <c r="AB553" s="2"/>
      <c r="AC553" s="2"/>
      <c r="AD553" s="2"/>
      <c r="AE553" s="2" t="s">
        <v>10</v>
      </c>
      <c r="AF553" s="2" t="s">
        <v>10</v>
      </c>
      <c r="AG553" s="2"/>
      <c r="AH553" s="2"/>
      <c r="AI553" s="2"/>
      <c r="AJ553" s="2"/>
      <c r="AK553" s="2"/>
      <c r="AL553" s="2"/>
      <c r="AM553" s="25"/>
      <c r="AN553" s="25"/>
      <c r="AP553" s="100"/>
    </row>
    <row r="554" spans="1:44" s="11" customFormat="1" x14ac:dyDescent="0.3">
      <c r="A554" s="22" t="s">
        <v>363</v>
      </c>
      <c r="B554" s="3" t="s">
        <v>321</v>
      </c>
      <c r="C554" s="3">
        <v>525</v>
      </c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4"/>
      <c r="S554" s="4"/>
      <c r="T554" s="4"/>
      <c r="U554" s="4">
        <v>8400</v>
      </c>
      <c r="V554" s="4">
        <v>10700</v>
      </c>
      <c r="W554" s="4">
        <v>12500</v>
      </c>
      <c r="X554" s="4">
        <v>11600</v>
      </c>
      <c r="Y554" s="4">
        <v>13400</v>
      </c>
      <c r="Z554" s="4">
        <v>14000</v>
      </c>
      <c r="AA554" s="4">
        <v>17700</v>
      </c>
      <c r="AB554" s="4">
        <v>15700</v>
      </c>
      <c r="AC554" s="4">
        <v>16700</v>
      </c>
      <c r="AD554" s="4">
        <v>16100</v>
      </c>
      <c r="AE554" s="4">
        <v>18700</v>
      </c>
      <c r="AF554" s="4">
        <v>18800</v>
      </c>
      <c r="AG554" s="4"/>
      <c r="AH554" s="4">
        <v>20900</v>
      </c>
      <c r="AI554" s="4">
        <v>21800</v>
      </c>
      <c r="AJ554" s="4">
        <v>25100</v>
      </c>
      <c r="AK554" s="4">
        <f>VLOOKUP(C554,[1]DataDownloadReport_02082019!$A$2:$E$123,5,FALSE)</f>
        <v>20800</v>
      </c>
      <c r="AL554" s="4">
        <v>23900</v>
      </c>
      <c r="AM554" s="23"/>
      <c r="AN554" s="23"/>
      <c r="AO554"/>
      <c r="AP554" s="100"/>
      <c r="AQ554"/>
      <c r="AR554" s="8"/>
    </row>
    <row r="555" spans="1:44" x14ac:dyDescent="0.3">
      <c r="A555" s="24" t="s">
        <v>363</v>
      </c>
      <c r="B555" s="1" t="s">
        <v>22</v>
      </c>
      <c r="C555" s="1">
        <v>415</v>
      </c>
      <c r="D555" s="1"/>
      <c r="E555" s="1"/>
      <c r="F555" s="1"/>
      <c r="G555" s="1"/>
      <c r="H555" s="1"/>
      <c r="I555" s="1">
        <v>1700</v>
      </c>
      <c r="J555" s="1">
        <v>1700</v>
      </c>
      <c r="K555" s="1">
        <v>2000</v>
      </c>
      <c r="L555" s="1">
        <v>2400</v>
      </c>
      <c r="M555" s="1">
        <v>2400</v>
      </c>
      <c r="N555" s="1">
        <v>3100</v>
      </c>
      <c r="O555" s="1">
        <v>3000</v>
      </c>
      <c r="P555" s="1">
        <v>4000</v>
      </c>
      <c r="Q555" s="1">
        <v>4500</v>
      </c>
      <c r="R555" s="2">
        <v>5600</v>
      </c>
      <c r="S555" s="2">
        <v>5900</v>
      </c>
      <c r="T555" s="2">
        <v>7200</v>
      </c>
      <c r="U555" s="2">
        <v>8500</v>
      </c>
      <c r="V555" s="2">
        <v>11100</v>
      </c>
      <c r="W555" s="2">
        <v>12700</v>
      </c>
      <c r="X555" s="2">
        <v>12900</v>
      </c>
      <c r="Y555" s="2">
        <v>15100</v>
      </c>
      <c r="Z555" s="2">
        <v>18000</v>
      </c>
      <c r="AA555" s="2"/>
      <c r="AB555" s="2">
        <v>15100</v>
      </c>
      <c r="AC555" s="2">
        <v>13200</v>
      </c>
      <c r="AD555" s="2">
        <v>14700</v>
      </c>
      <c r="AE555" s="2">
        <v>20200</v>
      </c>
      <c r="AF555" s="2">
        <v>19900</v>
      </c>
      <c r="AG555" s="2"/>
      <c r="AH555" s="2"/>
      <c r="AI555" s="2"/>
      <c r="AJ555" s="2"/>
      <c r="AK555" s="2"/>
      <c r="AL555" s="2"/>
      <c r="AM555" s="25"/>
      <c r="AN555" s="25"/>
      <c r="AP555" s="100"/>
    </row>
    <row r="556" spans="1:44" x14ac:dyDescent="0.3">
      <c r="A556" s="22" t="s">
        <v>363</v>
      </c>
      <c r="B556" s="3" t="s">
        <v>430</v>
      </c>
      <c r="C556" s="55">
        <v>72</v>
      </c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>
        <v>16000</v>
      </c>
      <c r="AG556" s="4">
        <v>16600</v>
      </c>
      <c r="AH556" s="4">
        <v>16500</v>
      </c>
      <c r="AI556" s="4">
        <v>16800</v>
      </c>
      <c r="AJ556" s="4">
        <v>17900</v>
      </c>
      <c r="AK556" s="4"/>
      <c r="AL556" s="4">
        <v>21700</v>
      </c>
      <c r="AM556" s="23">
        <v>18000</v>
      </c>
      <c r="AN556" s="23"/>
      <c r="AP556" s="100"/>
    </row>
    <row r="557" spans="1:44" x14ac:dyDescent="0.3">
      <c r="A557" s="24" t="s">
        <v>363</v>
      </c>
      <c r="B557" s="1" t="s">
        <v>37</v>
      </c>
      <c r="C557" s="1">
        <v>414</v>
      </c>
      <c r="D557" s="1"/>
      <c r="E557" s="1"/>
      <c r="F557" s="1"/>
      <c r="G557" s="1"/>
      <c r="H557" s="1"/>
      <c r="I557" s="1">
        <v>2400</v>
      </c>
      <c r="J557" s="1">
        <v>2700</v>
      </c>
      <c r="K557" s="1">
        <v>3200</v>
      </c>
      <c r="L557" s="1">
        <v>3600</v>
      </c>
      <c r="M557" s="1">
        <v>3600</v>
      </c>
      <c r="N557" s="1">
        <v>4500</v>
      </c>
      <c r="O557" s="1">
        <v>4200</v>
      </c>
      <c r="P557" s="1">
        <v>5000</v>
      </c>
      <c r="Q557" s="1">
        <v>5100</v>
      </c>
      <c r="R557" s="2">
        <v>5700</v>
      </c>
      <c r="S557" s="2">
        <v>5600</v>
      </c>
      <c r="T557" s="2">
        <v>5700</v>
      </c>
      <c r="U557" s="2">
        <v>6400</v>
      </c>
      <c r="V557" s="2">
        <v>6300</v>
      </c>
      <c r="W557" s="2">
        <v>7800</v>
      </c>
      <c r="X557" s="2">
        <v>7200</v>
      </c>
      <c r="Y557" s="2">
        <v>9400</v>
      </c>
      <c r="Z557" s="2">
        <v>9900</v>
      </c>
      <c r="AA557" s="2"/>
      <c r="AB557" s="2"/>
      <c r="AC557" s="2">
        <v>9500</v>
      </c>
      <c r="AD557" s="2">
        <v>9500</v>
      </c>
      <c r="AE557" s="2">
        <v>12700</v>
      </c>
      <c r="AF557" s="2">
        <v>13700</v>
      </c>
      <c r="AG557" s="2">
        <v>11800</v>
      </c>
      <c r="AH557" s="2">
        <v>12300</v>
      </c>
      <c r="AI557" s="2">
        <v>13100</v>
      </c>
      <c r="AJ557" s="2">
        <v>14100</v>
      </c>
      <c r="AK557" s="2">
        <f>VLOOKUP(C557,[1]DataDownloadReport_02082019!$A$2:$E$123,5,FALSE)</f>
        <v>12300</v>
      </c>
      <c r="AL557" s="2"/>
      <c r="AM557" s="25">
        <v>13600</v>
      </c>
      <c r="AN557" s="25"/>
      <c r="AP557" s="100"/>
    </row>
    <row r="558" spans="1:44" x14ac:dyDescent="0.3">
      <c r="A558" s="22"/>
      <c r="B558" s="3"/>
      <c r="C558" s="3"/>
      <c r="D558" s="3"/>
      <c r="E558" s="3"/>
      <c r="F558" s="3"/>
      <c r="G558" s="3"/>
      <c r="H558" s="3"/>
      <c r="I558" s="3" t="s">
        <v>10</v>
      </c>
      <c r="J558" s="3" t="s">
        <v>10</v>
      </c>
      <c r="K558" s="3" t="s">
        <v>10</v>
      </c>
      <c r="L558" s="3"/>
      <c r="M558" s="3"/>
      <c r="N558" s="3"/>
      <c r="O558" s="3"/>
      <c r="P558" s="3"/>
      <c r="Q558" s="3"/>
      <c r="R558" s="4"/>
      <c r="S558" s="4" t="s">
        <v>8</v>
      </c>
      <c r="T558" s="4" t="s">
        <v>10</v>
      </c>
      <c r="U558" s="4" t="s">
        <v>8</v>
      </c>
      <c r="V558" s="4" t="s">
        <v>10</v>
      </c>
      <c r="W558" s="4"/>
      <c r="X558" s="4"/>
      <c r="Y558" s="4"/>
      <c r="Z558" s="4"/>
      <c r="AA558" s="4"/>
      <c r="AB558" s="4"/>
      <c r="AC558" s="4"/>
      <c r="AD558" s="4"/>
      <c r="AE558" s="4" t="s">
        <v>10</v>
      </c>
      <c r="AF558" s="4" t="s">
        <v>10</v>
      </c>
      <c r="AG558" s="4"/>
      <c r="AH558" s="4"/>
      <c r="AI558" s="4"/>
      <c r="AJ558" s="4"/>
      <c r="AK558" s="4"/>
      <c r="AL558" s="4"/>
      <c r="AM558" s="23"/>
      <c r="AN558" s="23"/>
      <c r="AP558" s="100"/>
    </row>
    <row r="559" spans="1:44" x14ac:dyDescent="0.3">
      <c r="A559" s="24" t="s">
        <v>364</v>
      </c>
      <c r="B559" s="1" t="s">
        <v>28</v>
      </c>
      <c r="C559" s="1">
        <v>417</v>
      </c>
      <c r="D559" s="1">
        <v>4200</v>
      </c>
      <c r="E559" s="1">
        <v>4100</v>
      </c>
      <c r="F559" s="1">
        <v>4600</v>
      </c>
      <c r="G559" s="1">
        <v>4500</v>
      </c>
      <c r="H559" s="1">
        <v>2800</v>
      </c>
      <c r="I559" s="1">
        <v>3000</v>
      </c>
      <c r="J559" s="1">
        <v>2700</v>
      </c>
      <c r="K559" s="1">
        <v>3500</v>
      </c>
      <c r="L559" s="1">
        <v>2800</v>
      </c>
      <c r="M559" s="1">
        <v>2700</v>
      </c>
      <c r="N559" s="1">
        <v>3300</v>
      </c>
      <c r="O559" s="1">
        <v>3400</v>
      </c>
      <c r="P559" s="1">
        <v>3400</v>
      </c>
      <c r="Q559" s="1">
        <v>3000</v>
      </c>
      <c r="R559" s="2">
        <v>4000</v>
      </c>
      <c r="S559" s="2">
        <v>3700</v>
      </c>
      <c r="T559" s="2">
        <v>4100</v>
      </c>
      <c r="U559" s="2">
        <v>4000</v>
      </c>
      <c r="V559" s="2">
        <v>3300</v>
      </c>
      <c r="W559" s="2">
        <v>3700</v>
      </c>
      <c r="X559" s="2">
        <v>4200</v>
      </c>
      <c r="Y559" s="2">
        <v>3500</v>
      </c>
      <c r="Z559" s="2">
        <v>3400</v>
      </c>
      <c r="AA559" s="2">
        <v>2900</v>
      </c>
      <c r="AB559" s="2">
        <v>2500</v>
      </c>
      <c r="AC559" s="2">
        <v>2600</v>
      </c>
      <c r="AD559" s="2"/>
      <c r="AE559" s="2" t="s">
        <v>10</v>
      </c>
      <c r="AF559" s="2" t="s">
        <v>10</v>
      </c>
      <c r="AG559" s="2"/>
      <c r="AH559" s="2"/>
      <c r="AI559" s="2"/>
      <c r="AJ559" s="2"/>
      <c r="AK559" s="2"/>
      <c r="AL559" s="2"/>
      <c r="AM559" s="25"/>
      <c r="AN559" s="25"/>
      <c r="AP559" s="100"/>
    </row>
    <row r="560" spans="1:44" x14ac:dyDescent="0.3">
      <c r="A560" s="22" t="s">
        <v>364</v>
      </c>
      <c r="B560" s="3" t="s">
        <v>365</v>
      </c>
      <c r="C560" s="3">
        <v>416</v>
      </c>
      <c r="D560" s="3"/>
      <c r="E560" s="3"/>
      <c r="F560" s="3"/>
      <c r="G560" s="3"/>
      <c r="H560" s="3"/>
      <c r="I560" s="3">
        <v>2700</v>
      </c>
      <c r="J560" s="3">
        <v>2600</v>
      </c>
      <c r="K560" s="3">
        <v>3200</v>
      </c>
      <c r="L560" s="3">
        <v>2600</v>
      </c>
      <c r="M560" s="3">
        <v>2500</v>
      </c>
      <c r="N560" s="3">
        <v>2600</v>
      </c>
      <c r="O560" s="3">
        <v>2500</v>
      </c>
      <c r="P560" s="3">
        <v>2400</v>
      </c>
      <c r="Q560" s="3">
        <v>2200</v>
      </c>
      <c r="R560" s="4">
        <v>2300</v>
      </c>
      <c r="S560" s="4">
        <v>2400</v>
      </c>
      <c r="T560" s="4">
        <v>2500</v>
      </c>
      <c r="U560" s="4">
        <v>2100</v>
      </c>
      <c r="V560" s="4">
        <v>2600</v>
      </c>
      <c r="W560" s="4">
        <v>2400</v>
      </c>
      <c r="X560" s="4">
        <v>2800</v>
      </c>
      <c r="Y560" s="4">
        <v>3100</v>
      </c>
      <c r="Z560" s="4">
        <v>3400</v>
      </c>
      <c r="AA560" s="4">
        <v>2600</v>
      </c>
      <c r="AB560" s="4">
        <v>2200</v>
      </c>
      <c r="AC560" s="4">
        <v>2400</v>
      </c>
      <c r="AD560" s="4"/>
      <c r="AE560" s="4" t="s">
        <v>10</v>
      </c>
      <c r="AF560" s="4" t="s">
        <v>10</v>
      </c>
      <c r="AG560" s="4">
        <v>3000</v>
      </c>
      <c r="AH560" s="4"/>
      <c r="AI560" s="4">
        <v>3500</v>
      </c>
      <c r="AJ560" s="4"/>
      <c r="AK560" s="4">
        <f>VLOOKUP(C560,[1]DataDownloadReport_02082019!$A$2:$E$123,5,FALSE)</f>
        <v>3800</v>
      </c>
      <c r="AL560" s="4"/>
      <c r="AM560" s="23">
        <v>3400</v>
      </c>
      <c r="AN560" s="23"/>
      <c r="AP560" s="100"/>
    </row>
    <row r="561" spans="1:44" ht="15" customHeight="1" x14ac:dyDescent="0.3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 t="s">
        <v>8</v>
      </c>
      <c r="T561" s="2" t="s">
        <v>10</v>
      </c>
      <c r="U561" s="2" t="s">
        <v>8</v>
      </c>
      <c r="V561" s="2" t="s">
        <v>10</v>
      </c>
      <c r="W561" s="2"/>
      <c r="X561" s="2"/>
      <c r="Y561" s="2"/>
      <c r="Z561" s="2"/>
      <c r="AA561" s="2"/>
      <c r="AB561" s="2"/>
      <c r="AC561" s="2"/>
      <c r="AD561" s="2"/>
      <c r="AE561" s="2" t="s">
        <v>10</v>
      </c>
      <c r="AF561" s="2" t="s">
        <v>10</v>
      </c>
      <c r="AG561" s="2"/>
      <c r="AH561" s="2"/>
      <c r="AI561" s="2"/>
      <c r="AJ561" s="2"/>
      <c r="AK561" s="2"/>
      <c r="AL561" s="2"/>
      <c r="AM561" s="25"/>
      <c r="AN561" s="25"/>
      <c r="AP561" s="100"/>
    </row>
    <row r="562" spans="1:44" s="11" customFormat="1" hidden="1" x14ac:dyDescent="0.3">
      <c r="A562" s="22" t="s">
        <v>366</v>
      </c>
      <c r="B562" s="3" t="s">
        <v>235</v>
      </c>
      <c r="C562" s="3">
        <v>453</v>
      </c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4"/>
      <c r="S562" s="4"/>
      <c r="T562" s="4"/>
      <c r="U562" s="4"/>
      <c r="V562" s="4"/>
      <c r="W562" s="4"/>
      <c r="X562" s="4"/>
      <c r="Y562" s="4">
        <v>5800</v>
      </c>
      <c r="Z562" s="4">
        <v>7100</v>
      </c>
      <c r="AA562" s="4"/>
      <c r="AB562" s="4">
        <v>8800</v>
      </c>
      <c r="AC562" s="4">
        <v>7300</v>
      </c>
      <c r="AD562" s="4"/>
      <c r="AE562" s="4" t="s">
        <v>10</v>
      </c>
      <c r="AF562" s="4" t="s">
        <v>10</v>
      </c>
      <c r="AG562" s="4"/>
      <c r="AH562" s="4"/>
      <c r="AI562" s="4"/>
      <c r="AJ562" s="4"/>
      <c r="AK562" s="4"/>
      <c r="AL562" s="4"/>
      <c r="AM562" s="23"/>
      <c r="AN562" s="23"/>
      <c r="AO562"/>
      <c r="AP562" s="100"/>
      <c r="AQ562"/>
      <c r="AR562" s="8"/>
    </row>
    <row r="563" spans="1:44" s="11" customFormat="1" ht="15" customHeight="1" x14ac:dyDescent="0.3">
      <c r="A563" s="24" t="s">
        <v>366</v>
      </c>
      <c r="B563" s="1" t="s">
        <v>416</v>
      </c>
      <c r="C563" s="54">
        <v>62</v>
      </c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>
        <v>5600</v>
      </c>
      <c r="AB563" s="2">
        <v>6900</v>
      </c>
      <c r="AC563" s="2">
        <v>6600</v>
      </c>
      <c r="AD563" s="2">
        <v>7300</v>
      </c>
      <c r="AE563" s="2">
        <v>8200</v>
      </c>
      <c r="AF563" s="2">
        <v>8900</v>
      </c>
      <c r="AG563" s="2">
        <v>9700</v>
      </c>
      <c r="AH563" s="2">
        <v>10800</v>
      </c>
      <c r="AI563" s="2">
        <v>11600</v>
      </c>
      <c r="AJ563" s="2">
        <v>11800</v>
      </c>
      <c r="AK563" s="2">
        <f>VLOOKUP(C563,[1]DataDownloadReport_02082019!$A$2:$E$123,5,FALSE)</f>
        <v>13100</v>
      </c>
      <c r="AL563" s="2">
        <v>13700</v>
      </c>
      <c r="AM563" s="25">
        <v>11600</v>
      </c>
      <c r="AN563" s="25"/>
      <c r="AO563"/>
      <c r="AP563" s="100"/>
      <c r="AQ563"/>
      <c r="AR563" s="8"/>
    </row>
    <row r="564" spans="1:44" s="11" customFormat="1" hidden="1" x14ac:dyDescent="0.3">
      <c r="A564" s="22" t="s">
        <v>366</v>
      </c>
      <c r="B564" s="3" t="s">
        <v>240</v>
      </c>
      <c r="C564" s="3">
        <v>532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4"/>
      <c r="S564" s="4"/>
      <c r="T564" s="4"/>
      <c r="U564" s="4"/>
      <c r="V564" s="4"/>
      <c r="W564" s="4"/>
      <c r="X564" s="4"/>
      <c r="Y564" s="4">
        <v>7200</v>
      </c>
      <c r="Z564" s="4">
        <v>5100</v>
      </c>
      <c r="AA564" s="4">
        <v>5600</v>
      </c>
      <c r="AB564" s="4">
        <v>4500</v>
      </c>
      <c r="AC564" s="4">
        <v>5400</v>
      </c>
      <c r="AD564" s="4"/>
      <c r="AE564" s="4" t="s">
        <v>10</v>
      </c>
      <c r="AF564" s="4" t="s">
        <v>10</v>
      </c>
      <c r="AG564" s="4"/>
      <c r="AH564" s="4"/>
      <c r="AI564" s="4"/>
      <c r="AJ564" s="4"/>
      <c r="AK564" s="4"/>
      <c r="AL564" s="4"/>
      <c r="AM564" s="23"/>
      <c r="AN564" s="23"/>
      <c r="AO564"/>
      <c r="AP564" s="100"/>
      <c r="AQ564"/>
      <c r="AR564" s="8"/>
    </row>
    <row r="565" spans="1:44" hidden="1" x14ac:dyDescent="0.3">
      <c r="A565" s="24" t="s">
        <v>366</v>
      </c>
      <c r="B565" s="1" t="s">
        <v>82</v>
      </c>
      <c r="C565" s="1">
        <v>502</v>
      </c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>
        <v>900</v>
      </c>
      <c r="Q565" s="1">
        <v>900</v>
      </c>
      <c r="R565" s="2">
        <v>2200</v>
      </c>
      <c r="S565" s="2">
        <v>2600</v>
      </c>
      <c r="T565" s="2">
        <v>2900</v>
      </c>
      <c r="U565" s="2">
        <v>2700</v>
      </c>
      <c r="V565" s="2">
        <v>2200</v>
      </c>
      <c r="W565" s="2"/>
      <c r="X565" s="2">
        <v>10400</v>
      </c>
      <c r="Y565" s="2">
        <v>28700</v>
      </c>
      <c r="Z565" s="2">
        <v>27600</v>
      </c>
      <c r="AA565" s="2">
        <v>23500</v>
      </c>
      <c r="AB565" s="2">
        <v>25900</v>
      </c>
      <c r="AC565" s="2">
        <v>22100</v>
      </c>
      <c r="AD565" s="2"/>
      <c r="AE565" s="2" t="s">
        <v>10</v>
      </c>
      <c r="AF565" s="2" t="s">
        <v>10</v>
      </c>
      <c r="AG565" s="2"/>
      <c r="AH565" s="2"/>
      <c r="AI565" s="2"/>
      <c r="AJ565" s="2"/>
      <c r="AK565" s="2"/>
      <c r="AL565" s="2"/>
      <c r="AM565" s="25"/>
      <c r="AN565" s="25"/>
      <c r="AP565" s="100"/>
    </row>
    <row r="566" spans="1:44" x14ac:dyDescent="0.3">
      <c r="A566" s="22" t="s">
        <v>366</v>
      </c>
      <c r="B566" s="3" t="s">
        <v>367</v>
      </c>
      <c r="C566" s="55">
        <v>61</v>
      </c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4"/>
      <c r="S566" s="4"/>
      <c r="T566" s="4"/>
      <c r="U566" s="4"/>
      <c r="V566" s="4"/>
      <c r="W566" s="4"/>
      <c r="X566" s="4">
        <v>16200</v>
      </c>
      <c r="Y566" s="4">
        <v>27100</v>
      </c>
      <c r="Z566" s="4">
        <v>27700</v>
      </c>
      <c r="AA566" s="4">
        <v>25500</v>
      </c>
      <c r="AB566" s="4">
        <v>25100</v>
      </c>
      <c r="AC566" s="4">
        <v>24000</v>
      </c>
      <c r="AD566" s="4">
        <v>23600</v>
      </c>
      <c r="AE566" s="4">
        <v>23800</v>
      </c>
      <c r="AF566" s="4">
        <v>24500</v>
      </c>
      <c r="AG566" s="4">
        <v>25500</v>
      </c>
      <c r="AH566" s="4">
        <v>23800</v>
      </c>
      <c r="AI566" s="4">
        <v>25000</v>
      </c>
      <c r="AJ566" s="4">
        <v>23800</v>
      </c>
      <c r="AK566" s="4">
        <f>VLOOKUP(C566,[1]DataDownloadReport_02082019!$A$2:$E$123,5,FALSE)</f>
        <v>23400</v>
      </c>
      <c r="AL566" s="4">
        <v>22700</v>
      </c>
      <c r="AM566" s="23">
        <v>14600</v>
      </c>
      <c r="AN566" s="23"/>
      <c r="AP566" s="100"/>
    </row>
    <row r="567" spans="1:44" x14ac:dyDescent="0.3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 t="s">
        <v>10</v>
      </c>
      <c r="AF567" s="2" t="s">
        <v>10</v>
      </c>
      <c r="AG567" s="2"/>
      <c r="AH567" s="2"/>
      <c r="AI567" s="2"/>
      <c r="AJ567" s="2"/>
      <c r="AK567" s="2"/>
      <c r="AL567" s="2"/>
      <c r="AM567" s="25"/>
      <c r="AN567" s="25"/>
      <c r="AP567" s="100"/>
    </row>
    <row r="568" spans="1:44" x14ac:dyDescent="0.3">
      <c r="A568" s="69" t="s">
        <v>368</v>
      </c>
      <c r="B568" s="70" t="s">
        <v>189</v>
      </c>
      <c r="C568" s="70">
        <v>472</v>
      </c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>
        <v>1800</v>
      </c>
      <c r="Q568" s="70">
        <v>3000</v>
      </c>
      <c r="R568" s="71">
        <v>2100</v>
      </c>
      <c r="S568" s="71" t="s">
        <v>8</v>
      </c>
      <c r="T568" s="71">
        <v>1800</v>
      </c>
      <c r="U568" s="71">
        <v>2500</v>
      </c>
      <c r="V568" s="71">
        <v>2700</v>
      </c>
      <c r="W568" s="71">
        <v>3000</v>
      </c>
      <c r="X568" s="71">
        <v>4100</v>
      </c>
      <c r="Y568" s="71">
        <v>5500</v>
      </c>
      <c r="Z568" s="71">
        <v>5100</v>
      </c>
      <c r="AA568" s="71">
        <v>3100</v>
      </c>
      <c r="AB568" s="71">
        <v>3200</v>
      </c>
      <c r="AC568" s="71">
        <v>3400</v>
      </c>
      <c r="AD568" s="71"/>
      <c r="AE568" s="71" t="s">
        <v>10</v>
      </c>
      <c r="AF568" s="71" t="s">
        <v>10</v>
      </c>
      <c r="AG568" s="71"/>
      <c r="AH568" s="71">
        <v>4100</v>
      </c>
      <c r="AI568" s="71"/>
      <c r="AJ568" s="71"/>
      <c r="AK568" s="71"/>
      <c r="AL568" s="71">
        <v>5200</v>
      </c>
      <c r="AM568" s="72"/>
      <c r="AN568" s="72"/>
      <c r="AP568" s="100"/>
    </row>
    <row r="569" spans="1:44" x14ac:dyDescent="0.3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 t="s">
        <v>8</v>
      </c>
      <c r="T569" s="2" t="s">
        <v>10</v>
      </c>
      <c r="U569" s="2" t="s">
        <v>8</v>
      </c>
      <c r="V569" s="2" t="s">
        <v>10</v>
      </c>
      <c r="W569" s="2"/>
      <c r="X569" s="2"/>
      <c r="Y569" s="2"/>
      <c r="Z569" s="2"/>
      <c r="AA569" s="2"/>
      <c r="AB569" s="2"/>
      <c r="AC569" s="2"/>
      <c r="AD569" s="2"/>
      <c r="AE569" s="2" t="s">
        <v>10</v>
      </c>
      <c r="AF569" s="2" t="s">
        <v>10</v>
      </c>
      <c r="AG569" s="2"/>
      <c r="AH569" s="2"/>
      <c r="AI569" s="2"/>
      <c r="AJ569" s="2"/>
      <c r="AK569" s="2"/>
      <c r="AL569" s="2"/>
      <c r="AM569" s="25"/>
      <c r="AN569" s="25"/>
      <c r="AP569" s="100"/>
    </row>
    <row r="570" spans="1:44" x14ac:dyDescent="0.3">
      <c r="A570" s="22" t="s">
        <v>369</v>
      </c>
      <c r="B570" s="3" t="s">
        <v>189</v>
      </c>
      <c r="C570" s="3">
        <v>469</v>
      </c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>
        <v>4300</v>
      </c>
      <c r="Q570" s="3">
        <v>5100</v>
      </c>
      <c r="R570" s="4">
        <v>2900</v>
      </c>
      <c r="S570" s="4">
        <v>3400</v>
      </c>
      <c r="T570" s="4">
        <v>4600</v>
      </c>
      <c r="U570" s="4">
        <v>4900</v>
      </c>
      <c r="V570" s="4">
        <v>5100</v>
      </c>
      <c r="W570" s="4">
        <v>7800</v>
      </c>
      <c r="X570" s="4">
        <v>8400</v>
      </c>
      <c r="Y570" s="4"/>
      <c r="Z570" s="4">
        <v>10000</v>
      </c>
      <c r="AA570" s="4">
        <v>8700</v>
      </c>
      <c r="AB570" s="4">
        <v>9400</v>
      </c>
      <c r="AC570" s="4">
        <v>10100</v>
      </c>
      <c r="AD570" s="4"/>
      <c r="AE570" s="4" t="s">
        <v>10</v>
      </c>
      <c r="AF570" s="4">
        <v>10200</v>
      </c>
      <c r="AG570" s="4">
        <v>11000</v>
      </c>
      <c r="AH570" s="4"/>
      <c r="AI570" s="4">
        <v>11800</v>
      </c>
      <c r="AJ570" s="4">
        <v>12700</v>
      </c>
      <c r="AK570" s="4">
        <f>VLOOKUP(C570,[1]DataDownloadReport_02082019!$A$2:$E$123,5,FALSE)</f>
        <v>13200</v>
      </c>
      <c r="AL570" s="4"/>
      <c r="AM570" s="23">
        <v>16400</v>
      </c>
      <c r="AN570" s="23"/>
      <c r="AP570" s="100"/>
    </row>
    <row r="571" spans="1:44" x14ac:dyDescent="0.3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 t="s">
        <v>8</v>
      </c>
      <c r="T571" s="2" t="s">
        <v>10</v>
      </c>
      <c r="U571" s="2" t="s">
        <v>8</v>
      </c>
      <c r="V571" s="2" t="s">
        <v>10</v>
      </c>
      <c r="W571" s="2"/>
      <c r="X571" s="2"/>
      <c r="Y571" s="2"/>
      <c r="Z571" s="2"/>
      <c r="AA571" s="2"/>
      <c r="AB571" s="2"/>
      <c r="AC571" s="2"/>
      <c r="AD571" s="2"/>
      <c r="AE571" s="2" t="s">
        <v>10</v>
      </c>
      <c r="AF571" s="2" t="s">
        <v>10</v>
      </c>
      <c r="AG571" s="2"/>
      <c r="AH571" s="2"/>
      <c r="AI571" s="2"/>
      <c r="AJ571" s="2"/>
      <c r="AK571" s="2"/>
      <c r="AL571" s="2"/>
      <c r="AM571" s="25"/>
      <c r="AN571" s="25"/>
      <c r="AP571" s="100"/>
    </row>
    <row r="572" spans="1:44" x14ac:dyDescent="0.3">
      <c r="A572" s="22" t="s">
        <v>370</v>
      </c>
      <c r="B572" s="3" t="s">
        <v>269</v>
      </c>
      <c r="C572" s="55">
        <v>23</v>
      </c>
      <c r="D572" s="3"/>
      <c r="E572" s="3"/>
      <c r="F572" s="3"/>
      <c r="G572" s="3"/>
      <c r="H572" s="3"/>
      <c r="I572" s="3">
        <v>21400</v>
      </c>
      <c r="J572" s="3">
        <v>22100</v>
      </c>
      <c r="K572" s="3">
        <v>24100</v>
      </c>
      <c r="L572" s="3">
        <v>20700</v>
      </c>
      <c r="M572" s="3">
        <v>22200</v>
      </c>
      <c r="N572" s="3">
        <v>24900</v>
      </c>
      <c r="O572" s="3">
        <v>24200</v>
      </c>
      <c r="P572" s="3">
        <v>28000</v>
      </c>
      <c r="Q572" s="3">
        <v>27400</v>
      </c>
      <c r="R572" s="4">
        <v>28800</v>
      </c>
      <c r="S572" s="4">
        <v>30700</v>
      </c>
      <c r="T572" s="4">
        <v>31300</v>
      </c>
      <c r="U572" s="4">
        <v>34000</v>
      </c>
      <c r="V572" s="4">
        <v>35300</v>
      </c>
      <c r="W572" s="4" t="s">
        <v>9</v>
      </c>
      <c r="X572" s="4" t="s">
        <v>9</v>
      </c>
      <c r="Y572" s="4"/>
      <c r="Z572" s="4">
        <v>36400</v>
      </c>
      <c r="AA572" s="4">
        <v>35100</v>
      </c>
      <c r="AB572" s="4">
        <v>34400</v>
      </c>
      <c r="AC572" s="4">
        <v>33900</v>
      </c>
      <c r="AD572" s="4">
        <v>32000</v>
      </c>
      <c r="AE572" s="4">
        <v>32700</v>
      </c>
      <c r="AF572" s="4">
        <v>33000</v>
      </c>
      <c r="AG572" s="4">
        <v>33900</v>
      </c>
      <c r="AH572" s="4">
        <v>34800</v>
      </c>
      <c r="AI572" s="4">
        <v>36100</v>
      </c>
      <c r="AJ572" s="4">
        <v>36900</v>
      </c>
      <c r="AK572" s="4">
        <f>VLOOKUP(C572,[1]DataDownloadReport_02082019!$A$2:$E$123,5,FALSE)</f>
        <v>32600</v>
      </c>
      <c r="AL572" s="4">
        <v>37200</v>
      </c>
      <c r="AM572" s="23">
        <v>31800</v>
      </c>
      <c r="AN572" s="23"/>
      <c r="AP572" s="100"/>
    </row>
    <row r="573" spans="1:44" x14ac:dyDescent="0.3">
      <c r="A573" s="24" t="s">
        <v>370</v>
      </c>
      <c r="B573" s="1" t="s">
        <v>25</v>
      </c>
      <c r="C573" s="1">
        <v>437</v>
      </c>
      <c r="D573" s="1">
        <v>14500</v>
      </c>
      <c r="E573" s="1">
        <v>13900</v>
      </c>
      <c r="F573" s="1" t="s">
        <v>371</v>
      </c>
      <c r="G573" s="1">
        <v>20700</v>
      </c>
      <c r="H573" s="1">
        <v>25000</v>
      </c>
      <c r="I573" s="1">
        <v>25200</v>
      </c>
      <c r="J573" s="1">
        <v>29500</v>
      </c>
      <c r="K573" s="1">
        <v>29200</v>
      </c>
      <c r="L573" s="1">
        <v>31600</v>
      </c>
      <c r="M573" s="1">
        <v>32300</v>
      </c>
      <c r="N573" s="1">
        <v>30900</v>
      </c>
      <c r="O573" s="1">
        <v>31700</v>
      </c>
      <c r="P573" s="1">
        <v>33400</v>
      </c>
      <c r="Q573" s="1">
        <v>34500</v>
      </c>
      <c r="R573" s="2">
        <v>36400</v>
      </c>
      <c r="S573" s="2">
        <v>35700</v>
      </c>
      <c r="T573" s="2">
        <v>39900</v>
      </c>
      <c r="U573" s="2">
        <v>43900</v>
      </c>
      <c r="V573" s="2">
        <v>42100</v>
      </c>
      <c r="W573" s="2" t="s">
        <v>9</v>
      </c>
      <c r="X573" s="2" t="s">
        <v>9</v>
      </c>
      <c r="Y573" s="2">
        <v>42400</v>
      </c>
      <c r="Z573" s="2">
        <v>47400</v>
      </c>
      <c r="AA573" s="2">
        <v>49000</v>
      </c>
      <c r="AB573" s="2">
        <v>40400</v>
      </c>
      <c r="AC573" s="2">
        <v>40800</v>
      </c>
      <c r="AD573" s="2"/>
      <c r="AE573" s="2" t="s">
        <v>10</v>
      </c>
      <c r="AF573" s="2" t="s">
        <v>10</v>
      </c>
      <c r="AG573" s="2"/>
      <c r="AH573" s="2"/>
      <c r="AI573" s="2"/>
      <c r="AJ573" s="2"/>
      <c r="AK573" s="2"/>
      <c r="AL573" s="2"/>
      <c r="AM573" s="25"/>
      <c r="AN573" s="25"/>
      <c r="AP573" s="100"/>
    </row>
    <row r="574" spans="1:44" x14ac:dyDescent="0.3">
      <c r="A574" s="22" t="s">
        <v>370</v>
      </c>
      <c r="B574" s="3" t="s">
        <v>25</v>
      </c>
      <c r="C574" s="55">
        <v>92</v>
      </c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>
        <v>42600</v>
      </c>
      <c r="AI574" s="4">
        <v>57100</v>
      </c>
      <c r="AJ574" s="4"/>
      <c r="AK574" s="4">
        <f>VLOOKUP(C574,[1]DataDownloadReport_02082019!$A$2:$E$123,5,FALSE)</f>
        <v>46600</v>
      </c>
      <c r="AL574" s="4">
        <v>49000</v>
      </c>
      <c r="AM574" s="23">
        <v>41500</v>
      </c>
      <c r="AN574" s="23"/>
      <c r="AP574" s="100"/>
    </row>
    <row r="575" spans="1:44" ht="13.9" customHeight="1" x14ac:dyDescent="0.3">
      <c r="A575" s="24" t="s">
        <v>370</v>
      </c>
      <c r="B575" s="1" t="s">
        <v>271</v>
      </c>
      <c r="C575" s="1">
        <v>433</v>
      </c>
      <c r="D575" s="1"/>
      <c r="E575" s="1"/>
      <c r="F575" s="1"/>
      <c r="G575" s="1"/>
      <c r="H575" s="1"/>
      <c r="I575" s="1">
        <v>24000</v>
      </c>
      <c r="J575" s="1">
        <v>23800</v>
      </c>
      <c r="K575" s="1">
        <v>25300</v>
      </c>
      <c r="L575" s="1">
        <v>23700</v>
      </c>
      <c r="M575" s="1">
        <v>25500</v>
      </c>
      <c r="N575" s="1">
        <v>25100</v>
      </c>
      <c r="O575" s="1">
        <v>27500</v>
      </c>
      <c r="P575" s="1">
        <v>29000</v>
      </c>
      <c r="Q575" s="1">
        <v>29200</v>
      </c>
      <c r="R575" s="2">
        <v>30200</v>
      </c>
      <c r="S575" s="2">
        <v>32500</v>
      </c>
      <c r="T575" s="2">
        <v>35500</v>
      </c>
      <c r="U575" s="2">
        <v>38200</v>
      </c>
      <c r="V575" s="2">
        <v>38000</v>
      </c>
      <c r="W575" s="2" t="s">
        <v>9</v>
      </c>
      <c r="X575" s="2" t="s">
        <v>9</v>
      </c>
      <c r="Y575" s="2"/>
      <c r="Z575" s="2">
        <v>42400</v>
      </c>
      <c r="AA575" s="2">
        <v>36500</v>
      </c>
      <c r="AB575" s="2">
        <v>35900</v>
      </c>
      <c r="AC575" s="2">
        <v>34200</v>
      </c>
      <c r="AD575" s="2"/>
      <c r="AE575" s="2" t="s">
        <v>10</v>
      </c>
      <c r="AF575" s="2" t="s">
        <v>10</v>
      </c>
      <c r="AG575" s="2"/>
      <c r="AH575" s="2"/>
      <c r="AI575" s="2"/>
      <c r="AJ575" s="2"/>
      <c r="AK575" s="2"/>
      <c r="AL575" s="2"/>
      <c r="AM575" s="25"/>
      <c r="AN575" s="25"/>
      <c r="AP575" s="100"/>
    </row>
    <row r="576" spans="1:44" hidden="1" x14ac:dyDescent="0.3">
      <c r="A576" s="22" t="s">
        <v>370</v>
      </c>
      <c r="B576" s="3" t="s">
        <v>457</v>
      </c>
      <c r="C576" s="3">
        <v>436</v>
      </c>
      <c r="D576" s="3">
        <v>16800</v>
      </c>
      <c r="E576" s="3">
        <v>17200</v>
      </c>
      <c r="F576" s="3">
        <v>19800</v>
      </c>
      <c r="G576" s="3">
        <v>21400</v>
      </c>
      <c r="H576" s="3">
        <v>27500</v>
      </c>
      <c r="I576" s="3">
        <v>28500</v>
      </c>
      <c r="J576" s="3">
        <v>27900</v>
      </c>
      <c r="K576" s="3">
        <v>29100</v>
      </c>
      <c r="L576" s="3">
        <v>29100</v>
      </c>
      <c r="M576" s="3">
        <v>26200</v>
      </c>
      <c r="N576" s="3">
        <v>28800</v>
      </c>
      <c r="O576" s="3">
        <v>30600</v>
      </c>
      <c r="P576" s="3">
        <v>30700</v>
      </c>
      <c r="Q576" s="3">
        <v>30100</v>
      </c>
      <c r="R576" s="4">
        <v>32900</v>
      </c>
      <c r="S576" s="4">
        <v>31600</v>
      </c>
      <c r="T576" s="4">
        <v>30800</v>
      </c>
      <c r="U576" s="4">
        <v>43100</v>
      </c>
      <c r="V576" s="4" t="s">
        <v>23</v>
      </c>
      <c r="W576" s="4" t="s">
        <v>9</v>
      </c>
      <c r="X576" s="4">
        <v>45300</v>
      </c>
      <c r="Y576" s="4">
        <v>53300</v>
      </c>
      <c r="Z576" s="4">
        <v>53600</v>
      </c>
      <c r="AA576" s="4">
        <v>50100</v>
      </c>
      <c r="AB576" s="4">
        <v>46100</v>
      </c>
      <c r="AC576" s="4">
        <v>42000</v>
      </c>
      <c r="AD576" s="4"/>
      <c r="AE576" s="4" t="s">
        <v>10</v>
      </c>
      <c r="AF576" s="4" t="s">
        <v>10</v>
      </c>
      <c r="AG576" s="4"/>
      <c r="AH576" s="4"/>
      <c r="AI576" s="4"/>
      <c r="AJ576" s="4"/>
      <c r="AK576" s="4"/>
      <c r="AL576" s="4"/>
      <c r="AM576" s="23" t="e">
        <v>#N/A</v>
      </c>
      <c r="AN576" s="23"/>
      <c r="AP576" s="100"/>
    </row>
    <row r="577" spans="1:42" x14ac:dyDescent="0.3">
      <c r="A577" s="22" t="s">
        <v>370</v>
      </c>
      <c r="B577" s="3" t="s">
        <v>456</v>
      </c>
      <c r="C577" s="55">
        <v>93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>
        <v>46100</v>
      </c>
      <c r="AI577" s="4">
        <v>45000</v>
      </c>
      <c r="AJ577" s="4">
        <v>49900</v>
      </c>
      <c r="AK577" s="4">
        <f>VLOOKUP(C577,[1]DataDownloadReport_02082019!$A$2:$E$123,5,FALSE)</f>
        <v>48800</v>
      </c>
      <c r="AL577" s="4">
        <v>49400</v>
      </c>
      <c r="AM577" s="23">
        <v>44900</v>
      </c>
      <c r="AN577" s="23"/>
      <c r="AP577" s="100"/>
    </row>
    <row r="578" spans="1:42" ht="0.75" customHeight="1" x14ac:dyDescent="0.3">
      <c r="A578" s="22" t="s">
        <v>370</v>
      </c>
      <c r="B578" s="3" t="s">
        <v>601</v>
      </c>
      <c r="C578" s="3">
        <v>128</v>
      </c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23">
        <v>40500</v>
      </c>
      <c r="AN578" s="23"/>
      <c r="AP578" s="100"/>
    </row>
    <row r="579" spans="1:42" ht="15" customHeight="1" x14ac:dyDescent="0.3">
      <c r="A579" s="24" t="s">
        <v>370</v>
      </c>
      <c r="B579" s="1" t="s">
        <v>372</v>
      </c>
      <c r="C579" s="54">
        <v>25</v>
      </c>
      <c r="D579" s="1"/>
      <c r="E579" s="1"/>
      <c r="F579" s="1"/>
      <c r="G579" s="1"/>
      <c r="H579" s="1"/>
      <c r="I579" s="1" t="s">
        <v>10</v>
      </c>
      <c r="J579" s="1" t="s">
        <v>10</v>
      </c>
      <c r="K579" s="1">
        <v>26900</v>
      </c>
      <c r="L579" s="1">
        <v>29100</v>
      </c>
      <c r="M579" s="1">
        <v>27300</v>
      </c>
      <c r="N579" s="1">
        <v>27700</v>
      </c>
      <c r="O579" s="1">
        <v>29400</v>
      </c>
      <c r="P579" s="1">
        <v>29400</v>
      </c>
      <c r="Q579" s="1">
        <v>27100</v>
      </c>
      <c r="R579" s="2">
        <v>29000</v>
      </c>
      <c r="S579" s="2">
        <v>31500</v>
      </c>
      <c r="T579" s="2">
        <v>35100</v>
      </c>
      <c r="U579" s="2" t="s">
        <v>23</v>
      </c>
      <c r="V579" s="2">
        <v>37700</v>
      </c>
      <c r="W579" s="2">
        <v>40800</v>
      </c>
      <c r="X579" s="2">
        <v>41500</v>
      </c>
      <c r="Y579" s="2">
        <v>43300</v>
      </c>
      <c r="Z579" s="2">
        <v>41300</v>
      </c>
      <c r="AA579" s="2">
        <v>41200</v>
      </c>
      <c r="AB579" s="2">
        <v>40200</v>
      </c>
      <c r="AC579" s="2">
        <v>38600</v>
      </c>
      <c r="AD579" s="2">
        <v>42000</v>
      </c>
      <c r="AE579" s="2" t="s">
        <v>10</v>
      </c>
      <c r="AF579" s="2">
        <v>36600</v>
      </c>
      <c r="AG579" s="2">
        <v>37700</v>
      </c>
      <c r="AH579" s="2">
        <v>42500</v>
      </c>
      <c r="AI579" s="2">
        <v>45100</v>
      </c>
      <c r="AJ579" s="2">
        <v>48000</v>
      </c>
      <c r="AK579" s="2">
        <f>VLOOKUP(C579,[1]DataDownloadReport_02082019!$A$2:$E$123,5,FALSE)</f>
        <v>50100</v>
      </c>
      <c r="AL579" s="2">
        <v>52100</v>
      </c>
      <c r="AM579" s="25">
        <v>46700</v>
      </c>
      <c r="AN579" s="25"/>
      <c r="AP579" s="100"/>
    </row>
    <row r="580" spans="1:42" hidden="1" x14ac:dyDescent="0.3">
      <c r="A580" s="22" t="s">
        <v>370</v>
      </c>
      <c r="B580" s="3" t="s">
        <v>373</v>
      </c>
      <c r="C580" s="3">
        <v>424</v>
      </c>
      <c r="D580" s="3">
        <v>22800</v>
      </c>
      <c r="E580" s="3">
        <v>22000</v>
      </c>
      <c r="F580" s="3">
        <v>23400</v>
      </c>
      <c r="G580" s="3">
        <v>25400</v>
      </c>
      <c r="H580" s="3">
        <v>27600</v>
      </c>
      <c r="I580" s="3">
        <v>29300</v>
      </c>
      <c r="J580" s="3">
        <v>28200</v>
      </c>
      <c r="K580" s="3">
        <v>31200</v>
      </c>
      <c r="L580" s="3">
        <v>30900</v>
      </c>
      <c r="M580" s="3">
        <v>26700</v>
      </c>
      <c r="N580" s="3">
        <v>28400</v>
      </c>
      <c r="O580" s="3">
        <v>28900</v>
      </c>
      <c r="P580" s="3">
        <v>28800</v>
      </c>
      <c r="Q580" s="3">
        <v>25700</v>
      </c>
      <c r="R580" s="4">
        <v>27700</v>
      </c>
      <c r="S580" s="4">
        <v>30400</v>
      </c>
      <c r="T580" s="4">
        <v>34400</v>
      </c>
      <c r="U580" s="4">
        <v>34700</v>
      </c>
      <c r="V580" s="4">
        <v>40100</v>
      </c>
      <c r="W580" s="4">
        <v>42500</v>
      </c>
      <c r="X580" s="4">
        <v>42600</v>
      </c>
      <c r="Y580" s="4">
        <v>45300</v>
      </c>
      <c r="Z580" s="4">
        <v>41700</v>
      </c>
      <c r="AA580" s="4">
        <v>37000</v>
      </c>
      <c r="AB580" s="4">
        <v>37200</v>
      </c>
      <c r="AC580" s="4">
        <v>33400</v>
      </c>
      <c r="AD580" s="4"/>
      <c r="AE580" s="4" t="s">
        <v>10</v>
      </c>
      <c r="AF580" s="4" t="s">
        <v>10</v>
      </c>
      <c r="AG580" s="4"/>
      <c r="AH580" s="4"/>
      <c r="AI580" s="4"/>
      <c r="AJ580" s="4"/>
      <c r="AK580" s="4"/>
      <c r="AL580" s="4"/>
      <c r="AM580" s="23"/>
      <c r="AN580" s="23"/>
      <c r="AP580" s="100"/>
    </row>
    <row r="581" spans="1:42" x14ac:dyDescent="0.3">
      <c r="A581" s="24" t="s">
        <v>370</v>
      </c>
      <c r="B581" s="1" t="s">
        <v>446</v>
      </c>
      <c r="C581" s="54">
        <v>94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>
        <v>33100</v>
      </c>
      <c r="AI581" s="2">
        <v>34900</v>
      </c>
      <c r="AJ581" s="2">
        <v>35400</v>
      </c>
      <c r="AK581" s="2">
        <f>VLOOKUP(C581,[1]DataDownloadReport_02082019!$A$2:$E$123,5,FALSE)</f>
        <v>43600</v>
      </c>
      <c r="AL581" s="2">
        <v>35400</v>
      </c>
      <c r="AM581" s="25">
        <v>39000</v>
      </c>
      <c r="AN581" s="25"/>
      <c r="AP581" s="100"/>
    </row>
    <row r="582" spans="1:42" hidden="1" x14ac:dyDescent="0.3">
      <c r="A582" s="22" t="s">
        <v>370</v>
      </c>
      <c r="B582" s="3" t="s">
        <v>374</v>
      </c>
      <c r="C582" s="3">
        <v>420</v>
      </c>
      <c r="D582" s="3">
        <v>27700</v>
      </c>
      <c r="E582" s="3">
        <v>29700</v>
      </c>
      <c r="F582" s="3">
        <v>36200</v>
      </c>
      <c r="G582" s="3">
        <v>36000</v>
      </c>
      <c r="H582" s="3">
        <v>42300</v>
      </c>
      <c r="I582" s="3">
        <v>41800</v>
      </c>
      <c r="J582" s="3">
        <v>39300</v>
      </c>
      <c r="K582" s="3">
        <v>41700</v>
      </c>
      <c r="L582" s="3">
        <v>42700</v>
      </c>
      <c r="M582" s="3">
        <v>37300</v>
      </c>
      <c r="N582" s="3">
        <v>41300</v>
      </c>
      <c r="O582" s="3">
        <v>40300</v>
      </c>
      <c r="P582" s="3">
        <v>41200</v>
      </c>
      <c r="Q582" s="3">
        <v>39400</v>
      </c>
      <c r="R582" s="4">
        <v>41300</v>
      </c>
      <c r="S582" s="4">
        <v>41100</v>
      </c>
      <c r="T582" s="4">
        <v>48500</v>
      </c>
      <c r="U582" s="4">
        <v>47800</v>
      </c>
      <c r="V582" s="4">
        <v>52500</v>
      </c>
      <c r="W582" s="4">
        <v>58700</v>
      </c>
      <c r="X582" s="4">
        <v>56100</v>
      </c>
      <c r="Y582" s="4">
        <v>57900</v>
      </c>
      <c r="Z582" s="4">
        <v>55700</v>
      </c>
      <c r="AA582" s="4">
        <v>57800</v>
      </c>
      <c r="AB582" s="4">
        <v>54600</v>
      </c>
      <c r="AC582" s="4">
        <v>53400</v>
      </c>
      <c r="AD582" s="4"/>
      <c r="AE582" s="4" t="s">
        <v>10</v>
      </c>
      <c r="AF582" s="4" t="s">
        <v>10</v>
      </c>
      <c r="AG582" s="4"/>
      <c r="AH582" s="4"/>
      <c r="AI582" s="4"/>
      <c r="AJ582" s="4"/>
      <c r="AK582" s="4"/>
      <c r="AL582" s="4"/>
      <c r="AM582" s="23"/>
      <c r="AN582" s="23"/>
      <c r="AP582" s="100"/>
    </row>
    <row r="583" spans="1:42" ht="15.75" customHeight="1" x14ac:dyDescent="0.3">
      <c r="A583" s="22" t="s">
        <v>370</v>
      </c>
      <c r="B583" s="3" t="s">
        <v>374</v>
      </c>
      <c r="C583" s="3">
        <v>110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23">
        <v>44900</v>
      </c>
      <c r="AN583" s="23"/>
      <c r="AP583" s="100"/>
    </row>
    <row r="584" spans="1:42" hidden="1" x14ac:dyDescent="0.3">
      <c r="A584" s="24" t="s">
        <v>370</v>
      </c>
      <c r="B584" s="1" t="s">
        <v>375</v>
      </c>
      <c r="C584" s="1">
        <v>434</v>
      </c>
      <c r="D584" s="1"/>
      <c r="E584" s="1" t="s">
        <v>8</v>
      </c>
      <c r="F584" s="1" t="s">
        <v>8</v>
      </c>
      <c r="G584" s="1"/>
      <c r="H584" s="1"/>
      <c r="I584" s="1">
        <v>45200</v>
      </c>
      <c r="J584" s="1">
        <v>43700</v>
      </c>
      <c r="K584" s="1">
        <v>46400</v>
      </c>
      <c r="L584" s="1">
        <v>45900</v>
      </c>
      <c r="M584" s="1">
        <v>48500</v>
      </c>
      <c r="N584" s="1">
        <v>45600</v>
      </c>
      <c r="O584" s="1">
        <v>44200</v>
      </c>
      <c r="P584" s="1">
        <v>42800</v>
      </c>
      <c r="Q584" s="1"/>
      <c r="R584" s="2">
        <v>42500</v>
      </c>
      <c r="S584" s="2">
        <v>41700</v>
      </c>
      <c r="T584" s="2">
        <v>48800</v>
      </c>
      <c r="U584" s="2">
        <v>48600</v>
      </c>
      <c r="V584" s="2">
        <v>54700</v>
      </c>
      <c r="W584" s="2">
        <v>55900</v>
      </c>
      <c r="X584" s="2">
        <v>56500</v>
      </c>
      <c r="Y584" s="2">
        <v>56200</v>
      </c>
      <c r="Z584" s="2">
        <v>57200</v>
      </c>
      <c r="AA584" s="2">
        <v>58200</v>
      </c>
      <c r="AB584" s="2">
        <v>51000</v>
      </c>
      <c r="AC584" s="2">
        <v>44000</v>
      </c>
      <c r="AD584" s="2"/>
      <c r="AE584" s="2" t="s">
        <v>10</v>
      </c>
      <c r="AF584" s="2" t="s">
        <v>10</v>
      </c>
      <c r="AG584" s="2"/>
      <c r="AH584" s="2"/>
      <c r="AI584" s="2"/>
      <c r="AJ584" s="2"/>
      <c r="AK584" s="2"/>
      <c r="AL584" s="2"/>
      <c r="AM584" s="25"/>
      <c r="AN584" s="25"/>
      <c r="AP584" s="100"/>
    </row>
    <row r="585" spans="1:42" x14ac:dyDescent="0.3">
      <c r="A585" s="24" t="s">
        <v>370</v>
      </c>
      <c r="B585" s="1" t="s">
        <v>629</v>
      </c>
      <c r="C585" s="54">
        <v>109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5">
        <v>43000</v>
      </c>
      <c r="AN585" s="25"/>
      <c r="AP585" s="100"/>
    </row>
    <row r="586" spans="1:42" hidden="1" x14ac:dyDescent="0.3">
      <c r="A586" s="22" t="s">
        <v>370</v>
      </c>
      <c r="B586" s="3" t="s">
        <v>376</v>
      </c>
      <c r="C586" s="3">
        <v>435</v>
      </c>
      <c r="D586" s="3">
        <v>31200</v>
      </c>
      <c r="E586" s="3">
        <v>37400</v>
      </c>
      <c r="F586" s="3">
        <v>42700</v>
      </c>
      <c r="G586" s="3">
        <v>46500</v>
      </c>
      <c r="H586" s="3">
        <v>51300</v>
      </c>
      <c r="I586" s="3">
        <v>52000</v>
      </c>
      <c r="J586" s="3">
        <v>54400</v>
      </c>
      <c r="K586" s="3">
        <v>54800</v>
      </c>
      <c r="L586" s="3">
        <v>48400</v>
      </c>
      <c r="M586" s="3">
        <v>50100</v>
      </c>
      <c r="N586" s="3">
        <v>53100</v>
      </c>
      <c r="O586" s="3">
        <v>51100</v>
      </c>
      <c r="P586" s="3">
        <v>52700</v>
      </c>
      <c r="Q586" s="3"/>
      <c r="R586" s="4">
        <v>49000</v>
      </c>
      <c r="S586" s="4">
        <v>48400</v>
      </c>
      <c r="T586" s="4">
        <v>58900</v>
      </c>
      <c r="U586" s="4">
        <v>52700</v>
      </c>
      <c r="V586" s="4">
        <v>63700</v>
      </c>
      <c r="W586" s="4">
        <v>66800</v>
      </c>
      <c r="X586" s="4">
        <v>66900</v>
      </c>
      <c r="Y586" s="4">
        <v>65300</v>
      </c>
      <c r="Z586" s="4">
        <v>63400</v>
      </c>
      <c r="AA586" s="4">
        <v>58800</v>
      </c>
      <c r="AB586" s="4">
        <v>54700</v>
      </c>
      <c r="AC586" s="4">
        <v>51200</v>
      </c>
      <c r="AD586" s="4"/>
      <c r="AE586" s="4" t="s">
        <v>10</v>
      </c>
      <c r="AF586" s="4" t="s">
        <v>10</v>
      </c>
      <c r="AG586" s="4"/>
      <c r="AH586" s="4"/>
      <c r="AI586" s="4"/>
      <c r="AJ586" s="4"/>
      <c r="AK586" s="4"/>
      <c r="AL586" s="4"/>
      <c r="AM586" s="23"/>
      <c r="AN586" s="23"/>
      <c r="AP586" s="100"/>
    </row>
    <row r="587" spans="1:42" hidden="1" x14ac:dyDescent="0.3">
      <c r="A587" s="24" t="s">
        <v>370</v>
      </c>
      <c r="B587" s="1" t="s">
        <v>377</v>
      </c>
      <c r="C587" s="1">
        <v>418</v>
      </c>
      <c r="D587" s="1">
        <v>32300</v>
      </c>
      <c r="E587" s="1">
        <v>39500</v>
      </c>
      <c r="F587" s="1">
        <v>41300</v>
      </c>
      <c r="G587" s="1">
        <v>39900</v>
      </c>
      <c r="H587" s="1">
        <v>41800</v>
      </c>
      <c r="I587" s="1">
        <v>41900</v>
      </c>
      <c r="J587" s="1">
        <v>43200</v>
      </c>
      <c r="K587" s="1">
        <v>43100</v>
      </c>
      <c r="L587" s="1">
        <v>42100</v>
      </c>
      <c r="M587" s="1">
        <v>37800</v>
      </c>
      <c r="N587" s="1">
        <v>40600</v>
      </c>
      <c r="O587" s="1">
        <v>43200</v>
      </c>
      <c r="P587" s="1">
        <v>39900</v>
      </c>
      <c r="Q587" s="1"/>
      <c r="R587" s="2"/>
      <c r="S587" s="2">
        <v>35700</v>
      </c>
      <c r="T587" s="2">
        <v>38300</v>
      </c>
      <c r="U587" s="2">
        <v>41100</v>
      </c>
      <c r="V587" s="2">
        <v>43500</v>
      </c>
      <c r="W587" s="2">
        <v>47100</v>
      </c>
      <c r="X587" s="2">
        <v>47500</v>
      </c>
      <c r="Y587" s="2">
        <v>52400</v>
      </c>
      <c r="Z587" s="2">
        <v>49400</v>
      </c>
      <c r="AA587" s="2">
        <v>43100</v>
      </c>
      <c r="AB587" s="2">
        <v>38100</v>
      </c>
      <c r="AC587" s="2">
        <v>42200</v>
      </c>
      <c r="AD587" s="2"/>
      <c r="AE587" s="2" t="s">
        <v>10</v>
      </c>
      <c r="AF587" s="2" t="s">
        <v>10</v>
      </c>
      <c r="AG587" s="2"/>
      <c r="AH587" s="2"/>
      <c r="AI587" s="2"/>
      <c r="AJ587" s="2"/>
      <c r="AK587" s="2"/>
      <c r="AL587" s="2"/>
      <c r="AM587" s="25"/>
      <c r="AN587" s="25"/>
      <c r="AP587" s="100"/>
    </row>
    <row r="588" spans="1:42" x14ac:dyDescent="0.3">
      <c r="A588" s="22" t="s">
        <v>370</v>
      </c>
      <c r="B588" s="3" t="s">
        <v>447</v>
      </c>
      <c r="C588" s="55">
        <v>95</v>
      </c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>
        <v>40000</v>
      </c>
      <c r="AI588" s="4">
        <v>40400</v>
      </c>
      <c r="AJ588" s="4"/>
      <c r="AK588" s="4">
        <f>VLOOKUP(C588,[1]DataDownloadReport_02082019!$A$2:$E$123,5,FALSE)</f>
        <v>42900</v>
      </c>
      <c r="AL588" s="4">
        <v>44600</v>
      </c>
      <c r="AM588" s="23">
        <v>40600</v>
      </c>
      <c r="AN588" s="23"/>
      <c r="AP588" s="100"/>
    </row>
    <row r="589" spans="1:42" x14ac:dyDescent="0.3">
      <c r="A589" s="24" t="s">
        <v>370</v>
      </c>
      <c r="B589" s="1" t="s">
        <v>343</v>
      </c>
      <c r="C589" s="1">
        <v>426</v>
      </c>
      <c r="D589" s="1">
        <v>34300</v>
      </c>
      <c r="E589" s="1">
        <v>41200</v>
      </c>
      <c r="F589" s="1">
        <v>42800</v>
      </c>
      <c r="G589" s="1">
        <v>34500</v>
      </c>
      <c r="H589" s="1">
        <v>46400</v>
      </c>
      <c r="I589" s="1">
        <v>47600</v>
      </c>
      <c r="J589" s="1">
        <v>43200</v>
      </c>
      <c r="K589" s="1">
        <v>44200</v>
      </c>
      <c r="L589" s="1">
        <v>48200</v>
      </c>
      <c r="M589" s="1">
        <v>39700</v>
      </c>
      <c r="N589" s="1">
        <v>46200</v>
      </c>
      <c r="O589" s="1">
        <v>45600</v>
      </c>
      <c r="P589" s="1">
        <v>47200</v>
      </c>
      <c r="Q589" s="1">
        <v>43600</v>
      </c>
      <c r="R589" s="2">
        <v>43600</v>
      </c>
      <c r="S589" s="2">
        <v>50600</v>
      </c>
      <c r="T589" s="2">
        <v>47700</v>
      </c>
      <c r="U589" s="2">
        <v>55400</v>
      </c>
      <c r="V589" s="2">
        <v>54400</v>
      </c>
      <c r="W589" s="2">
        <v>60100</v>
      </c>
      <c r="X589" s="2">
        <v>58800</v>
      </c>
      <c r="Y589" s="2">
        <v>61200</v>
      </c>
      <c r="Z589" s="2">
        <v>56000</v>
      </c>
      <c r="AA589" s="2">
        <v>53200</v>
      </c>
      <c r="AB589" s="2">
        <v>54600</v>
      </c>
      <c r="AC589" s="2">
        <v>49400</v>
      </c>
      <c r="AD589" s="2"/>
      <c r="AE589" s="2" t="s">
        <v>10</v>
      </c>
      <c r="AF589" s="2" t="s">
        <v>10</v>
      </c>
      <c r="AG589" s="2"/>
      <c r="AH589" s="2"/>
      <c r="AI589" s="2"/>
      <c r="AJ589" s="2"/>
      <c r="AK589" s="2"/>
      <c r="AL589" s="2"/>
      <c r="AM589" s="25"/>
      <c r="AN589" s="25"/>
      <c r="AP589" s="100"/>
    </row>
    <row r="590" spans="1:42" x14ac:dyDescent="0.3">
      <c r="A590" s="22" t="s">
        <v>370</v>
      </c>
      <c r="B590" s="3" t="s">
        <v>378</v>
      </c>
      <c r="C590" s="55">
        <v>9</v>
      </c>
      <c r="D590" s="3">
        <v>0</v>
      </c>
      <c r="E590" s="3"/>
      <c r="F590" s="3"/>
      <c r="G590" s="3"/>
      <c r="H590" s="3"/>
      <c r="I590" s="3">
        <v>51500</v>
      </c>
      <c r="J590" s="3">
        <v>51000</v>
      </c>
      <c r="K590" s="3">
        <v>50800</v>
      </c>
      <c r="L590" s="3">
        <v>47900</v>
      </c>
      <c r="M590" s="3">
        <v>57000</v>
      </c>
      <c r="N590" s="3" t="s">
        <v>379</v>
      </c>
      <c r="O590" s="3">
        <v>54200</v>
      </c>
      <c r="P590" s="3">
        <v>51400</v>
      </c>
      <c r="Q590" s="3">
        <v>49000</v>
      </c>
      <c r="R590" s="4">
        <v>49500</v>
      </c>
      <c r="S590" s="4">
        <v>52800</v>
      </c>
      <c r="T590" s="4">
        <v>54400</v>
      </c>
      <c r="U590" s="4">
        <v>55700</v>
      </c>
      <c r="V590" s="4">
        <v>57100</v>
      </c>
      <c r="W590" s="4">
        <v>62100</v>
      </c>
      <c r="X590" s="4">
        <v>62400</v>
      </c>
      <c r="Y590" s="4">
        <v>61000</v>
      </c>
      <c r="Z590" s="4">
        <v>58000</v>
      </c>
      <c r="AA590" s="4">
        <v>50400</v>
      </c>
      <c r="AB590" s="4">
        <v>53300</v>
      </c>
      <c r="AC590" s="4">
        <v>53800</v>
      </c>
      <c r="AD590" s="4">
        <v>52400</v>
      </c>
      <c r="AE590" s="4">
        <v>50700</v>
      </c>
      <c r="AF590" s="4">
        <v>49100</v>
      </c>
      <c r="AG590" s="4">
        <v>50500</v>
      </c>
      <c r="AH590" s="4">
        <v>52300</v>
      </c>
      <c r="AI590" s="4">
        <v>51800</v>
      </c>
      <c r="AJ590" s="4">
        <v>51600</v>
      </c>
      <c r="AK590" s="4">
        <f>VLOOKUP(C590,[1]DataDownloadReport_02082019!$A$2:$E$123,5,FALSE)</f>
        <v>52100</v>
      </c>
      <c r="AL590" s="4"/>
      <c r="AM590" s="23">
        <v>49200</v>
      </c>
      <c r="AN590" s="23"/>
      <c r="AP590" s="100"/>
    </row>
    <row r="591" spans="1:42" ht="0.75" customHeight="1" x14ac:dyDescent="0.3">
      <c r="A591" s="24" t="s">
        <v>370</v>
      </c>
      <c r="B591" s="1" t="s">
        <v>380</v>
      </c>
      <c r="C591" s="1">
        <v>422</v>
      </c>
      <c r="D591" s="1">
        <v>49500</v>
      </c>
      <c r="E591" s="1">
        <v>48200</v>
      </c>
      <c r="F591" s="1">
        <v>52800</v>
      </c>
      <c r="G591" s="1">
        <v>53600</v>
      </c>
      <c r="H591" s="1">
        <v>57700</v>
      </c>
      <c r="I591" s="1">
        <v>55800</v>
      </c>
      <c r="J591" s="1">
        <v>56000</v>
      </c>
      <c r="K591" s="1">
        <v>55800</v>
      </c>
      <c r="L591" s="1">
        <v>55800</v>
      </c>
      <c r="M591" s="1">
        <v>48200</v>
      </c>
      <c r="N591" s="1">
        <v>50100</v>
      </c>
      <c r="O591" s="1">
        <v>53500</v>
      </c>
      <c r="P591" s="1">
        <v>47500</v>
      </c>
      <c r="Q591" s="1">
        <v>46800</v>
      </c>
      <c r="R591" s="2">
        <v>51200</v>
      </c>
      <c r="S591" s="2">
        <v>42700</v>
      </c>
      <c r="T591" s="2">
        <v>53700</v>
      </c>
      <c r="U591" s="2">
        <v>50900</v>
      </c>
      <c r="V591" s="2">
        <v>48400</v>
      </c>
      <c r="W591" s="2">
        <v>61200</v>
      </c>
      <c r="X591" s="2">
        <v>60700</v>
      </c>
      <c r="Y591" s="2">
        <v>60800</v>
      </c>
      <c r="Z591" s="2">
        <v>52500</v>
      </c>
      <c r="AA591" s="2">
        <v>52100</v>
      </c>
      <c r="AB591" s="2">
        <v>49800</v>
      </c>
      <c r="AC591" s="2">
        <v>49900</v>
      </c>
      <c r="AD591" s="2"/>
      <c r="AE591" s="2" t="s">
        <v>10</v>
      </c>
      <c r="AF591" s="2" t="s">
        <v>10</v>
      </c>
      <c r="AG591" s="2"/>
      <c r="AH591" s="2"/>
      <c r="AI591" s="2"/>
      <c r="AJ591" s="2"/>
      <c r="AK591" s="2"/>
      <c r="AL591" s="2"/>
      <c r="AM591" s="25"/>
      <c r="AN591" s="25"/>
      <c r="AP591" s="100"/>
    </row>
    <row r="592" spans="1:42" hidden="1" x14ac:dyDescent="0.3">
      <c r="A592" s="22" t="s">
        <v>370</v>
      </c>
      <c r="B592" s="3" t="s">
        <v>358</v>
      </c>
      <c r="C592" s="3">
        <v>430</v>
      </c>
      <c r="D592" s="3">
        <v>51000</v>
      </c>
      <c r="E592" s="3">
        <v>51600</v>
      </c>
      <c r="F592" s="3">
        <v>56100</v>
      </c>
      <c r="G592" s="3">
        <v>58100</v>
      </c>
      <c r="H592" s="3">
        <v>61600</v>
      </c>
      <c r="I592" s="3">
        <v>64900</v>
      </c>
      <c r="J592" s="3">
        <v>58400</v>
      </c>
      <c r="K592" s="3">
        <v>57700</v>
      </c>
      <c r="L592" s="3">
        <v>59700</v>
      </c>
      <c r="M592" s="3">
        <v>50200</v>
      </c>
      <c r="N592" s="3">
        <v>53900</v>
      </c>
      <c r="O592" s="3">
        <v>57100</v>
      </c>
      <c r="P592" s="3">
        <v>40700</v>
      </c>
      <c r="Q592" s="3">
        <v>38400</v>
      </c>
      <c r="R592" s="4">
        <v>40900</v>
      </c>
      <c r="S592" s="4">
        <v>39600</v>
      </c>
      <c r="T592" s="4">
        <v>39900</v>
      </c>
      <c r="U592" s="4">
        <v>42000</v>
      </c>
      <c r="V592" s="4">
        <v>42200</v>
      </c>
      <c r="W592" s="4">
        <v>45900</v>
      </c>
      <c r="X592" s="4">
        <v>44100</v>
      </c>
      <c r="Y592" s="4">
        <v>45700</v>
      </c>
      <c r="Z592" s="4">
        <v>42700</v>
      </c>
      <c r="AA592" s="4">
        <v>38400</v>
      </c>
      <c r="AB592" s="4">
        <v>36200</v>
      </c>
      <c r="AC592" s="4">
        <v>32400</v>
      </c>
      <c r="AD592" s="4"/>
      <c r="AE592" s="4" t="s">
        <v>10</v>
      </c>
      <c r="AF592" s="4" t="s">
        <v>10</v>
      </c>
      <c r="AG592" s="4"/>
      <c r="AH592" s="4"/>
      <c r="AI592" s="4"/>
      <c r="AJ592" s="4"/>
      <c r="AK592" s="4"/>
      <c r="AL592" s="4"/>
      <c r="AM592" s="23"/>
      <c r="AN592" s="23"/>
      <c r="AP592" s="100"/>
    </row>
    <row r="593" spans="1:42" ht="14.25" customHeight="1" x14ac:dyDescent="0.3">
      <c r="A593" s="24" t="s">
        <v>370</v>
      </c>
      <c r="B593" s="1" t="s">
        <v>358</v>
      </c>
      <c r="C593" s="54">
        <v>96</v>
      </c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>
        <v>41100</v>
      </c>
      <c r="AI593" s="2">
        <v>44300</v>
      </c>
      <c r="AJ593" s="2">
        <v>43600</v>
      </c>
      <c r="AK593" s="2">
        <f>VLOOKUP(C593,[1]DataDownloadReport_02082019!$A$2:$E$123,5,FALSE)</f>
        <v>38700</v>
      </c>
      <c r="AL593" s="2">
        <v>36600</v>
      </c>
      <c r="AM593" s="25">
        <v>33600</v>
      </c>
      <c r="AN593" s="25"/>
      <c r="AP593" s="100"/>
    </row>
    <row r="594" spans="1:42" hidden="1" x14ac:dyDescent="0.3">
      <c r="A594" s="22" t="s">
        <v>370</v>
      </c>
      <c r="B594" s="3" t="s">
        <v>381</v>
      </c>
      <c r="C594" s="3">
        <v>427</v>
      </c>
      <c r="D594" s="3">
        <v>43100</v>
      </c>
      <c r="E594" s="3">
        <v>43500</v>
      </c>
      <c r="F594" s="3">
        <v>50300</v>
      </c>
      <c r="G594" s="3">
        <v>52300</v>
      </c>
      <c r="H594" s="3">
        <v>61200</v>
      </c>
      <c r="I594" s="3">
        <v>56200</v>
      </c>
      <c r="J594" s="3">
        <v>46700</v>
      </c>
      <c r="K594" s="3">
        <v>46200</v>
      </c>
      <c r="L594" s="3">
        <v>55800</v>
      </c>
      <c r="M594" s="3">
        <v>43600</v>
      </c>
      <c r="N594" s="3">
        <v>42800</v>
      </c>
      <c r="O594" s="3">
        <v>44500</v>
      </c>
      <c r="P594" s="3"/>
      <c r="Q594" s="3">
        <v>37000</v>
      </c>
      <c r="R594" s="4">
        <v>42000</v>
      </c>
      <c r="S594" s="4">
        <v>44200</v>
      </c>
      <c r="T594" s="4">
        <v>43800</v>
      </c>
      <c r="U594" s="4">
        <v>43900</v>
      </c>
      <c r="V594" s="4">
        <v>44800</v>
      </c>
      <c r="W594" s="4">
        <v>52900</v>
      </c>
      <c r="X594" s="4">
        <v>45000</v>
      </c>
      <c r="Y594" s="4">
        <v>50500</v>
      </c>
      <c r="Z594" s="4">
        <v>49600</v>
      </c>
      <c r="AA594" s="4">
        <v>43500</v>
      </c>
      <c r="AB594" s="4">
        <v>38100</v>
      </c>
      <c r="AC594" s="4"/>
      <c r="AD594" s="4"/>
      <c r="AE594" s="4" t="s">
        <v>10</v>
      </c>
      <c r="AF594" s="4" t="s">
        <v>10</v>
      </c>
      <c r="AG594" s="4"/>
      <c r="AH594" s="4"/>
      <c r="AI594" s="4"/>
      <c r="AJ594" s="4"/>
      <c r="AK594" s="4"/>
      <c r="AL594" s="4"/>
      <c r="AM594" s="23" t="e">
        <v>#N/A</v>
      </c>
      <c r="AN594" s="23"/>
      <c r="AP594" s="100"/>
    </row>
    <row r="595" spans="1:42" ht="0.75" customHeight="1" x14ac:dyDescent="0.3">
      <c r="A595" s="24" t="s">
        <v>370</v>
      </c>
      <c r="B595" s="1" t="s">
        <v>146</v>
      </c>
      <c r="C595" s="1">
        <v>432</v>
      </c>
      <c r="D595" s="1">
        <v>45100</v>
      </c>
      <c r="E595" s="1">
        <v>46000</v>
      </c>
      <c r="F595" s="1">
        <v>50700</v>
      </c>
      <c r="G595" s="1">
        <v>53300</v>
      </c>
      <c r="H595" s="1">
        <v>62200</v>
      </c>
      <c r="I595" s="1">
        <v>53000</v>
      </c>
      <c r="J595" s="1">
        <v>51800</v>
      </c>
      <c r="K595" s="1">
        <v>51100</v>
      </c>
      <c r="L595" s="1">
        <v>53500</v>
      </c>
      <c r="M595" s="1">
        <v>43800</v>
      </c>
      <c r="N595" s="1">
        <v>49100</v>
      </c>
      <c r="O595" s="1">
        <v>49200</v>
      </c>
      <c r="P595" s="1">
        <v>40600</v>
      </c>
      <c r="Q595" s="1">
        <v>42800</v>
      </c>
      <c r="R595" s="2">
        <v>46800</v>
      </c>
      <c r="S595" s="2">
        <v>48600</v>
      </c>
      <c r="T595" s="2">
        <v>44600</v>
      </c>
      <c r="U595" s="2">
        <v>51000</v>
      </c>
      <c r="V595" s="2">
        <v>48200</v>
      </c>
      <c r="W595" s="2">
        <v>49200</v>
      </c>
      <c r="X595" s="2">
        <v>50300</v>
      </c>
      <c r="Y595" s="2">
        <v>52000</v>
      </c>
      <c r="Z595" s="2">
        <v>51600</v>
      </c>
      <c r="AA595" s="2">
        <v>46800</v>
      </c>
      <c r="AB595" s="2">
        <v>35500</v>
      </c>
      <c r="AC595" s="2">
        <v>38800</v>
      </c>
      <c r="AD595" s="2"/>
      <c r="AE595" s="2" t="s">
        <v>10</v>
      </c>
      <c r="AF595" s="2" t="s">
        <v>10</v>
      </c>
      <c r="AG595" s="2"/>
      <c r="AH595" s="2"/>
      <c r="AI595" s="2"/>
      <c r="AJ595" s="2"/>
      <c r="AK595" s="2"/>
      <c r="AL595" s="2"/>
      <c r="AM595" s="25"/>
      <c r="AN595" s="25"/>
      <c r="AP595" s="100"/>
    </row>
    <row r="596" spans="1:42" ht="0.6" customHeight="1" x14ac:dyDescent="0.3">
      <c r="A596" s="22" t="s">
        <v>370</v>
      </c>
      <c r="B596" s="3" t="s">
        <v>243</v>
      </c>
      <c r="C596" s="3">
        <v>429</v>
      </c>
      <c r="D596" s="3">
        <v>46400</v>
      </c>
      <c r="E596" s="3">
        <v>45000</v>
      </c>
      <c r="F596" s="3">
        <v>49700</v>
      </c>
      <c r="G596" s="3">
        <v>50500</v>
      </c>
      <c r="H596" s="3">
        <v>48800</v>
      </c>
      <c r="I596" s="3">
        <v>50500</v>
      </c>
      <c r="J596" s="3">
        <v>48300</v>
      </c>
      <c r="K596" s="3">
        <v>46000</v>
      </c>
      <c r="L596" s="3">
        <v>53200</v>
      </c>
      <c r="M596" s="3">
        <v>45100</v>
      </c>
      <c r="N596" s="3">
        <v>44700</v>
      </c>
      <c r="O596" s="3">
        <v>45800</v>
      </c>
      <c r="P596" s="3">
        <v>38900</v>
      </c>
      <c r="Q596" s="3">
        <v>40000</v>
      </c>
      <c r="R596" s="4">
        <v>41300</v>
      </c>
      <c r="S596" s="4">
        <v>41900</v>
      </c>
      <c r="T596" s="4">
        <v>43700</v>
      </c>
      <c r="U596" s="4">
        <v>45300</v>
      </c>
      <c r="V596" s="4">
        <v>44500</v>
      </c>
      <c r="W596" s="4">
        <v>48200</v>
      </c>
      <c r="X596" s="4">
        <v>38500</v>
      </c>
      <c r="Y596" s="4">
        <v>50600</v>
      </c>
      <c r="Z596" s="4">
        <v>53000</v>
      </c>
      <c r="AA596" s="4">
        <v>52100</v>
      </c>
      <c r="AB596" s="4">
        <v>42000</v>
      </c>
      <c r="AC596" s="4"/>
      <c r="AD596" s="4"/>
      <c r="AE596" s="4" t="s">
        <v>10</v>
      </c>
      <c r="AF596" s="4" t="s">
        <v>10</v>
      </c>
      <c r="AG596" s="4"/>
      <c r="AH596" s="4"/>
      <c r="AI596" s="4"/>
      <c r="AJ596" s="4"/>
      <c r="AK596" s="4"/>
      <c r="AL596" s="4"/>
      <c r="AM596" s="23" t="e">
        <v>#N/A</v>
      </c>
      <c r="AN596" s="23"/>
      <c r="AP596" s="100"/>
    </row>
    <row r="597" spans="1:42" ht="13.15" customHeight="1" x14ac:dyDescent="0.3">
      <c r="A597" s="24" t="s">
        <v>370</v>
      </c>
      <c r="B597" s="1" t="s">
        <v>243</v>
      </c>
      <c r="C597" s="54">
        <v>97</v>
      </c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>
        <v>42500</v>
      </c>
      <c r="AI597" s="2">
        <v>45200</v>
      </c>
      <c r="AJ597" s="2">
        <v>45100</v>
      </c>
      <c r="AK597" s="2">
        <f>VLOOKUP(C597,[1]DataDownloadReport_02082019!$A$2:$E$123,5,FALSE)</f>
        <v>42100</v>
      </c>
      <c r="AL597" s="2">
        <v>39500</v>
      </c>
      <c r="AM597" s="25">
        <v>33300</v>
      </c>
      <c r="AN597" s="25"/>
      <c r="AP597" s="100"/>
    </row>
    <row r="598" spans="1:42" hidden="1" x14ac:dyDescent="0.3">
      <c r="A598" s="22" t="s">
        <v>370</v>
      </c>
      <c r="B598" s="3" t="s">
        <v>144</v>
      </c>
      <c r="C598" s="3">
        <v>428</v>
      </c>
      <c r="D598" s="3">
        <v>44900</v>
      </c>
      <c r="E598" s="3">
        <v>42300</v>
      </c>
      <c r="F598" s="3">
        <v>48500</v>
      </c>
      <c r="G598" s="3">
        <v>49500</v>
      </c>
      <c r="H598" s="3">
        <v>56200</v>
      </c>
      <c r="I598" s="3">
        <v>52200</v>
      </c>
      <c r="J598" s="3">
        <v>48100</v>
      </c>
      <c r="K598" s="3">
        <v>45200</v>
      </c>
      <c r="L598" s="3">
        <v>45800</v>
      </c>
      <c r="M598" s="3">
        <v>38400</v>
      </c>
      <c r="N598" s="3">
        <v>43500</v>
      </c>
      <c r="O598" s="3">
        <v>43500</v>
      </c>
      <c r="P598" s="3">
        <v>39700</v>
      </c>
      <c r="Q598" s="3">
        <v>38800</v>
      </c>
      <c r="R598" s="4">
        <v>39700</v>
      </c>
      <c r="S598" s="4">
        <v>40700</v>
      </c>
      <c r="T598" s="4">
        <v>45700</v>
      </c>
      <c r="U598" s="4">
        <v>43900</v>
      </c>
      <c r="V598" s="4">
        <v>43800</v>
      </c>
      <c r="W598" s="4">
        <v>47400</v>
      </c>
      <c r="X598" s="4">
        <v>45600</v>
      </c>
      <c r="Y598" s="4">
        <v>46600</v>
      </c>
      <c r="Z598" s="4">
        <v>46400</v>
      </c>
      <c r="AA598" s="4">
        <v>43200</v>
      </c>
      <c r="AB598" s="4">
        <v>40400</v>
      </c>
      <c r="AC598" s="4"/>
      <c r="AD598" s="4"/>
      <c r="AE598" s="4" t="s">
        <v>10</v>
      </c>
      <c r="AF598" s="4" t="s">
        <v>10</v>
      </c>
      <c r="AG598" s="4"/>
      <c r="AH598" s="4"/>
      <c r="AI598" s="4"/>
      <c r="AJ598" s="4"/>
      <c r="AK598" s="4"/>
      <c r="AL598" s="4"/>
      <c r="AM598" s="23" t="e">
        <v>#N/A</v>
      </c>
      <c r="AN598" s="23"/>
      <c r="AP598" s="100"/>
    </row>
    <row r="599" spans="1:42" x14ac:dyDescent="0.3">
      <c r="A599" s="22" t="s">
        <v>370</v>
      </c>
      <c r="B599" s="3" t="s">
        <v>458</v>
      </c>
      <c r="C599" s="55">
        <v>98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>
        <v>35600</v>
      </c>
      <c r="AI599" s="4">
        <v>35900</v>
      </c>
      <c r="AJ599" s="4">
        <v>32600</v>
      </c>
      <c r="AK599" s="4"/>
      <c r="AL599" s="4"/>
      <c r="AM599" s="23"/>
      <c r="AN599" s="23"/>
      <c r="AP599" s="100"/>
    </row>
    <row r="600" spans="1:42" ht="13.9" customHeight="1" x14ac:dyDescent="0.3">
      <c r="A600" s="24" t="s">
        <v>370</v>
      </c>
      <c r="B600" s="1" t="s">
        <v>382</v>
      </c>
      <c r="C600" s="54">
        <v>1</v>
      </c>
      <c r="D600" s="1"/>
      <c r="E600" s="1"/>
      <c r="F600" s="1"/>
      <c r="G600" s="1"/>
      <c r="H600" s="1"/>
      <c r="I600" s="1">
        <v>50400</v>
      </c>
      <c r="J600" s="1">
        <v>51700</v>
      </c>
      <c r="K600" s="1">
        <v>51100</v>
      </c>
      <c r="L600" s="1">
        <v>50600</v>
      </c>
      <c r="M600" s="1">
        <v>51600</v>
      </c>
      <c r="N600" s="1" t="s">
        <v>383</v>
      </c>
      <c r="O600" s="1">
        <v>48300</v>
      </c>
      <c r="P600" s="1">
        <v>47800</v>
      </c>
      <c r="Q600" s="1">
        <v>40600</v>
      </c>
      <c r="R600" s="2">
        <v>38500</v>
      </c>
      <c r="S600" s="2">
        <v>39700</v>
      </c>
      <c r="T600" s="2">
        <v>41700</v>
      </c>
      <c r="U600" s="2">
        <v>43500</v>
      </c>
      <c r="V600" s="2">
        <v>45600</v>
      </c>
      <c r="W600" s="2">
        <v>49900</v>
      </c>
      <c r="X600" s="2">
        <v>52100</v>
      </c>
      <c r="Y600" s="2">
        <v>51900</v>
      </c>
      <c r="Z600" s="2"/>
      <c r="AA600" s="2">
        <v>42600</v>
      </c>
      <c r="AB600" s="2">
        <v>41800</v>
      </c>
      <c r="AC600" s="2">
        <v>41200</v>
      </c>
      <c r="AD600" s="2">
        <v>39700</v>
      </c>
      <c r="AE600" s="2">
        <v>36700</v>
      </c>
      <c r="AF600" s="2">
        <v>36400</v>
      </c>
      <c r="AG600" s="2">
        <v>41300</v>
      </c>
      <c r="AH600" s="2">
        <v>42400</v>
      </c>
      <c r="AI600" s="2">
        <v>43700</v>
      </c>
      <c r="AJ600" s="2">
        <v>43700</v>
      </c>
      <c r="AK600" s="2">
        <f>VLOOKUP(C600,[1]DataDownloadReport_02082019!$A$2:$E$123,5,FALSE)</f>
        <v>44500</v>
      </c>
      <c r="AL600" s="2">
        <v>44500</v>
      </c>
      <c r="AM600" s="25">
        <v>41600</v>
      </c>
      <c r="AN600" s="25"/>
      <c r="AP600" s="100"/>
    </row>
    <row r="601" spans="1:42" hidden="1" x14ac:dyDescent="0.3">
      <c r="A601" s="22" t="s">
        <v>370</v>
      </c>
      <c r="B601" s="3" t="s">
        <v>384</v>
      </c>
      <c r="C601" s="3">
        <v>421</v>
      </c>
      <c r="D601" s="3">
        <v>31500</v>
      </c>
      <c r="E601" s="3">
        <v>29600</v>
      </c>
      <c r="F601" s="3">
        <v>31400</v>
      </c>
      <c r="G601" s="3">
        <v>32600</v>
      </c>
      <c r="H601" s="3">
        <v>37600</v>
      </c>
      <c r="I601" s="3">
        <v>40300</v>
      </c>
      <c r="J601" s="3">
        <v>34200</v>
      </c>
      <c r="K601" s="3">
        <v>35800</v>
      </c>
      <c r="L601" s="3">
        <v>34300</v>
      </c>
      <c r="M601" s="3">
        <v>28900</v>
      </c>
      <c r="N601" s="3">
        <v>31100</v>
      </c>
      <c r="O601" s="3">
        <v>30700</v>
      </c>
      <c r="P601" s="3">
        <v>30100</v>
      </c>
      <c r="Q601" s="3">
        <v>27000</v>
      </c>
      <c r="R601" s="4">
        <v>28000</v>
      </c>
      <c r="S601" s="4">
        <v>28500</v>
      </c>
      <c r="T601" s="4">
        <v>29500</v>
      </c>
      <c r="U601" s="4">
        <v>29700</v>
      </c>
      <c r="V601" s="4">
        <v>31600</v>
      </c>
      <c r="W601" s="4">
        <v>31600</v>
      </c>
      <c r="X601" s="4">
        <v>34400</v>
      </c>
      <c r="Y601" s="4">
        <v>39500</v>
      </c>
      <c r="Z601" s="4">
        <v>32700</v>
      </c>
      <c r="AA601" s="4">
        <v>29900</v>
      </c>
      <c r="AB601" s="4">
        <v>32700</v>
      </c>
      <c r="AC601" s="4"/>
      <c r="AD601" s="4"/>
      <c r="AE601" s="4" t="s">
        <v>10</v>
      </c>
      <c r="AF601" s="4" t="s">
        <v>10</v>
      </c>
      <c r="AG601" s="4"/>
      <c r="AH601" s="4"/>
      <c r="AI601" s="4"/>
      <c r="AJ601" s="4"/>
      <c r="AK601" s="4"/>
      <c r="AL601" s="4"/>
      <c r="AM601" s="23" t="e">
        <v>#N/A</v>
      </c>
      <c r="AN601" s="23"/>
      <c r="AP601" s="100"/>
    </row>
    <row r="602" spans="1:42" hidden="1" x14ac:dyDescent="0.3">
      <c r="A602" s="24" t="s">
        <v>370</v>
      </c>
      <c r="B602" s="1" t="s">
        <v>67</v>
      </c>
      <c r="C602" s="1">
        <v>431</v>
      </c>
      <c r="D602" s="1"/>
      <c r="E602" s="1"/>
      <c r="F602" s="1"/>
      <c r="G602" s="1"/>
      <c r="H602" s="1"/>
      <c r="I602" s="1">
        <v>23200</v>
      </c>
      <c r="J602" s="1">
        <v>24100</v>
      </c>
      <c r="K602" s="1">
        <v>23900</v>
      </c>
      <c r="L602" s="1">
        <v>24700</v>
      </c>
      <c r="M602" s="1">
        <v>24200</v>
      </c>
      <c r="N602" s="1">
        <v>24000</v>
      </c>
      <c r="O602" s="1">
        <v>21800</v>
      </c>
      <c r="P602" s="1">
        <v>21700</v>
      </c>
      <c r="Q602" s="1">
        <v>22400</v>
      </c>
      <c r="R602" s="2">
        <v>21900</v>
      </c>
      <c r="S602" s="2">
        <v>21000</v>
      </c>
      <c r="T602" s="2">
        <v>23800</v>
      </c>
      <c r="U602" s="2">
        <v>25000</v>
      </c>
      <c r="V602" s="2">
        <v>25900</v>
      </c>
      <c r="W602" s="2">
        <v>28900</v>
      </c>
      <c r="X602" s="2">
        <v>27800</v>
      </c>
      <c r="Y602" s="2">
        <v>32100</v>
      </c>
      <c r="Z602" s="2">
        <v>26300</v>
      </c>
      <c r="AA602" s="2">
        <v>24900</v>
      </c>
      <c r="AB602" s="2">
        <v>26800</v>
      </c>
      <c r="AC602" s="2"/>
      <c r="AD602" s="2"/>
      <c r="AE602" s="2" t="s">
        <v>10</v>
      </c>
      <c r="AF602" s="2" t="s">
        <v>10</v>
      </c>
      <c r="AG602" s="2"/>
      <c r="AH602" s="2"/>
      <c r="AI602" s="2"/>
      <c r="AJ602" s="2"/>
      <c r="AK602" s="2"/>
      <c r="AL602" s="2"/>
      <c r="AM602" s="25" t="e">
        <v>#N/A</v>
      </c>
      <c r="AN602" s="25"/>
      <c r="AP602" s="100"/>
    </row>
    <row r="603" spans="1:42" ht="13.15" customHeight="1" x14ac:dyDescent="0.3">
      <c r="A603" s="24" t="s">
        <v>370</v>
      </c>
      <c r="B603" s="1" t="s">
        <v>30</v>
      </c>
      <c r="C603" s="1">
        <v>99</v>
      </c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>
        <v>25700</v>
      </c>
      <c r="AI603" s="2">
        <v>29600</v>
      </c>
      <c r="AJ603" s="2"/>
      <c r="AK603" s="2"/>
      <c r="AL603" s="2"/>
      <c r="AM603" s="25"/>
      <c r="AN603" s="25"/>
      <c r="AP603" s="100"/>
    </row>
    <row r="604" spans="1:42" hidden="1" x14ac:dyDescent="0.3">
      <c r="A604" s="22" t="s">
        <v>370</v>
      </c>
      <c r="B604" s="3" t="s">
        <v>63</v>
      </c>
      <c r="C604" s="3">
        <v>419</v>
      </c>
      <c r="D604" s="3">
        <v>19400</v>
      </c>
      <c r="E604" s="3">
        <v>23500</v>
      </c>
      <c r="F604" s="3">
        <v>17600</v>
      </c>
      <c r="G604" s="3">
        <v>19700</v>
      </c>
      <c r="H604" s="3">
        <v>20500</v>
      </c>
      <c r="I604" s="3">
        <v>20300</v>
      </c>
      <c r="J604" s="3">
        <v>20100</v>
      </c>
      <c r="K604" s="3">
        <v>22700</v>
      </c>
      <c r="L604" s="3">
        <v>20400</v>
      </c>
      <c r="M604" s="3">
        <v>19400</v>
      </c>
      <c r="N604" s="3">
        <v>20000</v>
      </c>
      <c r="O604" s="3">
        <v>16800</v>
      </c>
      <c r="P604" s="3">
        <v>17000</v>
      </c>
      <c r="Q604" s="3">
        <v>18000</v>
      </c>
      <c r="R604" s="4">
        <v>19700</v>
      </c>
      <c r="S604" s="4">
        <v>20000</v>
      </c>
      <c r="T604" s="4">
        <v>22500</v>
      </c>
      <c r="U604" s="4">
        <v>22900</v>
      </c>
      <c r="V604" s="4">
        <v>24300</v>
      </c>
      <c r="W604" s="4">
        <v>24700</v>
      </c>
      <c r="X604" s="4">
        <v>25700</v>
      </c>
      <c r="Y604" s="4">
        <v>30800</v>
      </c>
      <c r="Z604" s="4">
        <v>25100</v>
      </c>
      <c r="AA604" s="4">
        <v>26100</v>
      </c>
      <c r="AB604" s="4">
        <v>21600</v>
      </c>
      <c r="AC604" s="4"/>
      <c r="AD604" s="4"/>
      <c r="AE604" s="4" t="s">
        <v>10</v>
      </c>
      <c r="AF604" s="4" t="s">
        <v>10</v>
      </c>
      <c r="AG604" s="4"/>
      <c r="AH604" s="4"/>
      <c r="AI604" s="4"/>
      <c r="AJ604" s="4"/>
      <c r="AK604" s="4"/>
      <c r="AL604" s="4"/>
      <c r="AM604" s="23"/>
      <c r="AN604" s="23"/>
      <c r="AP604" s="100"/>
    </row>
    <row r="605" spans="1:42" hidden="1" x14ac:dyDescent="0.3">
      <c r="A605" s="24" t="s">
        <v>370</v>
      </c>
      <c r="B605" s="1" t="s">
        <v>385</v>
      </c>
      <c r="C605" s="1">
        <v>425</v>
      </c>
      <c r="D605" s="1"/>
      <c r="E605" s="1"/>
      <c r="F605" s="1"/>
      <c r="G605" s="1"/>
      <c r="H605" s="1"/>
      <c r="I605" s="1">
        <v>19400</v>
      </c>
      <c r="J605" s="1">
        <v>19300</v>
      </c>
      <c r="K605" s="1">
        <v>18900</v>
      </c>
      <c r="L605" s="1">
        <v>19200</v>
      </c>
      <c r="M605" s="1">
        <v>18600</v>
      </c>
      <c r="N605" s="1">
        <v>19100</v>
      </c>
      <c r="O605" s="1">
        <v>15500</v>
      </c>
      <c r="P605" s="1">
        <v>15400</v>
      </c>
      <c r="Q605" s="1">
        <v>16000</v>
      </c>
      <c r="R605" s="2">
        <v>15500</v>
      </c>
      <c r="S605" s="2">
        <v>15600</v>
      </c>
      <c r="T605" s="2">
        <v>17100</v>
      </c>
      <c r="U605" s="2">
        <v>17400</v>
      </c>
      <c r="V605" s="2">
        <v>18200</v>
      </c>
      <c r="W605" s="2">
        <v>20000</v>
      </c>
      <c r="X605" s="2">
        <v>20400</v>
      </c>
      <c r="Y605" s="2">
        <v>23000</v>
      </c>
      <c r="Z605" s="2">
        <v>18300</v>
      </c>
      <c r="AA605" s="2">
        <v>17700</v>
      </c>
      <c r="AB605" s="2">
        <v>15700</v>
      </c>
      <c r="AC605" s="2"/>
      <c r="AD605" s="2"/>
      <c r="AE605" s="2" t="s">
        <v>10</v>
      </c>
      <c r="AF605" s="2" t="s">
        <v>10</v>
      </c>
      <c r="AG605" s="2"/>
      <c r="AH605" s="2"/>
      <c r="AI605" s="2"/>
      <c r="AJ605" s="2"/>
      <c r="AK605" s="2"/>
      <c r="AL605" s="2"/>
      <c r="AM605" s="25"/>
      <c r="AN605" s="25"/>
      <c r="AP605" s="100"/>
    </row>
    <row r="606" spans="1:42" x14ac:dyDescent="0.3">
      <c r="A606" s="24" t="s">
        <v>370</v>
      </c>
      <c r="B606" s="1" t="s">
        <v>385</v>
      </c>
      <c r="C606" s="1">
        <v>100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>
        <v>18100</v>
      </c>
      <c r="AI606" s="2">
        <v>21400</v>
      </c>
      <c r="AJ606" s="2"/>
      <c r="AK606" s="2"/>
      <c r="AL606" s="2"/>
      <c r="AM606" s="25"/>
      <c r="AN606" s="25"/>
      <c r="AP606" s="100"/>
    </row>
    <row r="607" spans="1:42" x14ac:dyDescent="0.3">
      <c r="A607" s="22" t="s">
        <v>370</v>
      </c>
      <c r="B607" s="3" t="s">
        <v>448</v>
      </c>
      <c r="C607" s="55">
        <v>103</v>
      </c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>
        <v>21000</v>
      </c>
      <c r="AI607" s="4">
        <v>24800</v>
      </c>
      <c r="AJ607" s="4">
        <v>24900</v>
      </c>
      <c r="AK607" s="4">
        <f>VLOOKUP(C607,[1]DataDownloadReport_02082019!$A$2:$E$123,5,FALSE)</f>
        <v>26400</v>
      </c>
      <c r="AL607" s="4">
        <v>24000</v>
      </c>
      <c r="AM607" s="23">
        <v>23800</v>
      </c>
      <c r="AN607" s="23"/>
      <c r="AP607" s="100"/>
    </row>
    <row r="608" spans="1:42" ht="0.6" customHeight="1" x14ac:dyDescent="0.3">
      <c r="A608" s="24" t="s">
        <v>370</v>
      </c>
      <c r="B608" s="1" t="s">
        <v>386</v>
      </c>
      <c r="C608" s="1">
        <v>449</v>
      </c>
      <c r="D608" s="1">
        <v>10100</v>
      </c>
      <c r="E608" s="1">
        <v>10800</v>
      </c>
      <c r="F608" s="1">
        <v>13100</v>
      </c>
      <c r="G608" s="1">
        <v>13100</v>
      </c>
      <c r="H608" s="1">
        <v>11300</v>
      </c>
      <c r="I608" s="1">
        <v>11300</v>
      </c>
      <c r="J608" s="1">
        <v>11000</v>
      </c>
      <c r="K608" s="1">
        <v>11000</v>
      </c>
      <c r="L608" s="1">
        <v>12100</v>
      </c>
      <c r="M608" s="1">
        <v>15600</v>
      </c>
      <c r="N608" s="1">
        <v>14100</v>
      </c>
      <c r="O608" s="1">
        <v>11800</v>
      </c>
      <c r="P608" s="1">
        <v>11700</v>
      </c>
      <c r="Q608" s="1">
        <v>11500</v>
      </c>
      <c r="R608" s="2">
        <v>13100</v>
      </c>
      <c r="S608" s="2">
        <v>12800</v>
      </c>
      <c r="T608" s="2">
        <v>14600</v>
      </c>
      <c r="U608" s="2">
        <v>14800</v>
      </c>
      <c r="V608" s="2">
        <v>15400</v>
      </c>
      <c r="W608" s="2">
        <v>18000</v>
      </c>
      <c r="X608" s="2">
        <v>18700</v>
      </c>
      <c r="Y608" s="2">
        <v>18400</v>
      </c>
      <c r="Z608" s="2">
        <v>15500</v>
      </c>
      <c r="AA608" s="2">
        <v>20700</v>
      </c>
      <c r="AB608" s="2">
        <v>13900</v>
      </c>
      <c r="AC608" s="2"/>
      <c r="AD608" s="2"/>
      <c r="AE608" s="2" t="s">
        <v>10</v>
      </c>
      <c r="AF608" s="2" t="s">
        <v>10</v>
      </c>
      <c r="AG608" s="2"/>
      <c r="AH608" s="2"/>
      <c r="AI608" s="2"/>
      <c r="AJ608" s="2"/>
      <c r="AK608" s="2"/>
      <c r="AL608" s="2"/>
      <c r="AM608" s="25" t="e">
        <v>#N/A</v>
      </c>
      <c r="AN608" s="25"/>
      <c r="AP608" s="100"/>
    </row>
    <row r="609" spans="1:42" hidden="1" x14ac:dyDescent="0.3">
      <c r="A609" s="22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23" t="e">
        <v>#N/A</v>
      </c>
      <c r="AN609" s="23"/>
      <c r="AP609" s="100"/>
    </row>
    <row r="610" spans="1:42" hidden="1" x14ac:dyDescent="0.3">
      <c r="A610" s="24" t="s">
        <v>387</v>
      </c>
      <c r="B610" s="1" t="s">
        <v>46</v>
      </c>
      <c r="C610" s="1">
        <v>491</v>
      </c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>
        <v>5400</v>
      </c>
      <c r="Q610" s="1">
        <v>6600</v>
      </c>
      <c r="R610" s="2">
        <v>7200</v>
      </c>
      <c r="S610" s="2">
        <v>8500</v>
      </c>
      <c r="T610" s="2" t="s">
        <v>23</v>
      </c>
      <c r="U610" s="2">
        <v>7300</v>
      </c>
      <c r="V610" s="2">
        <v>9300</v>
      </c>
      <c r="W610" s="2">
        <v>9000</v>
      </c>
      <c r="X610" s="2">
        <v>9600</v>
      </c>
      <c r="Y610" s="2">
        <v>7800</v>
      </c>
      <c r="Z610" s="2">
        <v>6100</v>
      </c>
      <c r="AA610" s="2">
        <v>5700</v>
      </c>
      <c r="AB610" s="2">
        <v>5100</v>
      </c>
      <c r="AC610" s="2"/>
      <c r="AD610" s="2"/>
      <c r="AE610" s="2" t="s">
        <v>10</v>
      </c>
      <c r="AF610" s="2" t="s">
        <v>10</v>
      </c>
      <c r="AG610" s="2"/>
      <c r="AH610" s="2"/>
      <c r="AI610" s="2"/>
      <c r="AJ610" s="2"/>
      <c r="AK610" s="2"/>
      <c r="AL610" s="2"/>
      <c r="AM610" s="25" t="e">
        <v>#N/A</v>
      </c>
      <c r="AN610" s="25"/>
      <c r="AP610" s="100"/>
    </row>
    <row r="611" spans="1:42" x14ac:dyDescent="0.3">
      <c r="A611" s="2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4"/>
      <c r="S611" s="4"/>
      <c r="T611" s="4" t="s">
        <v>10</v>
      </c>
      <c r="U611" s="4" t="s">
        <v>8</v>
      </c>
      <c r="V611" s="4" t="s">
        <v>10</v>
      </c>
      <c r="W611" s="4"/>
      <c r="X611" s="4"/>
      <c r="Y611" s="4"/>
      <c r="Z611" s="4"/>
      <c r="AA611" s="4"/>
      <c r="AB611" s="4"/>
      <c r="AC611" s="4"/>
      <c r="AD611" s="4"/>
      <c r="AE611" s="4" t="s">
        <v>10</v>
      </c>
      <c r="AF611" s="4" t="s">
        <v>10</v>
      </c>
      <c r="AG611" s="4"/>
      <c r="AH611" s="4"/>
      <c r="AI611" s="4"/>
      <c r="AJ611" s="4"/>
      <c r="AK611" s="4"/>
      <c r="AL611" s="4"/>
      <c r="AM611" s="23"/>
      <c r="AN611" s="23"/>
      <c r="AP611" s="100"/>
    </row>
    <row r="612" spans="1:42" ht="13.5" customHeight="1" x14ac:dyDescent="0.3">
      <c r="A612" s="24" t="s">
        <v>388</v>
      </c>
      <c r="B612" s="1" t="s">
        <v>30</v>
      </c>
      <c r="C612" s="1">
        <v>527</v>
      </c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>
        <v>6100</v>
      </c>
      <c r="V612" s="2">
        <v>8200</v>
      </c>
      <c r="W612" s="2">
        <v>10600</v>
      </c>
      <c r="X612" s="2">
        <v>12100</v>
      </c>
      <c r="Y612" s="2">
        <v>13600</v>
      </c>
      <c r="Z612" s="2">
        <v>14100</v>
      </c>
      <c r="AA612" s="2">
        <v>12900</v>
      </c>
      <c r="AB612" s="2">
        <v>13300</v>
      </c>
      <c r="AC612" s="2">
        <v>12000</v>
      </c>
      <c r="AD612" s="2">
        <v>12600</v>
      </c>
      <c r="AE612" s="2">
        <v>12400</v>
      </c>
      <c r="AF612" s="2">
        <v>12800</v>
      </c>
      <c r="AG612" s="2">
        <v>14100</v>
      </c>
      <c r="AH612" s="2">
        <v>15400</v>
      </c>
      <c r="AI612" s="2">
        <v>15900</v>
      </c>
      <c r="AJ612" s="2">
        <v>16600</v>
      </c>
      <c r="AK612" s="2">
        <f>VLOOKUP(C612,[1]DataDownloadReport_02082019!$A$2:$E$123,5,FALSE)</f>
        <v>16700</v>
      </c>
      <c r="AL612" s="2">
        <v>17300</v>
      </c>
      <c r="AM612" s="25">
        <v>16200</v>
      </c>
      <c r="AN612" s="25"/>
      <c r="AP612" s="100"/>
    </row>
    <row r="613" spans="1:42" hidden="1" x14ac:dyDescent="0.3">
      <c r="A613" s="22" t="s">
        <v>388</v>
      </c>
      <c r="B613" s="3" t="s">
        <v>389</v>
      </c>
      <c r="C613" s="3">
        <v>526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4"/>
      <c r="S613" s="4"/>
      <c r="T613" s="4"/>
      <c r="U613" s="4"/>
      <c r="V613" s="4">
        <v>10800</v>
      </c>
      <c r="W613" s="4">
        <v>13800</v>
      </c>
      <c r="X613" s="4">
        <v>16400</v>
      </c>
      <c r="Y613" s="4">
        <v>18500</v>
      </c>
      <c r="Z613" s="4">
        <v>20100</v>
      </c>
      <c r="AA613" s="4">
        <v>19500</v>
      </c>
      <c r="AB613" s="4">
        <v>18700</v>
      </c>
      <c r="AC613" s="4"/>
      <c r="AD613" s="4"/>
      <c r="AE613" s="4" t="s">
        <v>10</v>
      </c>
      <c r="AF613" s="4" t="s">
        <v>10</v>
      </c>
      <c r="AG613" s="4"/>
      <c r="AH613" s="4"/>
      <c r="AI613" s="4"/>
      <c r="AJ613" s="4"/>
      <c r="AK613" s="4"/>
      <c r="AL613" s="4"/>
      <c r="AM613" s="23" t="e">
        <v>#N/A</v>
      </c>
      <c r="AN613" s="23"/>
      <c r="AP613" s="100"/>
    </row>
    <row r="614" spans="1:42" hidden="1" x14ac:dyDescent="0.3">
      <c r="A614" s="24" t="s">
        <v>388</v>
      </c>
      <c r="B614" s="1" t="s">
        <v>390</v>
      </c>
      <c r="C614" s="1">
        <v>523</v>
      </c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>
        <v>9100</v>
      </c>
      <c r="T614" s="2">
        <v>12000</v>
      </c>
      <c r="U614" s="2">
        <v>15900</v>
      </c>
      <c r="V614" s="2">
        <v>19200</v>
      </c>
      <c r="W614" s="2">
        <v>23900</v>
      </c>
      <c r="X614" s="2">
        <v>25700</v>
      </c>
      <c r="Y614" s="2">
        <v>27500</v>
      </c>
      <c r="Z614" s="2">
        <v>29500</v>
      </c>
      <c r="AA614" s="2">
        <v>28200</v>
      </c>
      <c r="AB614" s="2">
        <v>26800</v>
      </c>
      <c r="AC614" s="2">
        <v>24400</v>
      </c>
      <c r="AD614" s="2"/>
      <c r="AE614" s="2" t="s">
        <v>10</v>
      </c>
      <c r="AF614" s="2" t="s">
        <v>10</v>
      </c>
      <c r="AG614" s="2"/>
      <c r="AH614" s="2"/>
      <c r="AI614" s="2"/>
      <c r="AJ614" s="2"/>
      <c r="AK614" s="2"/>
      <c r="AL614" s="2"/>
      <c r="AM614" s="25"/>
      <c r="AN614" s="25"/>
      <c r="AP614" s="100"/>
    </row>
    <row r="615" spans="1:42" hidden="1" x14ac:dyDescent="0.3">
      <c r="A615" s="22" t="s">
        <v>388</v>
      </c>
      <c r="B615" s="3" t="s">
        <v>71</v>
      </c>
      <c r="C615" s="3">
        <v>522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4"/>
      <c r="S615" s="4">
        <v>15900</v>
      </c>
      <c r="T615" s="4">
        <v>19200</v>
      </c>
      <c r="U615" s="4">
        <v>23400</v>
      </c>
      <c r="V615" s="4">
        <v>26700</v>
      </c>
      <c r="W615" s="4">
        <v>32500</v>
      </c>
      <c r="X615" s="4">
        <v>35300</v>
      </c>
      <c r="Y615" s="4">
        <v>40200</v>
      </c>
      <c r="Z615" s="4">
        <v>40000</v>
      </c>
      <c r="AA615" s="4">
        <v>36800</v>
      </c>
      <c r="AB615" s="4">
        <v>38400</v>
      </c>
      <c r="AC615" s="4"/>
      <c r="AD615" s="4"/>
      <c r="AE615" s="4" t="s">
        <v>10</v>
      </c>
      <c r="AF615" s="4" t="s">
        <v>10</v>
      </c>
      <c r="AG615" s="4"/>
      <c r="AH615" s="4"/>
      <c r="AI615" s="4"/>
      <c r="AJ615" s="4"/>
      <c r="AK615" s="4"/>
      <c r="AL615" s="4"/>
      <c r="AM615" s="23" t="e">
        <v>#N/A</v>
      </c>
      <c r="AN615" s="23"/>
      <c r="AP615" s="100"/>
    </row>
    <row r="616" spans="1:42" x14ac:dyDescent="0.3">
      <c r="A616" s="26" t="s">
        <v>388</v>
      </c>
      <c r="B616" s="16" t="s">
        <v>391</v>
      </c>
      <c r="C616" s="56">
        <v>50</v>
      </c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>
        <v>13100</v>
      </c>
      <c r="Q616" s="16">
        <v>22600</v>
      </c>
      <c r="R616" s="17">
        <v>26800</v>
      </c>
      <c r="S616" s="17">
        <v>31400</v>
      </c>
      <c r="T616" s="17">
        <v>33800</v>
      </c>
      <c r="U616" s="17">
        <v>40300</v>
      </c>
      <c r="V616" s="17">
        <v>44300</v>
      </c>
      <c r="W616" s="17">
        <v>48000</v>
      </c>
      <c r="X616" s="17">
        <v>50700</v>
      </c>
      <c r="Y616" s="17">
        <v>53100</v>
      </c>
      <c r="Z616" s="17">
        <v>49600</v>
      </c>
      <c r="AA616" s="17">
        <v>47200</v>
      </c>
      <c r="AB616" s="17">
        <v>46900</v>
      </c>
      <c r="AC616" s="17">
        <v>44500</v>
      </c>
      <c r="AD616" s="17">
        <v>45200</v>
      </c>
      <c r="AE616" s="17">
        <v>45100</v>
      </c>
      <c r="AF616" s="17">
        <v>45800</v>
      </c>
      <c r="AG616" s="17">
        <v>45900</v>
      </c>
      <c r="AH616" s="17">
        <v>47900</v>
      </c>
      <c r="AI616" s="17">
        <v>49300</v>
      </c>
      <c r="AJ616" s="17">
        <v>49900</v>
      </c>
      <c r="AK616" s="17">
        <f>VLOOKUP(C616,[1]DataDownloadReport_02082019!$A$2:$E$123,5,FALSE)</f>
        <v>49100</v>
      </c>
      <c r="AL616" s="17">
        <v>54600</v>
      </c>
      <c r="AM616" s="29">
        <v>48200</v>
      </c>
      <c r="AN616" s="29"/>
      <c r="AP616" s="100"/>
    </row>
    <row r="617" spans="1:42" hidden="1" x14ac:dyDescent="0.3">
      <c r="A617" s="22" t="s">
        <v>388</v>
      </c>
      <c r="B617" s="3" t="s">
        <v>392</v>
      </c>
      <c r="C617" s="3">
        <v>513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>
        <v>27800</v>
      </c>
      <c r="R617" s="4">
        <v>34500</v>
      </c>
      <c r="S617" s="4">
        <v>36800</v>
      </c>
      <c r="T617" s="4">
        <v>38700</v>
      </c>
      <c r="U617" s="4">
        <v>44800</v>
      </c>
      <c r="V617" s="4">
        <v>45900</v>
      </c>
      <c r="W617" s="4">
        <v>50800</v>
      </c>
      <c r="X617" s="4">
        <v>51400</v>
      </c>
      <c r="Y617" s="4">
        <v>58200</v>
      </c>
      <c r="Z617" s="4">
        <v>57400</v>
      </c>
      <c r="AA617" s="4">
        <v>49800</v>
      </c>
      <c r="AB617" s="4">
        <v>50800</v>
      </c>
      <c r="AC617" s="4"/>
      <c r="AD617" s="4"/>
      <c r="AE617" s="4" t="s">
        <v>10</v>
      </c>
      <c r="AF617" s="4" t="s">
        <v>10</v>
      </c>
      <c r="AG617" s="4"/>
      <c r="AH617" s="4"/>
      <c r="AI617" s="4"/>
      <c r="AJ617" s="4"/>
      <c r="AK617" s="4"/>
      <c r="AL617" s="4"/>
      <c r="AM617" s="23" t="e">
        <v>#N/A</v>
      </c>
      <c r="AN617" s="23"/>
      <c r="AP617" s="100"/>
    </row>
    <row r="618" spans="1:42" x14ac:dyDescent="0.3">
      <c r="A618" s="24" t="s">
        <v>388</v>
      </c>
      <c r="B618" s="1" t="s">
        <v>393</v>
      </c>
      <c r="C618" s="1">
        <v>67</v>
      </c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>
        <v>26900</v>
      </c>
      <c r="R618" s="2">
        <v>32000</v>
      </c>
      <c r="S618" s="2">
        <v>37500</v>
      </c>
      <c r="T618" s="2">
        <v>37700</v>
      </c>
      <c r="U618" s="2">
        <v>41800</v>
      </c>
      <c r="V618" s="2">
        <v>44500</v>
      </c>
      <c r="W618" s="2">
        <v>47600</v>
      </c>
      <c r="X618" s="2">
        <v>49600</v>
      </c>
      <c r="Y618" s="2">
        <v>50100</v>
      </c>
      <c r="Z618" s="2">
        <v>48100</v>
      </c>
      <c r="AA618" s="2"/>
      <c r="AB618" s="2"/>
      <c r="AC618" s="2"/>
      <c r="AD618" s="2">
        <v>43000</v>
      </c>
      <c r="AE618" s="2">
        <v>47300</v>
      </c>
      <c r="AF618" s="2">
        <v>43300</v>
      </c>
      <c r="AG618" s="2">
        <v>44700</v>
      </c>
      <c r="AH618" s="2"/>
      <c r="AI618" s="2"/>
      <c r="AJ618" s="2"/>
      <c r="AK618" s="2"/>
      <c r="AL618" s="2"/>
      <c r="AM618" s="25"/>
      <c r="AN618" s="25"/>
      <c r="AP618" s="100"/>
    </row>
    <row r="619" spans="1:42" x14ac:dyDescent="0.3">
      <c r="A619" s="22" t="s">
        <v>388</v>
      </c>
      <c r="B619" s="3" t="s">
        <v>393</v>
      </c>
      <c r="C619" s="55">
        <v>121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>
        <v>43000</v>
      </c>
      <c r="AI619" s="4">
        <v>44200</v>
      </c>
      <c r="AJ619" s="4">
        <v>42000</v>
      </c>
      <c r="AK619" s="4">
        <f>VLOOKUP(C619,[1]DataDownloadReport_02082019!$A$2:$E$123,5,FALSE)</f>
        <v>47900</v>
      </c>
      <c r="AL619" s="4">
        <v>51800</v>
      </c>
      <c r="AM619" s="23">
        <v>47300</v>
      </c>
      <c r="AN619" s="23"/>
      <c r="AP619" s="100"/>
    </row>
    <row r="620" spans="1:42" x14ac:dyDescent="0.3">
      <c r="A620" s="22"/>
      <c r="B620" s="3"/>
      <c r="C620" s="55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23"/>
      <c r="AN620" s="23"/>
      <c r="AP620" s="100"/>
    </row>
    <row r="621" spans="1:42" x14ac:dyDescent="0.3">
      <c r="A621" s="24" t="s">
        <v>592</v>
      </c>
      <c r="B621" s="1" t="s">
        <v>593</v>
      </c>
      <c r="C621" s="54">
        <v>112</v>
      </c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 t="s">
        <v>10</v>
      </c>
      <c r="AF621" s="2" t="s">
        <v>10</v>
      </c>
      <c r="AG621" s="2"/>
      <c r="AH621" s="2"/>
      <c r="AI621" s="2"/>
      <c r="AJ621" s="2"/>
      <c r="AK621" s="2"/>
      <c r="AL621" s="2"/>
      <c r="AM621" s="25">
        <v>15000</v>
      </c>
      <c r="AN621" s="25"/>
      <c r="AP621" s="100"/>
    </row>
    <row r="622" spans="1:42" ht="19.5" hidden="1" customHeight="1" x14ac:dyDescent="0.3">
      <c r="A622" s="22" t="s">
        <v>394</v>
      </c>
      <c r="B622" s="3" t="s">
        <v>395</v>
      </c>
      <c r="C622" s="3">
        <v>454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4"/>
      <c r="S622" s="4"/>
      <c r="T622" s="4"/>
      <c r="U622" s="4"/>
      <c r="V622" s="4"/>
      <c r="W622" s="4"/>
      <c r="X622" s="4"/>
      <c r="Y622" s="4"/>
      <c r="Z622" s="4">
        <v>5100</v>
      </c>
      <c r="AA622" s="4">
        <v>5600</v>
      </c>
      <c r="AB622" s="4">
        <v>4500</v>
      </c>
      <c r="AC622" s="4">
        <v>5400</v>
      </c>
      <c r="AD622" s="4"/>
      <c r="AE622" s="4" t="s">
        <v>10</v>
      </c>
      <c r="AF622" s="4" t="s">
        <v>10</v>
      </c>
      <c r="AG622" s="4"/>
      <c r="AH622" s="4"/>
      <c r="AI622" s="4"/>
      <c r="AJ622" s="4"/>
      <c r="AK622" s="4"/>
      <c r="AL622" s="4"/>
      <c r="AM622" s="23"/>
      <c r="AN622" s="23"/>
      <c r="AP622" s="100"/>
    </row>
    <row r="623" spans="1:42" ht="19.5" hidden="1" customHeight="1" x14ac:dyDescent="0.3">
      <c r="A623" s="24" t="s">
        <v>394</v>
      </c>
      <c r="B623" s="1" t="s">
        <v>423</v>
      </c>
      <c r="C623" s="1">
        <v>457</v>
      </c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>
        <v>2800</v>
      </c>
      <c r="AD623" s="2"/>
      <c r="AE623" s="2" t="s">
        <v>10</v>
      </c>
      <c r="AF623" s="2" t="s">
        <v>10</v>
      </c>
      <c r="AG623" s="2"/>
      <c r="AH623" s="2"/>
      <c r="AI623" s="2"/>
      <c r="AJ623" s="2"/>
      <c r="AK623" s="2"/>
      <c r="AL623" s="2"/>
      <c r="AM623" s="25"/>
      <c r="AN623" s="25"/>
      <c r="AP623" s="100"/>
    </row>
    <row r="624" spans="1:42" hidden="1" x14ac:dyDescent="0.3">
      <c r="A624" s="22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 t="s">
        <v>10</v>
      </c>
      <c r="AF624" s="4" t="s">
        <v>10</v>
      </c>
      <c r="AG624" s="4"/>
      <c r="AH624" s="4"/>
      <c r="AI624" s="4"/>
      <c r="AJ624" s="4"/>
      <c r="AK624" s="4"/>
      <c r="AL624" s="4"/>
      <c r="AM624" s="23"/>
      <c r="AN624" s="23"/>
      <c r="AP624" s="100"/>
    </row>
    <row r="625" spans="1:44" hidden="1" x14ac:dyDescent="0.3">
      <c r="A625" s="24" t="s">
        <v>396</v>
      </c>
      <c r="B625" s="1" t="s">
        <v>17</v>
      </c>
      <c r="C625" s="1">
        <v>440</v>
      </c>
      <c r="D625" s="1"/>
      <c r="E625" s="1"/>
      <c r="F625" s="1"/>
      <c r="G625" s="1"/>
      <c r="H625" s="1"/>
      <c r="I625" s="1">
        <v>5200</v>
      </c>
      <c r="J625" s="1">
        <v>6700</v>
      </c>
      <c r="K625" s="1">
        <v>7000</v>
      </c>
      <c r="L625" s="1">
        <v>9400</v>
      </c>
      <c r="M625" s="1">
        <v>8600</v>
      </c>
      <c r="N625" s="1">
        <v>7600</v>
      </c>
      <c r="O625" s="1">
        <v>8600</v>
      </c>
      <c r="P625" s="1">
        <v>9500</v>
      </c>
      <c r="Q625" s="1">
        <v>9200</v>
      </c>
      <c r="R625" s="2">
        <v>10400</v>
      </c>
      <c r="S625" s="2">
        <v>10800</v>
      </c>
      <c r="T625" s="2">
        <v>11100</v>
      </c>
      <c r="U625" s="2">
        <v>13300</v>
      </c>
      <c r="V625" s="2">
        <v>13300</v>
      </c>
      <c r="W625" s="2">
        <v>12000</v>
      </c>
      <c r="X625" s="2">
        <v>11400</v>
      </c>
      <c r="Y625" s="2">
        <v>12200</v>
      </c>
      <c r="Z625" s="2">
        <v>12200</v>
      </c>
      <c r="AA625" s="2">
        <v>11600</v>
      </c>
      <c r="AB625" s="2">
        <v>11500</v>
      </c>
      <c r="AC625" s="2"/>
      <c r="AD625" s="2"/>
      <c r="AE625" s="2" t="s">
        <v>10</v>
      </c>
      <c r="AF625" s="2" t="s">
        <v>10</v>
      </c>
      <c r="AG625" s="2"/>
      <c r="AH625" s="2"/>
      <c r="AI625" s="2"/>
      <c r="AJ625" s="2"/>
      <c r="AK625" s="2"/>
      <c r="AL625" s="2"/>
      <c r="AM625" s="25"/>
      <c r="AN625" s="25"/>
      <c r="AP625" s="100"/>
    </row>
    <row r="626" spans="1:44" x14ac:dyDescent="0.3">
      <c r="A626" s="22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 t="s">
        <v>10</v>
      </c>
      <c r="AF626" s="4" t="s">
        <v>10</v>
      </c>
      <c r="AG626" s="4"/>
      <c r="AH626" s="4"/>
      <c r="AI626" s="4"/>
      <c r="AJ626" s="4"/>
      <c r="AK626" s="4"/>
      <c r="AL626" s="4"/>
      <c r="AM626" s="23"/>
      <c r="AN626" s="23"/>
      <c r="AP626" s="100"/>
    </row>
    <row r="627" spans="1:44" s="11" customFormat="1" x14ac:dyDescent="0.3">
      <c r="A627" s="24" t="s">
        <v>397</v>
      </c>
      <c r="B627" s="1" t="s">
        <v>361</v>
      </c>
      <c r="C627" s="1">
        <v>470</v>
      </c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>
        <v>7300</v>
      </c>
      <c r="X627" s="2">
        <v>6700</v>
      </c>
      <c r="Y627" s="2">
        <v>12000</v>
      </c>
      <c r="Z627" s="2">
        <v>8800</v>
      </c>
      <c r="AA627" s="2">
        <v>6400</v>
      </c>
      <c r="AB627" s="2">
        <v>6700</v>
      </c>
      <c r="AC627" s="2">
        <v>8000</v>
      </c>
      <c r="AD627" s="2">
        <v>8600</v>
      </c>
      <c r="AE627" s="2">
        <v>10800</v>
      </c>
      <c r="AF627" s="2">
        <v>9600</v>
      </c>
      <c r="AG627" s="2">
        <v>10000</v>
      </c>
      <c r="AH627" s="2"/>
      <c r="AI627" s="2">
        <v>8100</v>
      </c>
      <c r="AJ627" s="2">
        <v>12000</v>
      </c>
      <c r="AK627" s="2">
        <f>VLOOKUP(C627,[1]DataDownloadReport_02082019!$A$2:$E$123,5,FALSE)</f>
        <v>12800</v>
      </c>
      <c r="AL627" s="2">
        <v>14700</v>
      </c>
      <c r="AM627" s="25">
        <v>12200</v>
      </c>
      <c r="AN627" s="25"/>
      <c r="AO627"/>
      <c r="AP627" s="100"/>
      <c r="AQ627"/>
      <c r="AR627" s="8"/>
    </row>
    <row r="628" spans="1:44" x14ac:dyDescent="0.3">
      <c r="A628" s="22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4"/>
      <c r="S628" s="4" t="s">
        <v>8</v>
      </c>
      <c r="T628" s="4" t="s">
        <v>10</v>
      </c>
      <c r="U628" s="4" t="s">
        <v>8</v>
      </c>
      <c r="V628" s="4" t="s">
        <v>10</v>
      </c>
      <c r="W628" s="4"/>
      <c r="X628" s="4"/>
      <c r="Y628" s="4"/>
      <c r="Z628" s="4"/>
      <c r="AA628" s="4"/>
      <c r="AB628" s="4"/>
      <c r="AC628" s="4"/>
      <c r="AD628" s="4"/>
      <c r="AE628" s="4" t="s">
        <v>10</v>
      </c>
      <c r="AF628" s="4" t="s">
        <v>10</v>
      </c>
      <c r="AG628" s="4"/>
      <c r="AH628" s="4"/>
      <c r="AI628" s="4"/>
      <c r="AJ628" s="4"/>
      <c r="AK628" s="4"/>
      <c r="AL628" s="4"/>
      <c r="AM628" s="23"/>
      <c r="AN628" s="23"/>
      <c r="AP628" s="100"/>
    </row>
    <row r="629" spans="1:44" ht="12" customHeight="1" x14ac:dyDescent="0.3">
      <c r="A629" s="24" t="s">
        <v>398</v>
      </c>
      <c r="B629" s="1" t="s">
        <v>399</v>
      </c>
      <c r="C629" s="1">
        <v>441</v>
      </c>
      <c r="D629" s="1"/>
      <c r="E629" s="1"/>
      <c r="F629" s="1"/>
      <c r="G629" s="1"/>
      <c r="H629" s="1"/>
      <c r="I629" s="1">
        <v>10900</v>
      </c>
      <c r="J629" s="1">
        <v>11200</v>
      </c>
      <c r="K629" s="1">
        <v>11000</v>
      </c>
      <c r="L629" s="1">
        <v>11300</v>
      </c>
      <c r="M629" s="1">
        <v>10200</v>
      </c>
      <c r="N629" s="1">
        <v>7000</v>
      </c>
      <c r="O629" s="1">
        <v>7200</v>
      </c>
      <c r="P629" s="1">
        <v>6900</v>
      </c>
      <c r="Q629" s="1">
        <v>6500</v>
      </c>
      <c r="R629" s="2">
        <v>7500</v>
      </c>
      <c r="S629" s="2">
        <v>6400</v>
      </c>
      <c r="T629" s="2">
        <v>6500</v>
      </c>
      <c r="U629" s="2">
        <v>6600</v>
      </c>
      <c r="V629" s="2">
        <v>6900</v>
      </c>
      <c r="W629" s="2">
        <v>7800</v>
      </c>
      <c r="X629" s="2">
        <v>7100</v>
      </c>
      <c r="Y629" s="2">
        <v>7400</v>
      </c>
      <c r="Z629" s="2">
        <v>7700</v>
      </c>
      <c r="AA629" s="2">
        <v>6900</v>
      </c>
      <c r="AB629" s="2">
        <v>6600</v>
      </c>
      <c r="AC629" s="2">
        <v>6600</v>
      </c>
      <c r="AD629" s="2"/>
      <c r="AE629" s="2" t="s">
        <v>10</v>
      </c>
      <c r="AF629" s="2" t="s">
        <v>10</v>
      </c>
      <c r="AG629" s="2"/>
      <c r="AH629" s="2"/>
      <c r="AI629" s="2"/>
      <c r="AJ629" s="2"/>
      <c r="AK629" s="2"/>
      <c r="AL629" s="2"/>
      <c r="AM629" s="25"/>
      <c r="AN629" s="25"/>
      <c r="AP629" s="100"/>
    </row>
    <row r="630" spans="1:44" hidden="1" x14ac:dyDescent="0.3">
      <c r="A630" s="22"/>
      <c r="B630" s="3" t="s">
        <v>89</v>
      </c>
      <c r="C630" s="3"/>
      <c r="D630" s="3"/>
      <c r="E630" s="3"/>
      <c r="F630" s="3"/>
      <c r="G630" s="3"/>
      <c r="H630" s="3"/>
      <c r="I630" s="3">
        <v>4700</v>
      </c>
      <c r="J630" s="3">
        <v>4400</v>
      </c>
      <c r="K630" s="3">
        <v>4200</v>
      </c>
      <c r="L630" s="3">
        <v>4300</v>
      </c>
      <c r="M630" s="3">
        <v>3600</v>
      </c>
      <c r="N630" s="3">
        <v>3400</v>
      </c>
      <c r="O630" s="3">
        <v>3200</v>
      </c>
      <c r="P630" s="3">
        <v>3000</v>
      </c>
      <c r="Q630" s="3">
        <v>2900</v>
      </c>
      <c r="R630" s="4">
        <v>3600</v>
      </c>
      <c r="S630" s="4">
        <v>3200</v>
      </c>
      <c r="T630" s="4">
        <v>3100</v>
      </c>
      <c r="U630" s="4">
        <v>3400</v>
      </c>
      <c r="V630" s="4">
        <v>3100</v>
      </c>
      <c r="W630" s="4"/>
      <c r="X630" s="4"/>
      <c r="Y630" s="4"/>
      <c r="Z630" s="4"/>
      <c r="AA630" s="4"/>
      <c r="AB630" s="4"/>
      <c r="AC630" s="4"/>
      <c r="AD630" s="4"/>
      <c r="AE630" s="4" t="s">
        <v>10</v>
      </c>
      <c r="AF630" s="4" t="s">
        <v>10</v>
      </c>
      <c r="AG630" s="4"/>
      <c r="AH630" s="4"/>
      <c r="AI630" s="4"/>
      <c r="AJ630" s="4"/>
      <c r="AK630" s="4"/>
      <c r="AL630" s="4"/>
      <c r="AM630" s="23"/>
      <c r="AN630" s="23"/>
      <c r="AP630" s="100"/>
    </row>
    <row r="631" spans="1:44" x14ac:dyDescent="0.3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 t="s">
        <v>8</v>
      </c>
      <c r="T631" s="2" t="s">
        <v>10</v>
      </c>
      <c r="U631" s="2" t="s">
        <v>8</v>
      </c>
      <c r="V631" s="2" t="s">
        <v>10</v>
      </c>
      <c r="W631" s="2"/>
      <c r="X631" s="2"/>
      <c r="Y631" s="2"/>
      <c r="Z631" s="2"/>
      <c r="AA631" s="2"/>
      <c r="AB631" s="2"/>
      <c r="AC631" s="2"/>
      <c r="AD631" s="2"/>
      <c r="AE631" s="2" t="s">
        <v>10</v>
      </c>
      <c r="AF631" s="2" t="s">
        <v>10</v>
      </c>
      <c r="AG631" s="2"/>
      <c r="AH631" s="2"/>
      <c r="AI631" s="2"/>
      <c r="AJ631" s="2"/>
      <c r="AK631" s="2"/>
      <c r="AL631" s="2"/>
      <c r="AM631" s="25"/>
      <c r="AN631" s="25"/>
      <c r="AP631" s="100"/>
    </row>
    <row r="632" spans="1:44" x14ac:dyDescent="0.3">
      <c r="A632" s="22" t="s">
        <v>400</v>
      </c>
      <c r="B632" s="3" t="s">
        <v>401</v>
      </c>
      <c r="C632" s="3">
        <v>471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>
        <v>5600</v>
      </c>
      <c r="Q632" s="3">
        <v>5900</v>
      </c>
      <c r="R632" s="4">
        <v>7500</v>
      </c>
      <c r="S632" s="4">
        <v>7200</v>
      </c>
      <c r="T632" s="4">
        <v>7400</v>
      </c>
      <c r="U632" s="4">
        <v>8400</v>
      </c>
      <c r="V632" s="4">
        <v>9300</v>
      </c>
      <c r="W632" s="4">
        <v>10000</v>
      </c>
      <c r="X632" s="4">
        <v>10800</v>
      </c>
      <c r="Y632" s="4">
        <v>10600</v>
      </c>
      <c r="Z632" s="4">
        <v>12100</v>
      </c>
      <c r="AA632" s="4">
        <v>11000</v>
      </c>
      <c r="AB632" s="4">
        <v>9000</v>
      </c>
      <c r="AC632" s="4">
        <v>10000</v>
      </c>
      <c r="AD632" s="4">
        <v>12400</v>
      </c>
      <c r="AE632" s="4">
        <v>13400</v>
      </c>
      <c r="AF632" s="4">
        <v>9400</v>
      </c>
      <c r="AG632" s="4">
        <v>12400</v>
      </c>
      <c r="AH632" s="4"/>
      <c r="AI632" s="4">
        <v>14700</v>
      </c>
      <c r="AJ632" s="4"/>
      <c r="AK632" s="4">
        <f>VLOOKUP(C632,[1]DataDownloadReport_02082019!$A$2:$E$123,5,FALSE)</f>
        <v>13100</v>
      </c>
      <c r="AL632" s="4"/>
      <c r="AM632" s="23">
        <v>16900</v>
      </c>
      <c r="AN632" s="23"/>
      <c r="AP632" s="100"/>
    </row>
    <row r="633" spans="1:44" x14ac:dyDescent="0.3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 t="s">
        <v>8</v>
      </c>
      <c r="T633" s="2" t="s">
        <v>10</v>
      </c>
      <c r="U633" s="2" t="s">
        <v>8</v>
      </c>
      <c r="V633" s="2" t="s">
        <v>10</v>
      </c>
      <c r="W633" s="2"/>
      <c r="X633" s="2"/>
      <c r="Y633" s="2"/>
      <c r="Z633" s="2"/>
      <c r="AA633" s="2"/>
      <c r="AB633" s="2"/>
      <c r="AC633" s="2"/>
      <c r="AD633" s="2"/>
      <c r="AE633" s="2" t="s">
        <v>10</v>
      </c>
      <c r="AF633" s="2" t="s">
        <v>10</v>
      </c>
      <c r="AG633" s="2"/>
      <c r="AH633" s="2"/>
      <c r="AI633" s="2"/>
      <c r="AJ633" s="2"/>
      <c r="AK633" s="2"/>
      <c r="AL633" s="2"/>
      <c r="AM633" s="25"/>
      <c r="AN633" s="25"/>
      <c r="AP633" s="100"/>
    </row>
    <row r="634" spans="1:44" x14ac:dyDescent="0.3">
      <c r="A634" s="22" t="s">
        <v>402</v>
      </c>
      <c r="B634" s="3" t="s">
        <v>17</v>
      </c>
      <c r="C634" s="3">
        <v>468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>
        <v>2100</v>
      </c>
      <c r="Q634" s="3">
        <v>2600</v>
      </c>
      <c r="R634" s="4">
        <v>2700</v>
      </c>
      <c r="S634" s="4">
        <v>3100</v>
      </c>
      <c r="T634" s="4">
        <v>3500</v>
      </c>
      <c r="U634" s="4">
        <v>3700</v>
      </c>
      <c r="V634" s="4">
        <v>3700</v>
      </c>
      <c r="W634" s="4">
        <v>3900</v>
      </c>
      <c r="X634" s="4">
        <v>2000</v>
      </c>
      <c r="Y634" s="4">
        <v>4800</v>
      </c>
      <c r="Z634" s="4">
        <v>3700</v>
      </c>
      <c r="AA634" s="4">
        <v>3700</v>
      </c>
      <c r="AB634" s="4">
        <v>3300</v>
      </c>
      <c r="AC634" s="4">
        <v>3300</v>
      </c>
      <c r="AD634" s="4">
        <v>2900</v>
      </c>
      <c r="AE634" s="4" t="s">
        <v>10</v>
      </c>
      <c r="AF634" s="4">
        <v>4200</v>
      </c>
      <c r="AG634" s="4"/>
      <c r="AH634" s="4">
        <v>5100</v>
      </c>
      <c r="AI634" s="4"/>
      <c r="AJ634" s="4">
        <v>5700</v>
      </c>
      <c r="AK634" s="4"/>
      <c r="AL634" s="4">
        <v>5800</v>
      </c>
      <c r="AM634" s="23"/>
      <c r="AN634" s="23"/>
      <c r="AP634" s="100"/>
    </row>
    <row r="635" spans="1:44" hidden="1" x14ac:dyDescent="0.3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 t="s">
        <v>10</v>
      </c>
      <c r="AF635" s="2" t="s">
        <v>10</v>
      </c>
      <c r="AG635" s="2"/>
      <c r="AH635" s="2"/>
      <c r="AI635" s="2"/>
      <c r="AJ635" s="2"/>
      <c r="AK635" s="2"/>
      <c r="AL635" s="2"/>
      <c r="AM635" s="25"/>
      <c r="AN635" s="25"/>
      <c r="AP635" s="100"/>
    </row>
    <row r="636" spans="1:44" hidden="1" x14ac:dyDescent="0.3">
      <c r="A636" s="22" t="s">
        <v>403</v>
      </c>
      <c r="B636" s="3" t="s">
        <v>404</v>
      </c>
      <c r="C636" s="3">
        <v>618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4"/>
      <c r="S636" s="4">
        <v>900</v>
      </c>
      <c r="T636" s="4">
        <v>800</v>
      </c>
      <c r="U636" s="4">
        <v>900</v>
      </c>
      <c r="V636" s="4">
        <v>800</v>
      </c>
      <c r="W636" s="4">
        <v>900</v>
      </c>
      <c r="X636" s="4">
        <v>800</v>
      </c>
      <c r="Y636" s="4">
        <v>1000</v>
      </c>
      <c r="Z636" s="4">
        <v>1100</v>
      </c>
      <c r="AA636" s="4"/>
      <c r="AB636" s="4">
        <v>600</v>
      </c>
      <c r="AC636" s="4"/>
      <c r="AD636" s="4"/>
      <c r="AE636" s="4" t="s">
        <v>10</v>
      </c>
      <c r="AF636" s="4" t="s">
        <v>10</v>
      </c>
      <c r="AG636" s="4"/>
      <c r="AH636" s="4"/>
      <c r="AI636" s="4"/>
      <c r="AJ636" s="4"/>
      <c r="AK636" s="4"/>
      <c r="AL636" s="4"/>
      <c r="AM636" s="23"/>
      <c r="AN636" s="23"/>
      <c r="AP636" s="100"/>
    </row>
    <row r="637" spans="1:44" hidden="1" x14ac:dyDescent="0.3">
      <c r="A637" s="24" t="s">
        <v>403</v>
      </c>
      <c r="B637" s="1" t="s">
        <v>17</v>
      </c>
      <c r="C637" s="1">
        <v>446</v>
      </c>
      <c r="D637" s="1"/>
      <c r="E637" s="1"/>
      <c r="F637" s="1"/>
      <c r="G637" s="1"/>
      <c r="H637" s="1"/>
      <c r="I637" s="1">
        <v>13900</v>
      </c>
      <c r="J637" s="1">
        <v>13800</v>
      </c>
      <c r="K637" s="1">
        <v>16900</v>
      </c>
      <c r="L637" s="1">
        <v>14000</v>
      </c>
      <c r="M637" s="1">
        <v>12700</v>
      </c>
      <c r="N637" s="1">
        <v>11900</v>
      </c>
      <c r="O637" s="1">
        <v>12700</v>
      </c>
      <c r="P637" s="1">
        <v>12300</v>
      </c>
      <c r="Q637" s="1">
        <v>10800</v>
      </c>
      <c r="R637" s="2">
        <v>10300</v>
      </c>
      <c r="S637" s="2">
        <v>8900</v>
      </c>
      <c r="T637" s="2">
        <v>8200</v>
      </c>
      <c r="U637" s="2">
        <v>10700</v>
      </c>
      <c r="V637" s="2">
        <v>13700</v>
      </c>
      <c r="W637" s="2">
        <v>13600</v>
      </c>
      <c r="X637" s="2">
        <v>14700</v>
      </c>
      <c r="Y637" s="2">
        <v>17500</v>
      </c>
      <c r="Z637" s="2">
        <v>16100</v>
      </c>
      <c r="AA637" s="2">
        <v>13300</v>
      </c>
      <c r="AB637" s="2">
        <v>12100</v>
      </c>
      <c r="AC637" s="2"/>
      <c r="AD637" s="2"/>
      <c r="AE637" s="2" t="s">
        <v>10</v>
      </c>
      <c r="AF637" s="2" t="s">
        <v>10</v>
      </c>
      <c r="AG637" s="2"/>
      <c r="AH637" s="2"/>
      <c r="AI637" s="2"/>
      <c r="AJ637" s="2"/>
      <c r="AK637" s="2"/>
      <c r="AL637" s="2"/>
      <c r="AM637" s="25"/>
      <c r="AN637" s="25"/>
      <c r="AP637" s="100"/>
    </row>
    <row r="638" spans="1:44" hidden="1" x14ac:dyDescent="0.3">
      <c r="A638" s="22" t="s">
        <v>403</v>
      </c>
      <c r="B638" s="3" t="s">
        <v>136</v>
      </c>
      <c r="C638" s="3">
        <v>619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4"/>
      <c r="S638" s="4">
        <v>9200</v>
      </c>
      <c r="T638" s="4">
        <v>15200</v>
      </c>
      <c r="U638" s="4">
        <v>17300</v>
      </c>
      <c r="V638" s="4">
        <v>17300</v>
      </c>
      <c r="W638" s="4">
        <v>19300</v>
      </c>
      <c r="X638" s="4">
        <v>16800</v>
      </c>
      <c r="Y638" s="4">
        <v>23300</v>
      </c>
      <c r="Z638" s="4">
        <v>20300</v>
      </c>
      <c r="AA638" s="4">
        <v>18000</v>
      </c>
      <c r="AB638" s="4">
        <v>16900</v>
      </c>
      <c r="AC638" s="4"/>
      <c r="AD638" s="4"/>
      <c r="AE638" s="4" t="s">
        <v>10</v>
      </c>
      <c r="AF638" s="4" t="s">
        <v>10</v>
      </c>
      <c r="AG638" s="4"/>
      <c r="AH638" s="4"/>
      <c r="AI638" s="4"/>
      <c r="AJ638" s="4"/>
      <c r="AK638" s="4"/>
      <c r="AL638" s="4"/>
      <c r="AM638" s="23"/>
      <c r="AN638" s="23"/>
      <c r="AP638" s="100"/>
    </row>
    <row r="639" spans="1:44" hidden="1" x14ac:dyDescent="0.3">
      <c r="A639" s="24" t="s">
        <v>403</v>
      </c>
      <c r="B639" s="1" t="s">
        <v>105</v>
      </c>
      <c r="C639" s="1">
        <v>620</v>
      </c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>
        <v>15400</v>
      </c>
      <c r="T639" s="2">
        <v>19500</v>
      </c>
      <c r="U639" s="2">
        <v>20000</v>
      </c>
      <c r="V639" s="2">
        <v>20900</v>
      </c>
      <c r="W639" s="2">
        <v>23400</v>
      </c>
      <c r="X639" s="2">
        <v>24500</v>
      </c>
      <c r="Y639" s="2">
        <v>27300</v>
      </c>
      <c r="Z639" s="2">
        <v>27800</v>
      </c>
      <c r="AA639" s="2">
        <v>22800</v>
      </c>
      <c r="AB639" s="2">
        <v>19500</v>
      </c>
      <c r="AC639" s="2"/>
      <c r="AD639" s="2"/>
      <c r="AE639" s="2" t="s">
        <v>10</v>
      </c>
      <c r="AF639" s="2" t="s">
        <v>10</v>
      </c>
      <c r="AG639" s="2"/>
      <c r="AH639" s="2"/>
      <c r="AI639" s="2"/>
      <c r="AJ639" s="2"/>
      <c r="AK639" s="2"/>
      <c r="AL639" s="2"/>
      <c r="AM639" s="25"/>
      <c r="AN639" s="25"/>
      <c r="AP639" s="100"/>
    </row>
    <row r="640" spans="1:44" hidden="1" x14ac:dyDescent="0.3">
      <c r="A640" s="22" t="s">
        <v>403</v>
      </c>
      <c r="B640" s="3" t="s">
        <v>146</v>
      </c>
      <c r="C640" s="3">
        <v>447</v>
      </c>
      <c r="D640" s="3"/>
      <c r="E640" s="3"/>
      <c r="F640" s="3"/>
      <c r="G640" s="3"/>
      <c r="H640" s="3"/>
      <c r="I640" s="3">
        <v>8100</v>
      </c>
      <c r="J640" s="3">
        <v>9100</v>
      </c>
      <c r="K640" s="3">
        <v>8800</v>
      </c>
      <c r="L640" s="3">
        <v>10500</v>
      </c>
      <c r="M640" s="3">
        <v>10900</v>
      </c>
      <c r="N640" s="3">
        <v>11500</v>
      </c>
      <c r="O640" s="3">
        <v>12800</v>
      </c>
      <c r="P640" s="3">
        <v>12200</v>
      </c>
      <c r="Q640" s="3">
        <v>12900</v>
      </c>
      <c r="R640" s="4">
        <v>13800</v>
      </c>
      <c r="S640" s="4">
        <v>13100</v>
      </c>
      <c r="T640" s="4">
        <v>14900</v>
      </c>
      <c r="U640" s="4">
        <v>17900</v>
      </c>
      <c r="V640" s="4">
        <v>17300</v>
      </c>
      <c r="W640" s="4">
        <v>19400</v>
      </c>
      <c r="X640" s="4">
        <v>20800</v>
      </c>
      <c r="Y640" s="4">
        <v>24500</v>
      </c>
      <c r="Z640" s="4">
        <v>23400</v>
      </c>
      <c r="AA640" s="4">
        <v>19900</v>
      </c>
      <c r="AB640" s="4"/>
      <c r="AC640" s="4"/>
      <c r="AD640" s="4"/>
      <c r="AE640" s="4" t="s">
        <v>10</v>
      </c>
      <c r="AF640" s="4" t="s">
        <v>10</v>
      </c>
      <c r="AG640" s="4"/>
      <c r="AH640" s="4"/>
      <c r="AI640" s="4"/>
      <c r="AJ640" s="4"/>
      <c r="AK640" s="4"/>
      <c r="AL640" s="4"/>
      <c r="AM640" s="23"/>
      <c r="AN640" s="23"/>
      <c r="AP640" s="100"/>
    </row>
    <row r="641" spans="1:42" hidden="1" x14ac:dyDescent="0.3">
      <c r="A641" s="24" t="s">
        <v>403</v>
      </c>
      <c r="B641" s="1" t="s">
        <v>235</v>
      </c>
      <c r="C641" s="1">
        <v>621</v>
      </c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>
        <v>1600</v>
      </c>
      <c r="T641" s="2">
        <v>2300</v>
      </c>
      <c r="U641" s="2">
        <v>2600</v>
      </c>
      <c r="V641" s="2">
        <v>2900</v>
      </c>
      <c r="W641" s="2">
        <v>3700</v>
      </c>
      <c r="X641" s="2">
        <v>4100</v>
      </c>
      <c r="Y641" s="2">
        <v>5000</v>
      </c>
      <c r="Z641" s="2">
        <v>5400</v>
      </c>
      <c r="AA641" s="2">
        <v>4100</v>
      </c>
      <c r="AB641" s="2">
        <v>4100</v>
      </c>
      <c r="AC641" s="2"/>
      <c r="AD641" s="2"/>
      <c r="AE641" s="2" t="s">
        <v>10</v>
      </c>
      <c r="AF641" s="2" t="s">
        <v>10</v>
      </c>
      <c r="AG641" s="2"/>
      <c r="AH641" s="2"/>
      <c r="AI641" s="2"/>
      <c r="AJ641" s="2"/>
      <c r="AK641" s="2"/>
      <c r="AL641" s="2"/>
      <c r="AM641" s="25"/>
      <c r="AN641" s="25"/>
      <c r="AP641" s="100"/>
    </row>
    <row r="642" spans="1:42" x14ac:dyDescent="0.3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5"/>
      <c r="AN642" s="25"/>
      <c r="AP642" s="100"/>
    </row>
    <row r="643" spans="1:42" x14ac:dyDescent="0.3">
      <c r="A643" s="27" t="s">
        <v>403</v>
      </c>
      <c r="B643" s="18" t="s">
        <v>597</v>
      </c>
      <c r="C643" s="18">
        <v>123</v>
      </c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28">
        <v>10000</v>
      </c>
      <c r="AN643" s="28"/>
      <c r="AP643" s="100"/>
    </row>
    <row r="644" spans="1:42" x14ac:dyDescent="0.3">
      <c r="A644" s="24" t="s">
        <v>403</v>
      </c>
      <c r="B644" s="1" t="s">
        <v>95</v>
      </c>
      <c r="C644" s="1">
        <v>124</v>
      </c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5">
        <v>17400</v>
      </c>
      <c r="AN644" s="25"/>
      <c r="AP644" s="100"/>
    </row>
    <row r="645" spans="1:42" x14ac:dyDescent="0.3">
      <c r="A645" s="22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4"/>
      <c r="S645" s="4"/>
      <c r="T645" s="4" t="s">
        <v>10</v>
      </c>
      <c r="U645" s="4" t="s">
        <v>8</v>
      </c>
      <c r="V645" s="4" t="s">
        <v>10</v>
      </c>
      <c r="W645" s="4"/>
      <c r="X645" s="4"/>
      <c r="Y645" s="4"/>
      <c r="Z645" s="4"/>
      <c r="AA645" s="4"/>
      <c r="AB645" s="4"/>
      <c r="AC645" s="4"/>
      <c r="AD645" s="4"/>
      <c r="AE645" s="4" t="s">
        <v>10</v>
      </c>
      <c r="AF645" s="4" t="s">
        <v>10</v>
      </c>
      <c r="AG645" s="4"/>
      <c r="AH645" s="4"/>
      <c r="AI645" s="4"/>
      <c r="AJ645" s="4"/>
      <c r="AK645" s="4"/>
      <c r="AL645" s="4"/>
      <c r="AM645" s="23"/>
      <c r="AN645" s="23"/>
      <c r="AP645" s="100"/>
    </row>
    <row r="646" spans="1:42" x14ac:dyDescent="0.3">
      <c r="A646" s="24" t="s">
        <v>405</v>
      </c>
      <c r="B646" s="1" t="s">
        <v>32</v>
      </c>
      <c r="C646" s="1">
        <v>275</v>
      </c>
      <c r="D646" s="1">
        <v>1900</v>
      </c>
      <c r="E646" s="1">
        <v>1800</v>
      </c>
      <c r="F646" s="1">
        <v>1900</v>
      </c>
      <c r="G646" s="1">
        <v>2400</v>
      </c>
      <c r="H646" s="1">
        <v>2900</v>
      </c>
      <c r="I646" s="1">
        <v>2800</v>
      </c>
      <c r="J646" s="1">
        <v>2700</v>
      </c>
      <c r="K646" s="1">
        <v>2800</v>
      </c>
      <c r="L646" s="1">
        <v>2800</v>
      </c>
      <c r="M646" s="1">
        <v>2900</v>
      </c>
      <c r="N646" s="1">
        <v>2600</v>
      </c>
      <c r="O646" s="1">
        <v>3100</v>
      </c>
      <c r="P646" s="1">
        <v>3500</v>
      </c>
      <c r="Q646" s="1">
        <v>3200</v>
      </c>
      <c r="R646" s="2">
        <v>4000</v>
      </c>
      <c r="S646" s="2">
        <v>3700</v>
      </c>
      <c r="T646" s="2">
        <v>3400</v>
      </c>
      <c r="U646" s="2">
        <v>5600</v>
      </c>
      <c r="V646" s="2">
        <v>7200</v>
      </c>
      <c r="W646" s="2">
        <v>7300</v>
      </c>
      <c r="X646" s="2">
        <v>8800</v>
      </c>
      <c r="Y646" s="2" t="s">
        <v>9</v>
      </c>
      <c r="Z646" s="2" t="s">
        <v>9</v>
      </c>
      <c r="AA646" s="2">
        <v>7800</v>
      </c>
      <c r="AB646" s="2">
        <v>6900</v>
      </c>
      <c r="AC646" s="2">
        <v>11100</v>
      </c>
      <c r="AD646" s="2">
        <v>5900</v>
      </c>
      <c r="AE646" s="2" t="s">
        <v>10</v>
      </c>
      <c r="AF646" s="2">
        <v>6600</v>
      </c>
      <c r="AG646" s="2"/>
      <c r="AH646" s="2">
        <v>6300</v>
      </c>
      <c r="AI646" s="2"/>
      <c r="AJ646" s="2">
        <v>6900</v>
      </c>
      <c r="AK646" s="2"/>
      <c r="AL646" s="2">
        <v>6400</v>
      </c>
      <c r="AM646" s="25"/>
      <c r="AN646" s="25"/>
      <c r="AP646" s="100"/>
    </row>
    <row r="647" spans="1:42" hidden="1" x14ac:dyDescent="0.3">
      <c r="A647" s="22" t="s">
        <v>405</v>
      </c>
      <c r="B647" s="3" t="s">
        <v>199</v>
      </c>
      <c r="C647" s="3">
        <v>450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4"/>
      <c r="S647" s="4"/>
      <c r="T647" s="4"/>
      <c r="U647" s="4"/>
      <c r="V647" s="4">
        <v>7300</v>
      </c>
      <c r="W647" s="4">
        <v>7100</v>
      </c>
      <c r="X647" s="4">
        <v>7500</v>
      </c>
      <c r="Y647" s="4">
        <v>7900</v>
      </c>
      <c r="Z647" s="4">
        <v>8400</v>
      </c>
      <c r="AA647" s="4">
        <v>11400</v>
      </c>
      <c r="AB647" s="4">
        <v>9500</v>
      </c>
      <c r="AC647" s="4">
        <v>9200</v>
      </c>
      <c r="AD647" s="4"/>
      <c r="AE647" s="4" t="s">
        <v>10</v>
      </c>
      <c r="AF647" s="4" t="s">
        <v>10</v>
      </c>
      <c r="AG647" s="4"/>
      <c r="AH647" s="4"/>
      <c r="AI647" s="4"/>
      <c r="AJ647" s="4"/>
      <c r="AK647" s="4"/>
      <c r="AL647" s="4"/>
      <c r="AM647" s="23"/>
      <c r="AN647" s="23"/>
      <c r="AP647" s="100"/>
    </row>
    <row r="648" spans="1:42" hidden="1" x14ac:dyDescent="0.3">
      <c r="A648" s="24" t="s">
        <v>405</v>
      </c>
      <c r="B648" s="1" t="s">
        <v>7</v>
      </c>
      <c r="C648" s="1">
        <v>448</v>
      </c>
      <c r="D648" s="1">
        <v>6300</v>
      </c>
      <c r="E648" s="1">
        <v>6300</v>
      </c>
      <c r="F648" s="1">
        <v>7200</v>
      </c>
      <c r="G648" s="1">
        <v>7100</v>
      </c>
      <c r="H648" s="1">
        <v>7300</v>
      </c>
      <c r="I648" s="1">
        <v>7700</v>
      </c>
      <c r="J648" s="1">
        <v>7900</v>
      </c>
      <c r="K648" s="1">
        <v>8000</v>
      </c>
      <c r="L648" s="1">
        <v>8700</v>
      </c>
      <c r="M648" s="1">
        <v>8800</v>
      </c>
      <c r="N648" s="1">
        <v>8100</v>
      </c>
      <c r="O648" s="1">
        <v>8900</v>
      </c>
      <c r="P648" s="1">
        <v>10200</v>
      </c>
      <c r="Q648" s="1">
        <v>9900</v>
      </c>
      <c r="R648" s="2">
        <v>12900</v>
      </c>
      <c r="S648" s="2">
        <v>11200</v>
      </c>
      <c r="T648" s="2">
        <v>10600</v>
      </c>
      <c r="U648" s="2">
        <v>11700</v>
      </c>
      <c r="V648" s="2">
        <v>13600</v>
      </c>
      <c r="W648" s="2">
        <v>13200</v>
      </c>
      <c r="X648" s="2">
        <v>15600</v>
      </c>
      <c r="Y648" s="2">
        <v>13800</v>
      </c>
      <c r="Z648" s="2">
        <v>14200</v>
      </c>
      <c r="AA648" s="2">
        <v>14500</v>
      </c>
      <c r="AB648" s="2">
        <v>12100</v>
      </c>
      <c r="AC648" s="2">
        <v>12300</v>
      </c>
      <c r="AD648" s="2"/>
      <c r="AE648" s="2" t="s">
        <v>10</v>
      </c>
      <c r="AF648" s="2" t="s">
        <v>10</v>
      </c>
      <c r="AG648" s="2"/>
      <c r="AH648" s="2"/>
      <c r="AI648" s="2"/>
      <c r="AJ648" s="2"/>
      <c r="AK648" s="2"/>
      <c r="AL648" s="2"/>
      <c r="AM648" s="25"/>
      <c r="AN648" s="25"/>
      <c r="AP648" s="100"/>
    </row>
    <row r="649" spans="1:42" ht="15" customHeight="1" x14ac:dyDescent="0.3">
      <c r="A649" s="22" t="s">
        <v>405</v>
      </c>
      <c r="B649" s="3" t="s">
        <v>231</v>
      </c>
      <c r="C649" s="3">
        <v>384</v>
      </c>
      <c r="D649" s="3">
        <v>10500</v>
      </c>
      <c r="E649" s="3">
        <v>10300</v>
      </c>
      <c r="F649" s="3">
        <v>10500</v>
      </c>
      <c r="G649" s="3">
        <v>11100</v>
      </c>
      <c r="H649" s="3">
        <v>11000</v>
      </c>
      <c r="I649" s="3">
        <v>11500</v>
      </c>
      <c r="J649" s="3">
        <v>13400</v>
      </c>
      <c r="K649" s="3">
        <v>11100</v>
      </c>
      <c r="L649" s="3">
        <v>10600</v>
      </c>
      <c r="M649" s="3">
        <v>12300</v>
      </c>
      <c r="N649" s="3">
        <v>10600</v>
      </c>
      <c r="O649" s="3">
        <v>11300</v>
      </c>
      <c r="P649" s="3">
        <v>12300</v>
      </c>
      <c r="Q649" s="3">
        <v>12200</v>
      </c>
      <c r="R649" s="4">
        <v>14200</v>
      </c>
      <c r="S649" s="4">
        <v>13000</v>
      </c>
      <c r="T649" s="4">
        <v>12300</v>
      </c>
      <c r="U649" s="4">
        <v>13000</v>
      </c>
      <c r="V649" s="4">
        <v>13000</v>
      </c>
      <c r="W649" s="4">
        <v>13600</v>
      </c>
      <c r="X649" s="4">
        <v>15800</v>
      </c>
      <c r="Y649" s="4">
        <v>14700</v>
      </c>
      <c r="Z649" s="4">
        <v>15900</v>
      </c>
      <c r="AA649" s="4">
        <v>14100</v>
      </c>
      <c r="AB649" s="4">
        <v>13800</v>
      </c>
      <c r="AC649" s="4">
        <v>14000</v>
      </c>
      <c r="AD649" s="4"/>
      <c r="AE649" s="4" t="s">
        <v>10</v>
      </c>
      <c r="AF649" s="4" t="s">
        <v>10</v>
      </c>
      <c r="AG649" s="4">
        <v>11700</v>
      </c>
      <c r="AH649" s="4"/>
      <c r="AI649" s="4">
        <v>13500</v>
      </c>
      <c r="AJ649" s="4"/>
      <c r="AK649" s="4">
        <f>VLOOKUP(C649,[1]DataDownloadReport_02082019!$A$2:$E$123,5,FALSE)</f>
        <v>12000</v>
      </c>
      <c r="AL649" s="4"/>
      <c r="AM649" s="23">
        <v>9400</v>
      </c>
      <c r="AN649" s="23"/>
      <c r="AP649" s="100"/>
    </row>
    <row r="650" spans="1:42" hidden="1" x14ac:dyDescent="0.3">
      <c r="A650" s="24" t="s">
        <v>405</v>
      </c>
      <c r="B650" s="1" t="s">
        <v>232</v>
      </c>
      <c r="C650" s="1">
        <v>224</v>
      </c>
      <c r="D650" s="1"/>
      <c r="E650" s="1">
        <v>10200</v>
      </c>
      <c r="F650" s="1">
        <v>10400</v>
      </c>
      <c r="G650" s="1"/>
      <c r="H650" s="1"/>
      <c r="I650" s="1">
        <v>12000</v>
      </c>
      <c r="J650" s="1">
        <v>13500</v>
      </c>
      <c r="K650" s="1">
        <v>13800</v>
      </c>
      <c r="L650" s="1">
        <v>15700</v>
      </c>
      <c r="M650" s="1">
        <v>12900</v>
      </c>
      <c r="N650" s="1">
        <v>13700</v>
      </c>
      <c r="O650" s="1">
        <v>13600</v>
      </c>
      <c r="P650" s="1">
        <v>13300</v>
      </c>
      <c r="Q650" s="1">
        <v>12400</v>
      </c>
      <c r="R650" s="2">
        <v>13600</v>
      </c>
      <c r="S650" s="2">
        <v>12100</v>
      </c>
      <c r="T650" s="2">
        <v>13100</v>
      </c>
      <c r="U650" s="2">
        <v>12500</v>
      </c>
      <c r="V650" s="2">
        <v>14600</v>
      </c>
      <c r="W650" s="2">
        <v>15600</v>
      </c>
      <c r="X650" s="2">
        <v>15900</v>
      </c>
      <c r="Y650" s="2">
        <v>15900</v>
      </c>
      <c r="Z650" s="2">
        <v>14800</v>
      </c>
      <c r="AA650" s="2">
        <v>16200</v>
      </c>
      <c r="AB650" s="2">
        <v>14200</v>
      </c>
      <c r="AC650" s="2">
        <v>15000</v>
      </c>
      <c r="AD650" s="2"/>
      <c r="AE650" s="2" t="s">
        <v>10</v>
      </c>
      <c r="AF650" s="2" t="s">
        <v>10</v>
      </c>
      <c r="AG650" s="2"/>
      <c r="AH650" s="2"/>
      <c r="AI650" s="2"/>
      <c r="AJ650" s="2"/>
      <c r="AK650" s="2"/>
      <c r="AL650" s="2"/>
      <c r="AM650" s="25"/>
      <c r="AN650" s="25"/>
      <c r="AP650" s="100"/>
    </row>
    <row r="651" spans="1:42" hidden="1" x14ac:dyDescent="0.3">
      <c r="A651" s="22" t="s">
        <v>405</v>
      </c>
      <c r="B651" s="3" t="s">
        <v>399</v>
      </c>
      <c r="C651" s="3">
        <v>345</v>
      </c>
      <c r="D651" s="3">
        <v>7700</v>
      </c>
      <c r="E651" s="3">
        <v>5600</v>
      </c>
      <c r="F651" s="3">
        <v>7000</v>
      </c>
      <c r="G651" s="3">
        <v>8400</v>
      </c>
      <c r="H651" s="3">
        <v>8000</v>
      </c>
      <c r="I651" s="3">
        <v>6900</v>
      </c>
      <c r="J651" s="3">
        <v>6600</v>
      </c>
      <c r="K651" s="3">
        <v>6900</v>
      </c>
      <c r="L651" s="3">
        <v>7100</v>
      </c>
      <c r="M651" s="3">
        <v>8400</v>
      </c>
      <c r="N651" s="3">
        <v>7000</v>
      </c>
      <c r="O651" s="3">
        <v>7400</v>
      </c>
      <c r="P651" s="3">
        <v>7200</v>
      </c>
      <c r="Q651" s="3">
        <v>6100</v>
      </c>
      <c r="R651" s="4">
        <v>6500</v>
      </c>
      <c r="S651" s="4">
        <v>6800</v>
      </c>
      <c r="T651" s="4">
        <v>6800</v>
      </c>
      <c r="U651" s="4">
        <v>7300</v>
      </c>
      <c r="V651" s="4">
        <v>7300</v>
      </c>
      <c r="W651" s="4">
        <v>8300</v>
      </c>
      <c r="X651" s="4">
        <v>8200</v>
      </c>
      <c r="Y651" s="4">
        <v>7400</v>
      </c>
      <c r="Z651" s="4">
        <v>7400</v>
      </c>
      <c r="AA651" s="4">
        <v>7500</v>
      </c>
      <c r="AB651" s="4">
        <v>7000</v>
      </c>
      <c r="AC651" s="4">
        <v>7200</v>
      </c>
      <c r="AD651" s="4"/>
      <c r="AE651" s="4" t="s">
        <v>10</v>
      </c>
      <c r="AF651" s="4" t="s">
        <v>10</v>
      </c>
      <c r="AG651" s="4"/>
      <c r="AH651" s="4"/>
      <c r="AI651" s="4"/>
      <c r="AJ651" s="4"/>
      <c r="AK651" s="4"/>
      <c r="AL651" s="4"/>
      <c r="AM651" s="23"/>
      <c r="AN651" s="23"/>
      <c r="AP651" s="100"/>
    </row>
    <row r="652" spans="1:42" hidden="1" x14ac:dyDescent="0.3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 t="s">
        <v>8</v>
      </c>
      <c r="T652" s="2" t="s">
        <v>10</v>
      </c>
      <c r="U652" s="2" t="s">
        <v>8</v>
      </c>
      <c r="V652" s="2" t="s">
        <v>10</v>
      </c>
      <c r="W652" s="2"/>
      <c r="X652" s="2"/>
      <c r="Y652" s="2"/>
      <c r="Z652" s="2"/>
      <c r="AA652" s="2"/>
      <c r="AB652" s="2"/>
      <c r="AC652" s="2"/>
      <c r="AD652" s="2"/>
      <c r="AE652" s="2" t="s">
        <v>10</v>
      </c>
      <c r="AF652" s="2" t="s">
        <v>10</v>
      </c>
      <c r="AG652" s="2"/>
      <c r="AH652" s="2"/>
      <c r="AI652" s="2"/>
      <c r="AJ652" s="2"/>
      <c r="AK652" s="2"/>
      <c r="AL652" s="2"/>
      <c r="AM652" s="25"/>
      <c r="AN652" s="25"/>
      <c r="AP652" s="100"/>
    </row>
    <row r="653" spans="1:42" hidden="1" x14ac:dyDescent="0.3">
      <c r="A653" s="22" t="s">
        <v>406</v>
      </c>
      <c r="B653" s="3" t="s">
        <v>17</v>
      </c>
      <c r="C653" s="3">
        <v>503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>
        <v>9200</v>
      </c>
      <c r="Q653" s="3">
        <v>7900</v>
      </c>
      <c r="R653" s="4">
        <v>10400</v>
      </c>
      <c r="S653" s="4">
        <v>8600</v>
      </c>
      <c r="T653" s="4" t="s">
        <v>23</v>
      </c>
      <c r="U653" s="4">
        <v>9200</v>
      </c>
      <c r="V653" s="4">
        <v>8700</v>
      </c>
      <c r="W653" s="4">
        <v>9300</v>
      </c>
      <c r="X653" s="4">
        <v>8900</v>
      </c>
      <c r="Y653" s="4">
        <v>8900</v>
      </c>
      <c r="Z653" s="4">
        <v>9100</v>
      </c>
      <c r="AA653" s="4">
        <v>7800</v>
      </c>
      <c r="AB653" s="4">
        <v>6100</v>
      </c>
      <c r="AC653" s="4">
        <v>6200</v>
      </c>
      <c r="AD653" s="4"/>
      <c r="AE653" s="4" t="s">
        <v>10</v>
      </c>
      <c r="AF653" s="4" t="s">
        <v>10</v>
      </c>
      <c r="AG653" s="4"/>
      <c r="AH653" s="4"/>
      <c r="AI653" s="4"/>
      <c r="AJ653" s="4"/>
      <c r="AK653" s="4"/>
      <c r="AL653" s="4"/>
      <c r="AM653" s="23"/>
      <c r="AN653" s="23"/>
      <c r="AP653" s="100"/>
    </row>
    <row r="654" spans="1:42" x14ac:dyDescent="0.3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 t="s">
        <v>8</v>
      </c>
      <c r="T654" s="2" t="s">
        <v>10</v>
      </c>
      <c r="U654" s="2" t="s">
        <v>8</v>
      </c>
      <c r="V654" s="2" t="s">
        <v>10</v>
      </c>
      <c r="W654" s="2"/>
      <c r="X654" s="2"/>
      <c r="Y654" s="2"/>
      <c r="Z654" s="2"/>
      <c r="AA654" s="2"/>
      <c r="AB654" s="2"/>
      <c r="AC654" s="2"/>
      <c r="AD654" s="2"/>
      <c r="AE654" s="2" t="s">
        <v>10</v>
      </c>
      <c r="AF654" s="2" t="s">
        <v>10</v>
      </c>
      <c r="AG654" s="2"/>
      <c r="AH654" s="2"/>
      <c r="AI654" s="2"/>
      <c r="AJ654" s="2"/>
      <c r="AK654" s="2"/>
      <c r="AL654" s="2"/>
      <c r="AM654" s="25"/>
      <c r="AN654" s="25"/>
      <c r="AP654" s="100"/>
    </row>
    <row r="655" spans="1:42" ht="13.5" customHeight="1" x14ac:dyDescent="0.3">
      <c r="A655" s="22" t="s">
        <v>407</v>
      </c>
      <c r="B655" s="3" t="s">
        <v>408</v>
      </c>
      <c r="C655" s="3">
        <v>474</v>
      </c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>
        <v>2100</v>
      </c>
      <c r="Q655" s="3">
        <v>2300</v>
      </c>
      <c r="R655" s="4">
        <v>1900</v>
      </c>
      <c r="S655" s="4">
        <v>2000</v>
      </c>
      <c r="T655" s="4">
        <v>3000</v>
      </c>
      <c r="U655" s="4">
        <v>2900</v>
      </c>
      <c r="V655" s="4">
        <v>2500</v>
      </c>
      <c r="W655" s="4">
        <v>3300</v>
      </c>
      <c r="X655" s="4">
        <v>3100</v>
      </c>
      <c r="Y655" s="4">
        <v>3500</v>
      </c>
      <c r="Z655" s="4">
        <v>2900</v>
      </c>
      <c r="AA655" s="4">
        <v>2700</v>
      </c>
      <c r="AB655" s="4">
        <v>3100</v>
      </c>
      <c r="AC655" s="4">
        <v>3100</v>
      </c>
      <c r="AD655" s="4">
        <v>3100</v>
      </c>
      <c r="AE655" s="4" t="s">
        <v>10</v>
      </c>
      <c r="AF655" s="4">
        <v>3300</v>
      </c>
      <c r="AG655" s="4"/>
      <c r="AH655" s="4">
        <v>3400</v>
      </c>
      <c r="AI655" s="4"/>
      <c r="AJ655" s="4">
        <v>3600</v>
      </c>
      <c r="AK655" s="4"/>
      <c r="AL655" s="4">
        <v>4100</v>
      </c>
      <c r="AM655" s="23"/>
      <c r="AN655" s="23"/>
      <c r="AP655" s="100"/>
    </row>
    <row r="656" spans="1:42" hidden="1" x14ac:dyDescent="0.3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 t="s">
        <v>10</v>
      </c>
      <c r="AF656" s="2"/>
      <c r="AG656" s="2"/>
      <c r="AH656" s="2"/>
      <c r="AI656" s="2"/>
      <c r="AJ656" s="2"/>
      <c r="AK656" s="2"/>
      <c r="AL656" s="2"/>
      <c r="AM656" s="4"/>
      <c r="AN656" s="25"/>
      <c r="AP656" s="100"/>
    </row>
    <row r="657" spans="1:44" hidden="1" x14ac:dyDescent="0.3">
      <c r="A657" s="22" t="s">
        <v>409</v>
      </c>
      <c r="B657" s="3" t="s">
        <v>410</v>
      </c>
      <c r="C657" s="3">
        <v>438</v>
      </c>
      <c r="D657" s="3"/>
      <c r="E657" s="3"/>
      <c r="F657" s="3"/>
      <c r="G657" s="3"/>
      <c r="H657" s="3"/>
      <c r="I657" s="3">
        <v>650</v>
      </c>
      <c r="J657" s="3">
        <v>850</v>
      </c>
      <c r="K657" s="3">
        <v>650</v>
      </c>
      <c r="L657" s="3">
        <v>700</v>
      </c>
      <c r="M657" s="3">
        <v>600</v>
      </c>
      <c r="N657" s="3">
        <v>700</v>
      </c>
      <c r="O657" s="3">
        <v>900</v>
      </c>
      <c r="P657" s="3">
        <v>1000</v>
      </c>
      <c r="Q657" s="3">
        <v>900</v>
      </c>
      <c r="R657" s="4">
        <v>800</v>
      </c>
      <c r="S657" s="4">
        <v>1000</v>
      </c>
      <c r="T657" s="4">
        <v>1000</v>
      </c>
      <c r="U657" s="4">
        <v>1100</v>
      </c>
      <c r="V657" s="4">
        <v>1300</v>
      </c>
      <c r="W657" s="4">
        <v>1600</v>
      </c>
      <c r="X657" s="4">
        <v>1800</v>
      </c>
      <c r="Y657" s="4">
        <v>2300</v>
      </c>
      <c r="Z657" s="4">
        <v>1900</v>
      </c>
      <c r="AA657" s="4">
        <v>1400</v>
      </c>
      <c r="AB657" s="4">
        <v>1500</v>
      </c>
      <c r="AC657" s="4">
        <v>1600</v>
      </c>
      <c r="AD657" s="4"/>
      <c r="AE657" s="4" t="s">
        <v>10</v>
      </c>
      <c r="AF657" s="4"/>
      <c r="AG657" s="4"/>
      <c r="AH657" s="4"/>
      <c r="AI657" s="4"/>
      <c r="AJ657" s="4"/>
      <c r="AK657" s="4"/>
      <c r="AL657" s="4"/>
      <c r="AM657" s="4"/>
      <c r="AN657" s="23"/>
      <c r="AP657" s="100"/>
    </row>
    <row r="658" spans="1:44" hidden="1" x14ac:dyDescent="0.3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 t="s">
        <v>8</v>
      </c>
      <c r="T658" s="2" t="s">
        <v>10</v>
      </c>
      <c r="U658" s="2" t="s">
        <v>8</v>
      </c>
      <c r="V658" s="2" t="s">
        <v>10</v>
      </c>
      <c r="W658" s="2"/>
      <c r="X658" s="2"/>
      <c r="Y658" s="2"/>
      <c r="Z658" s="2"/>
      <c r="AA658" s="2"/>
      <c r="AB658" s="2"/>
      <c r="AC658" s="2"/>
      <c r="AD658" s="2"/>
      <c r="AE658" s="2" t="s">
        <v>10</v>
      </c>
      <c r="AF658" s="2"/>
      <c r="AG658" s="2"/>
      <c r="AH658" s="2"/>
      <c r="AI658" s="2"/>
      <c r="AJ658" s="2"/>
      <c r="AK658" s="2"/>
      <c r="AL658" s="2"/>
      <c r="AM658" s="4"/>
      <c r="AN658" s="25"/>
      <c r="AP658" s="100"/>
    </row>
    <row r="659" spans="1:44" hidden="1" x14ac:dyDescent="0.3">
      <c r="A659" s="22" t="s">
        <v>409</v>
      </c>
      <c r="B659" s="3" t="s">
        <v>208</v>
      </c>
      <c r="C659" s="3">
        <v>481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>
        <v>600</v>
      </c>
      <c r="Q659" s="3">
        <v>3200</v>
      </c>
      <c r="R659" s="4">
        <v>2800</v>
      </c>
      <c r="S659" s="4">
        <v>1900</v>
      </c>
      <c r="T659" s="4" t="s">
        <v>23</v>
      </c>
      <c r="U659" s="4">
        <v>3100</v>
      </c>
      <c r="V659" s="4">
        <v>3700</v>
      </c>
      <c r="W659" s="4">
        <v>3400</v>
      </c>
      <c r="X659" s="4">
        <v>4800</v>
      </c>
      <c r="Y659" s="4">
        <v>2900</v>
      </c>
      <c r="Z659" s="4">
        <v>2200</v>
      </c>
      <c r="AA659" s="4">
        <v>1600</v>
      </c>
      <c r="AB659" s="4">
        <v>1700</v>
      </c>
      <c r="AC659" s="4">
        <v>1900</v>
      </c>
      <c r="AD659" s="4"/>
      <c r="AE659" s="4" t="s">
        <v>10</v>
      </c>
      <c r="AF659" s="4"/>
      <c r="AG659" s="4"/>
      <c r="AH659" s="4"/>
      <c r="AI659" s="4"/>
      <c r="AJ659" s="4"/>
      <c r="AK659" s="4"/>
      <c r="AL659" s="4"/>
      <c r="AM659" s="4"/>
      <c r="AN659" s="23"/>
      <c r="AP659" s="100"/>
    </row>
    <row r="660" spans="1:44" hidden="1" x14ac:dyDescent="0.3">
      <c r="A660" s="24"/>
      <c r="B660" s="1"/>
      <c r="C660" s="1"/>
      <c r="D660" s="1"/>
      <c r="E660" s="1"/>
      <c r="F660" s="1"/>
      <c r="G660" s="1"/>
      <c r="H660" s="1"/>
      <c r="I660" s="1" t="s">
        <v>10</v>
      </c>
      <c r="J660" s="1" t="s">
        <v>10</v>
      </c>
      <c r="K660" s="1" t="s">
        <v>10</v>
      </c>
      <c r="L660" s="1"/>
      <c r="M660" s="1"/>
      <c r="N660" s="1"/>
      <c r="O660" s="1"/>
      <c r="P660" s="1"/>
      <c r="Q660" s="1"/>
      <c r="R660" s="2"/>
      <c r="S660" s="2" t="s">
        <v>8</v>
      </c>
      <c r="T660" s="2" t="s">
        <v>10</v>
      </c>
      <c r="U660" s="2" t="s">
        <v>8</v>
      </c>
      <c r="V660" s="2" t="s">
        <v>10</v>
      </c>
      <c r="W660" s="2"/>
      <c r="X660" s="2"/>
      <c r="Y660" s="2"/>
      <c r="Z660" s="2"/>
      <c r="AA660" s="2"/>
      <c r="AB660" s="2"/>
      <c r="AC660" s="2"/>
      <c r="AD660" s="2"/>
      <c r="AE660" s="2" t="s">
        <v>10</v>
      </c>
      <c r="AF660" s="2"/>
      <c r="AG660" s="2"/>
      <c r="AH660" s="2"/>
      <c r="AI660" s="2"/>
      <c r="AJ660" s="2"/>
      <c r="AK660" s="2"/>
      <c r="AL660" s="2"/>
      <c r="AM660" s="4"/>
      <c r="AN660" s="25"/>
      <c r="AP660" s="100"/>
    </row>
    <row r="661" spans="1:44" hidden="1" x14ac:dyDescent="0.3">
      <c r="A661" s="22" t="s">
        <v>411</v>
      </c>
      <c r="B661" s="3" t="s">
        <v>410</v>
      </c>
      <c r="C661" s="3">
        <v>439</v>
      </c>
      <c r="D661" s="3"/>
      <c r="E661" s="3"/>
      <c r="F661" s="3"/>
      <c r="G661" s="3"/>
      <c r="H661" s="3"/>
      <c r="I661" s="3" t="s">
        <v>10</v>
      </c>
      <c r="J661" s="3" t="s">
        <v>10</v>
      </c>
      <c r="K661" s="3" t="s">
        <v>10</v>
      </c>
      <c r="L661" s="3">
        <v>500</v>
      </c>
      <c r="M661" s="3">
        <v>450</v>
      </c>
      <c r="N661" s="3">
        <v>400</v>
      </c>
      <c r="O661" s="3">
        <v>500</v>
      </c>
      <c r="P661" s="3">
        <v>400</v>
      </c>
      <c r="Q661" s="3">
        <v>400</v>
      </c>
      <c r="R661" s="4">
        <v>600</v>
      </c>
      <c r="S661" s="4">
        <v>500</v>
      </c>
      <c r="T661" s="4">
        <v>600</v>
      </c>
      <c r="U661" s="4">
        <v>600</v>
      </c>
      <c r="V661" s="4">
        <v>600</v>
      </c>
      <c r="W661" s="4">
        <v>800</v>
      </c>
      <c r="X661" s="4">
        <v>1000</v>
      </c>
      <c r="Y661" s="4">
        <v>1400</v>
      </c>
      <c r="Z661" s="4">
        <v>1100</v>
      </c>
      <c r="AA661" s="4">
        <v>900</v>
      </c>
      <c r="AB661" s="4">
        <v>1000</v>
      </c>
      <c r="AC661" s="4">
        <v>1000</v>
      </c>
      <c r="AD661" s="4"/>
      <c r="AE661" s="4" t="s">
        <v>10</v>
      </c>
      <c r="AF661" s="4"/>
      <c r="AG661" s="4"/>
      <c r="AH661" s="4"/>
      <c r="AI661" s="4"/>
      <c r="AJ661" s="4"/>
      <c r="AK661" s="4"/>
      <c r="AL661" s="4"/>
      <c r="AM661" s="4"/>
      <c r="AN661" s="23"/>
      <c r="AP661" s="100"/>
    </row>
    <row r="662" spans="1:44" x14ac:dyDescent="0.3">
      <c r="A662" s="126" t="s">
        <v>630</v>
      </c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17"/>
      <c r="AN662" s="25" t="s">
        <v>10</v>
      </c>
      <c r="AR662" s="11"/>
    </row>
    <row r="663" spans="1:44" s="11" customFormat="1" x14ac:dyDescent="0.3">
      <c r="A663" s="125" t="s">
        <v>631</v>
      </c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5"/>
      <c r="S663" s="5"/>
      <c r="T663" s="5"/>
      <c r="U663" s="5"/>
      <c r="V663" s="5"/>
      <c r="W663" s="5"/>
      <c r="X663" s="7"/>
      <c r="Y663" s="7"/>
      <c r="Z663" s="7"/>
      <c r="AA663" s="7"/>
      <c r="AB663" s="7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/>
      <c r="AP663"/>
      <c r="AQ663"/>
    </row>
    <row r="664" spans="1:44" s="11" customFormat="1" x14ac:dyDescent="0.3">
      <c r="A664" s="126" t="s">
        <v>632</v>
      </c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5"/>
      <c r="S664" s="5"/>
      <c r="T664" s="5"/>
      <c r="U664" s="5"/>
      <c r="V664" s="5"/>
      <c r="W664" s="5"/>
      <c r="X664" s="7"/>
      <c r="Y664" s="7"/>
      <c r="Z664" s="7"/>
      <c r="AA664" s="7"/>
      <c r="AB664" s="7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/>
      <c r="AP664"/>
      <c r="AQ664"/>
      <c r="AR664" s="8"/>
    </row>
    <row r="665" spans="1:44" x14ac:dyDescent="0.3">
      <c r="A665" s="8"/>
      <c r="B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</row>
    <row r="666" spans="1:44" x14ac:dyDescent="0.3">
      <c r="A666" s="8"/>
      <c r="B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</row>
  </sheetData>
  <sortState ref="A3:AP638">
    <sortCondition ref="AO3:AO638"/>
  </sortState>
  <mergeCells count="1">
    <mergeCell ref="N1:AJ1"/>
  </mergeCells>
  <phoneticPr fontId="0" type="noConversion"/>
  <hyperlinks>
    <hyperlink ref="C600" location="'PCS 1'!A1" display="'PCS 1'!A1"/>
    <hyperlink ref="C442" location="'PCS 3'!A1" display="'PCS 3'!A1"/>
    <hyperlink ref="C423" location="'PCS 5'!A1" display="'PCS 5'!A1"/>
    <hyperlink ref="C275" location="'PCS 6'!A1" display="'PCS 6'!A1"/>
    <hyperlink ref="C42" location="'PCS 7'!A1" display="'PCS 7'!A1"/>
    <hyperlink ref="C590" location="'PCS 9'!A1" display="'PCS 9'!A1"/>
    <hyperlink ref="C70" location="'PCS 11'!A1" display="'PCS 11'!A1"/>
    <hyperlink ref="C75" location="'PCS 12'!A1" display="'PCS 12'!A1"/>
    <hyperlink ref="C120" location="'PCS 14'!A1" display="'PCS 14'!A1"/>
    <hyperlink ref="C134" location="'PCS 15'!A1" display="'PCS 15'!A1"/>
    <hyperlink ref="C398" location="'PCS 16'!A1" display="'PCS 16'!A1"/>
    <hyperlink ref="C254" location="'PCS 17'!A1" display="'PCS 17'!A1"/>
    <hyperlink ref="C508" location="'PCS 18'!A1" display="'PCS 18'!A1"/>
    <hyperlink ref="C531" location="'PCS 19'!A1" display="'PCS 19'!A1"/>
    <hyperlink ref="C314" location="'PCS 20'!A1" display="'PCS 20'!A1"/>
    <hyperlink ref="C287" location="'PCS 21'!A1" display="'PCS 21'!A1"/>
    <hyperlink ref="C322" location="'PCS 22'!A1" display="'PCS 22'!A1"/>
    <hyperlink ref="C572" location="'PCS 23'!A1" display="'PCS 23'!A1"/>
    <hyperlink ref="C579" location="'PCS 25'!A1" display="'PCS 25'!A1"/>
    <hyperlink ref="C522" location="'PCS 27'!A1" display="'PCS 27'!A1"/>
    <hyperlink ref="C227" location="'PCS 28'!A1" display="'PCS 28'!A1"/>
    <hyperlink ref="C157" location="'PCS 30'!A1" display="'PCS 30'!A1"/>
    <hyperlink ref="C462" location="'PCS 34'!A1" display="'PCS 34'!A1"/>
    <hyperlink ref="C527" location="'PCS 36'!A1" display="'PCS 36'!A1"/>
    <hyperlink ref="C352" location="'PCS 37'!A1" display="'PCS 37'!A1"/>
    <hyperlink ref="C349" location="'PCS 38'!A1" display="'PCS 38'!A1"/>
    <hyperlink ref="C240" location="'PCS 39'!A1" display="'PCS 39'!A1"/>
    <hyperlink ref="C180" location="'PCS 40'!A1" display="'PCS 40'!A1"/>
    <hyperlink ref="C114" location="'PCS 43'!A1" display="'PCS 43'!A1"/>
    <hyperlink ref="C366" location="'PCS 45'!A1" display="'PCS 45'!A1"/>
    <hyperlink ref="C244" location="'PCS 46'!A1" display="'PCS 46'!A1"/>
    <hyperlink ref="C534" location="'PCS 47'!A1" display="'PCS 47'!A1"/>
    <hyperlink ref="C445" location="'PCS 49'!A1" display="'PCS 49'!A1"/>
    <hyperlink ref="C616" location="'PCS 50'!A1" display="'PCS 50'!A1"/>
    <hyperlink ref="C11" location="'PCS 53'!A1" display="'PCS 53'!A1"/>
    <hyperlink ref="C449" location="'PCS 57'!A1" display="'PCS 57'!A1"/>
    <hyperlink ref="C566" location="'PCS 61'!A1" display="'PCS 61'!A1"/>
    <hyperlink ref="C563" location="'PCS 62'!A1" display="'PCS 62'!A1"/>
    <hyperlink ref="C291" location="'PCS 63'!A1" display="'PCS 63'!A1"/>
    <hyperlink ref="C29" location="'PCS 64'!A1" display="'PCS 64'!A1"/>
    <hyperlink ref="C136" location="'PCS 70'!A1" display="'PCS 70'!A1"/>
    <hyperlink ref="C315" location="'PCS 68'!A1" display="'PCS 68'!A1"/>
    <hyperlink ref="C36" location="'PCS 71'!A1" display="'PCS 71'!A1"/>
    <hyperlink ref="C556" location="'PCS 72'!A1" display="'PCS 72'!A1"/>
    <hyperlink ref="C154" location="'PCS 82'!A1" display="'PCS 82'!A1"/>
    <hyperlink ref="C312" location="'PCS 84'!A1" display="'PCS 84'!A1"/>
    <hyperlink ref="C593" location="'PCS 96'!A1" display="'PCS 96'!A1"/>
    <hyperlink ref="C597" location="'PCS 97'!A1" display="'PCS 97'!A1"/>
    <hyperlink ref="C599" location="'PCS 98'!A1" display="'PCS 98'!A1"/>
    <hyperlink ref="C607" location="'PCS 103'!A1" display="'PCS 103'!A1"/>
    <hyperlink ref="C92" location="'PCS 122'!A1" display="'PCS 122'!A1"/>
    <hyperlink ref="C346" r:id="rId1" display="PCS 120.xlsx"/>
    <hyperlink ref="C86" location="'PCS 13'!A1" display="'PCS 13'!A1"/>
    <hyperlink ref="C152" location="'PCS 73'!A1" display="'PCS 73'!A1"/>
    <hyperlink ref="C161" location="'PCS 52'!A1" display="'PCS 52'!A1"/>
    <hyperlink ref="C300" location="'PCS 69'!A1" display="'PCS 69'!A1"/>
    <hyperlink ref="C360" location="'PCS 29'!A1" display="'PCS 29'!A1"/>
    <hyperlink ref="C538" location="'PCS 35'!A1" display="'PCS 35'!A1"/>
    <hyperlink ref="C494" location="'PCS 54'!A1" display="'PCS 54'!A1"/>
    <hyperlink ref="C495" location="'PCS 55'!A1" display="'PCS 55'!A1"/>
    <hyperlink ref="C536" location="'PCS 66'!A1" display="'PCS 66'!A1"/>
    <hyperlink ref="C541" location="'PCS 74'!A1" display="'PCS 74'!A1"/>
    <hyperlink ref="C482" location="'PCS 8'!A1" display="'PCS 8'!A1"/>
    <hyperlink ref="C163" r:id="rId2" display="PCS 48.xlsx"/>
    <hyperlink ref="C581" r:id="rId3" display="PCS 94.xlsx"/>
    <hyperlink ref="C164" r:id="rId4" display="PCS 89.xlsx"/>
    <hyperlink ref="C159" location="'PCS 31'!A1" display="'PCS 31'!A1"/>
    <hyperlink ref="C49" location="'PCS 42'!A1" display="'PCS 42'!A1"/>
    <hyperlink ref="C588" location="'PCS 95'!A1" display="'PCS 95'!A1"/>
    <hyperlink ref="C619" location="'PCS 121'!A1" display="'PCS 121'!A1"/>
    <hyperlink ref="C26" location="'PCS 104'!A1" display="'PCS 104'!A1"/>
    <hyperlink ref="C78" location="'PCS 41'!A1" display="'PCS 41'!A1"/>
    <hyperlink ref="C85" location="'PCS 114'!A1" display="'PCS 114'!A1"/>
    <hyperlink ref="C151" location="'PCS 81'!A1" display="'PCS 81'!A1"/>
    <hyperlink ref="C176" location="'PCS 2'!A1" display="'PCS 2'!A1"/>
    <hyperlink ref="C201" location="Sheet1!A1" display="Sheet1!A1"/>
    <hyperlink ref="C230" location="'PCS 119'!A1" display="'PCS 119'!A1"/>
    <hyperlink ref="C424" location="'PCS 118'!A1" display="'PCS 118'!A1"/>
    <hyperlink ref="C552" location="'PCS 59'!A1" display="'PCS 59'!A1"/>
    <hyperlink ref="C574" location="'PCS 92'!A1" display="'PCS 92'!A1"/>
    <hyperlink ref="C577" location="'PCS 93'!A1" display="'PCS 93'!A1"/>
    <hyperlink ref="C621" location="'PCS 112'!A1" display="'PCS 112'!A1"/>
    <hyperlink ref="C585" location="'PCS 109'!A1" display="'PCS 109'!A1"/>
  </hyperlinks>
  <pageMargins left="0.44444444444444398" right="0.180555555555556" top="0.75" bottom="0.54" header="0.3" footer="0.3"/>
  <pageSetup orientation="landscape" r:id="rId5"/>
  <headerFooter alignWithMargins="0"/>
  <rowBreaks count="20" manualBreakCount="20">
    <brk id="24" max="16383" man="1"/>
    <brk id="58" max="16383" man="1"/>
    <brk id="93" max="16383" man="1"/>
    <brk id="125" max="16383" man="1"/>
    <brk id="158" max="16383" man="1"/>
    <brk id="191" max="16383" man="1"/>
    <brk id="220" max="16383" man="1"/>
    <brk id="260" max="16383" man="1"/>
    <brk id="289" max="16383" man="1"/>
    <brk id="329" max="16383" man="1"/>
    <brk id="356" max="16383" man="1"/>
    <brk id="384" max="16383" man="1"/>
    <brk id="413" max="16383" man="1"/>
    <brk id="450" max="16383" man="1"/>
    <brk id="513" max="16383" man="1"/>
    <brk id="544" max="16383" man="1"/>
    <brk id="571" max="16383" man="1"/>
    <brk id="611" max="16383" man="1"/>
    <brk id="645" max="35" man="1"/>
    <brk id="6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8600</v>
      </c>
      <c r="H2" s="41" t="s">
        <v>465</v>
      </c>
      <c r="W2" s="58">
        <v>1</v>
      </c>
      <c r="X2" s="58">
        <v>923</v>
      </c>
      <c r="Y2" s="61">
        <v>43168</v>
      </c>
      <c r="Z2" s="58" t="s">
        <v>517</v>
      </c>
      <c r="AA2" s="58" t="s">
        <v>499</v>
      </c>
      <c r="AB2" s="58">
        <v>11</v>
      </c>
      <c r="AC2" s="58" t="s">
        <v>468</v>
      </c>
      <c r="AD2" s="58">
        <v>58</v>
      </c>
    </row>
    <row r="3" spans="1:30" ht="15" thickBot="1" x14ac:dyDescent="0.25">
      <c r="W3" s="58">
        <v>2</v>
      </c>
      <c r="X3" s="58">
        <v>920</v>
      </c>
      <c r="Y3" s="61">
        <v>43325</v>
      </c>
      <c r="Z3" s="58" t="s">
        <v>519</v>
      </c>
      <c r="AA3" s="58" t="s">
        <v>495</v>
      </c>
      <c r="AB3" s="58">
        <v>11</v>
      </c>
      <c r="AC3" s="58" t="s">
        <v>468</v>
      </c>
      <c r="AD3" s="58">
        <v>69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914</v>
      </c>
      <c r="Y4" s="61">
        <v>43175</v>
      </c>
      <c r="Z4" s="58" t="s">
        <v>517</v>
      </c>
      <c r="AA4" s="58" t="s">
        <v>499</v>
      </c>
      <c r="AB4" s="58">
        <v>10.9</v>
      </c>
      <c r="AC4" s="58" t="s">
        <v>468</v>
      </c>
      <c r="AD4" s="58">
        <v>57</v>
      </c>
    </row>
    <row r="5" spans="1:30" ht="18.75" customHeight="1" thickBot="1" x14ac:dyDescent="0.25">
      <c r="A5" s="58">
        <v>0</v>
      </c>
      <c r="B5" s="59">
        <v>1.8500000000000001E-3</v>
      </c>
      <c r="C5" s="59">
        <v>3.65E-3</v>
      </c>
      <c r="D5" s="59">
        <v>5.4999999999999997E-3</v>
      </c>
      <c r="F5" s="58" t="s">
        <v>474</v>
      </c>
      <c r="G5" s="60">
        <v>9982</v>
      </c>
      <c r="H5" s="58">
        <v>1.1599999999999999</v>
      </c>
      <c r="J5" s="139" t="s">
        <v>475</v>
      </c>
      <c r="K5" s="140"/>
      <c r="L5" s="140"/>
      <c r="M5" s="140"/>
      <c r="N5" s="141"/>
      <c r="W5" s="58">
        <v>4</v>
      </c>
      <c r="X5" s="58">
        <v>909</v>
      </c>
      <c r="Y5" s="61">
        <v>43161</v>
      </c>
      <c r="Z5" s="58" t="s">
        <v>517</v>
      </c>
      <c r="AA5" s="58" t="s">
        <v>499</v>
      </c>
      <c r="AB5" s="58">
        <v>10.8</v>
      </c>
      <c r="AC5" s="58" t="s">
        <v>468</v>
      </c>
      <c r="AD5" s="58">
        <v>55</v>
      </c>
    </row>
    <row r="6" spans="1:30" ht="17.25" customHeight="1" thickBot="1" x14ac:dyDescent="0.25">
      <c r="A6" s="58">
        <v>1</v>
      </c>
      <c r="B6" s="59">
        <v>1.4499999999999999E-3</v>
      </c>
      <c r="C6" s="59">
        <v>2.3500000000000001E-3</v>
      </c>
      <c r="D6" s="59">
        <v>3.8E-3</v>
      </c>
      <c r="F6" s="58" t="s">
        <v>476</v>
      </c>
      <c r="G6" s="60">
        <v>10760</v>
      </c>
      <c r="H6" s="58">
        <v>1.25</v>
      </c>
      <c r="J6" s="47" t="s">
        <v>477</v>
      </c>
      <c r="K6" s="48">
        <v>0.68613775065387972</v>
      </c>
      <c r="N6" s="48" t="s">
        <v>467</v>
      </c>
      <c r="W6" s="58">
        <v>5</v>
      </c>
      <c r="X6" s="58">
        <v>904</v>
      </c>
      <c r="Y6" s="61">
        <v>43154</v>
      </c>
      <c r="Z6" s="58" t="s">
        <v>516</v>
      </c>
      <c r="AA6" s="58" t="s">
        <v>499</v>
      </c>
      <c r="AB6" s="58">
        <v>10.8</v>
      </c>
      <c r="AC6" s="58" t="s">
        <v>468</v>
      </c>
      <c r="AD6" s="58">
        <v>60</v>
      </c>
    </row>
    <row r="7" spans="1:30" ht="17.25" customHeight="1" thickBot="1" x14ac:dyDescent="0.25">
      <c r="A7" s="58">
        <v>2</v>
      </c>
      <c r="B7" s="59">
        <v>1.9499999999999999E-3</v>
      </c>
      <c r="C7" s="59">
        <v>1.6999999999999999E-3</v>
      </c>
      <c r="D7" s="59">
        <v>3.5999999999999999E-3</v>
      </c>
      <c r="F7" s="58" t="s">
        <v>478</v>
      </c>
      <c r="G7" s="60">
        <v>8922</v>
      </c>
      <c r="H7" s="58">
        <v>1.04</v>
      </c>
      <c r="J7" s="49" t="s">
        <v>479</v>
      </c>
      <c r="K7" s="48">
        <v>0.60170603674540679</v>
      </c>
      <c r="N7" s="48" t="s">
        <v>468</v>
      </c>
      <c r="W7" s="58">
        <v>6</v>
      </c>
      <c r="X7" s="58">
        <v>894</v>
      </c>
      <c r="Y7" s="61">
        <v>43168</v>
      </c>
      <c r="Z7" s="58" t="s">
        <v>516</v>
      </c>
      <c r="AA7" s="58" t="s">
        <v>499</v>
      </c>
      <c r="AB7" s="58">
        <v>10.6</v>
      </c>
      <c r="AC7" s="58" t="s">
        <v>468</v>
      </c>
      <c r="AD7" s="58">
        <v>63</v>
      </c>
    </row>
    <row r="8" spans="1:30" ht="17.25" customHeight="1" thickBot="1" x14ac:dyDescent="0.3">
      <c r="A8" s="58">
        <v>3</v>
      </c>
      <c r="B8" s="59">
        <v>2.9499999999999999E-3</v>
      </c>
      <c r="C8" s="59">
        <v>1.4E-3</v>
      </c>
      <c r="D8" s="59">
        <v>4.3E-3</v>
      </c>
      <c r="F8" s="58" t="s">
        <v>480</v>
      </c>
      <c r="G8" s="60">
        <v>5851</v>
      </c>
      <c r="H8" s="58">
        <v>0.68</v>
      </c>
      <c r="K8" s="50">
        <v>0.68199233716475094</v>
      </c>
      <c r="W8" s="58">
        <v>7</v>
      </c>
      <c r="X8" s="58">
        <v>888</v>
      </c>
      <c r="Y8" s="61">
        <v>43160</v>
      </c>
      <c r="Z8" s="58" t="s">
        <v>517</v>
      </c>
      <c r="AA8" s="58" t="s">
        <v>498</v>
      </c>
      <c r="AB8" s="58">
        <v>10.6</v>
      </c>
      <c r="AC8" s="58" t="s">
        <v>468</v>
      </c>
      <c r="AD8" s="58">
        <v>60</v>
      </c>
    </row>
    <row r="9" spans="1:30" ht="17.25" customHeight="1" thickBot="1" x14ac:dyDescent="0.3">
      <c r="A9" s="58">
        <v>4</v>
      </c>
      <c r="B9" s="59">
        <v>6.1999999999999998E-3</v>
      </c>
      <c r="C9" s="59">
        <v>1.8500000000000001E-3</v>
      </c>
      <c r="D9" s="59">
        <v>8.0000000000000002E-3</v>
      </c>
      <c r="F9" s="58" t="s">
        <v>481</v>
      </c>
      <c r="G9" s="60">
        <v>7675</v>
      </c>
      <c r="H9" s="58">
        <v>0.89</v>
      </c>
      <c r="K9" s="50">
        <v>0.68613775065387972</v>
      </c>
      <c r="W9" s="58">
        <v>8</v>
      </c>
      <c r="X9" s="58">
        <v>888</v>
      </c>
      <c r="Y9" s="61">
        <v>43325</v>
      </c>
      <c r="Z9" s="58" t="s">
        <v>521</v>
      </c>
      <c r="AA9" s="58" t="s">
        <v>495</v>
      </c>
      <c r="AB9" s="58">
        <v>10.6</v>
      </c>
      <c r="AC9" s="58" t="s">
        <v>468</v>
      </c>
      <c r="AD9" s="58">
        <v>71</v>
      </c>
    </row>
    <row r="10" spans="1:30" ht="17.25" customHeight="1" thickBot="1" x14ac:dyDescent="0.3">
      <c r="A10" s="58">
        <v>5</v>
      </c>
      <c r="B10" s="59">
        <v>1.35E-2</v>
      </c>
      <c r="C10" s="59">
        <v>5.0000000000000001E-3</v>
      </c>
      <c r="D10" s="59">
        <v>1.84E-2</v>
      </c>
      <c r="F10" s="58" t="s">
        <v>482</v>
      </c>
      <c r="G10" s="60">
        <v>8338</v>
      </c>
      <c r="H10" s="58">
        <v>0.97</v>
      </c>
      <c r="K10" s="50">
        <v>0.57401205626255869</v>
      </c>
      <c r="W10" s="58">
        <v>9</v>
      </c>
      <c r="X10" s="58">
        <v>883</v>
      </c>
      <c r="Y10" s="61">
        <v>43154</v>
      </c>
      <c r="Z10" s="58" t="s">
        <v>517</v>
      </c>
      <c r="AA10" s="58" t="s">
        <v>499</v>
      </c>
      <c r="AB10" s="58">
        <v>10.5</v>
      </c>
      <c r="AC10" s="58" t="s">
        <v>468</v>
      </c>
      <c r="AD10" s="58">
        <v>56</v>
      </c>
    </row>
    <row r="11" spans="1:30" ht="17.25" customHeight="1" thickBot="1" x14ac:dyDescent="0.3">
      <c r="A11" s="58">
        <v>6</v>
      </c>
      <c r="B11" s="59">
        <v>2.6700000000000002E-2</v>
      </c>
      <c r="C11" s="59">
        <v>1.2449999999999999E-2</v>
      </c>
      <c r="D11" s="59">
        <v>3.9E-2</v>
      </c>
      <c r="F11" s="58" t="s">
        <v>483</v>
      </c>
      <c r="G11" s="60">
        <v>8232</v>
      </c>
      <c r="H11" s="58">
        <v>0.96</v>
      </c>
      <c r="K11" s="50">
        <v>0.60170603674540679</v>
      </c>
      <c r="W11" s="58">
        <v>10</v>
      </c>
      <c r="X11" s="58">
        <v>880</v>
      </c>
      <c r="Y11" s="61">
        <v>43180</v>
      </c>
      <c r="Z11" s="58" t="s">
        <v>517</v>
      </c>
      <c r="AA11" s="58" t="s">
        <v>497</v>
      </c>
      <c r="AB11" s="58">
        <v>10.5</v>
      </c>
      <c r="AC11" s="58" t="s">
        <v>468</v>
      </c>
      <c r="AD11" s="58">
        <v>62</v>
      </c>
    </row>
    <row r="12" spans="1:30" ht="17.25" customHeight="1" thickBot="1" x14ac:dyDescent="0.25">
      <c r="A12" s="58">
        <v>7</v>
      </c>
      <c r="B12" s="59">
        <v>3.9350000000000003E-2</v>
      </c>
      <c r="C12" s="59">
        <v>1.7999999999999999E-2</v>
      </c>
      <c r="D12" s="59">
        <v>5.7200000000000001E-2</v>
      </c>
      <c r="F12" s="58" t="s">
        <v>484</v>
      </c>
      <c r="G12" s="60">
        <v>8135</v>
      </c>
      <c r="H12" s="58">
        <v>0.95</v>
      </c>
      <c r="W12" s="58">
        <v>20</v>
      </c>
      <c r="X12" s="58">
        <v>849</v>
      </c>
      <c r="Y12" s="61">
        <v>43124</v>
      </c>
      <c r="Z12" s="58" t="s">
        <v>516</v>
      </c>
      <c r="AA12" s="58" t="s">
        <v>497</v>
      </c>
      <c r="AB12" s="58">
        <v>10.1</v>
      </c>
      <c r="AC12" s="58" t="s">
        <v>468</v>
      </c>
      <c r="AD12" s="58">
        <v>62</v>
      </c>
    </row>
    <row r="13" spans="1:30" ht="17.25" customHeight="1" thickBot="1" x14ac:dyDescent="0.25">
      <c r="A13" s="58">
        <v>8</v>
      </c>
      <c r="B13" s="59">
        <v>3.7199999999999997E-2</v>
      </c>
      <c r="C13" s="59">
        <v>2.1950000000000001E-2</v>
      </c>
      <c r="D13" s="59">
        <v>5.8999999999999997E-2</v>
      </c>
      <c r="F13" s="58" t="s">
        <v>485</v>
      </c>
      <c r="G13" s="60">
        <v>8236</v>
      </c>
      <c r="H13" s="58">
        <v>0.96</v>
      </c>
      <c r="W13" s="58">
        <v>25</v>
      </c>
      <c r="X13" s="58">
        <v>841</v>
      </c>
      <c r="Y13" s="61">
        <v>43133</v>
      </c>
      <c r="Z13" s="58" t="s">
        <v>517</v>
      </c>
      <c r="AA13" s="58" t="s">
        <v>499</v>
      </c>
      <c r="AB13" s="58">
        <v>10</v>
      </c>
      <c r="AC13" s="58" t="s">
        <v>468</v>
      </c>
      <c r="AD13" s="58">
        <v>61</v>
      </c>
    </row>
    <row r="14" spans="1:30" ht="23.25" thickBot="1" x14ac:dyDescent="0.25">
      <c r="A14" s="58">
        <v>9</v>
      </c>
      <c r="B14" s="59">
        <v>3.6150000000000002E-2</v>
      </c>
      <c r="C14" s="59">
        <v>2.4500000000000001E-2</v>
      </c>
      <c r="D14" s="59">
        <v>6.0499999999999998E-2</v>
      </c>
      <c r="F14" s="58" t="s">
        <v>486</v>
      </c>
      <c r="G14" s="60">
        <v>8876</v>
      </c>
      <c r="H14" s="58">
        <v>1.03</v>
      </c>
      <c r="W14" s="58">
        <v>30</v>
      </c>
      <c r="X14" s="58">
        <v>836</v>
      </c>
      <c r="Y14" s="61">
        <v>43159</v>
      </c>
      <c r="Z14" s="58" t="s">
        <v>517</v>
      </c>
      <c r="AA14" s="58" t="s">
        <v>497</v>
      </c>
      <c r="AB14" s="58">
        <v>10</v>
      </c>
      <c r="AC14" s="58" t="s">
        <v>468</v>
      </c>
      <c r="AD14" s="58">
        <v>60</v>
      </c>
    </row>
    <row r="15" spans="1:30" ht="15" thickBot="1" x14ac:dyDescent="0.25">
      <c r="A15" s="58">
        <v>10</v>
      </c>
      <c r="B15" s="59">
        <v>3.8150000000000003E-2</v>
      </c>
      <c r="C15" s="59">
        <v>2.87E-2</v>
      </c>
      <c r="D15" s="59">
        <v>6.6699999999999995E-2</v>
      </c>
      <c r="F15" s="58" t="s">
        <v>487</v>
      </c>
      <c r="G15" s="60">
        <v>8691</v>
      </c>
      <c r="H15" s="58">
        <v>1.01</v>
      </c>
      <c r="W15" s="58">
        <v>35</v>
      </c>
      <c r="X15" s="58">
        <v>828</v>
      </c>
      <c r="Y15" s="61">
        <v>43153</v>
      </c>
      <c r="Z15" s="58" t="s">
        <v>516</v>
      </c>
      <c r="AA15" s="58" t="s">
        <v>498</v>
      </c>
      <c r="AB15" s="58">
        <v>9.9</v>
      </c>
      <c r="AC15" s="58" t="s">
        <v>468</v>
      </c>
      <c r="AD15" s="58">
        <v>58</v>
      </c>
    </row>
    <row r="16" spans="1:30" ht="15" thickBot="1" x14ac:dyDescent="0.25">
      <c r="A16" s="58">
        <v>11</v>
      </c>
      <c r="B16" s="59">
        <v>3.6949999999999997E-2</v>
      </c>
      <c r="C16" s="59">
        <v>3.3550000000000003E-2</v>
      </c>
      <c r="D16" s="59">
        <v>7.0499999999999993E-2</v>
      </c>
      <c r="F16" s="58" t="s">
        <v>488</v>
      </c>
      <c r="G16" s="60">
        <v>9414</v>
      </c>
      <c r="H16" s="58">
        <v>1.1000000000000001</v>
      </c>
      <c r="W16" s="58">
        <v>40</v>
      </c>
      <c r="X16" s="58">
        <v>824</v>
      </c>
      <c r="Y16" s="61">
        <v>43181</v>
      </c>
      <c r="Z16" s="58" t="s">
        <v>517</v>
      </c>
      <c r="AA16" s="58" t="s">
        <v>498</v>
      </c>
      <c r="AB16" s="58">
        <v>9.8000000000000007</v>
      </c>
      <c r="AC16" s="58" t="s">
        <v>468</v>
      </c>
      <c r="AD16" s="58">
        <v>58</v>
      </c>
    </row>
    <row r="17" spans="1:30" ht="15" thickBot="1" x14ac:dyDescent="0.25">
      <c r="A17" s="58">
        <v>12</v>
      </c>
      <c r="B17" s="59">
        <v>3.5950000000000003E-2</v>
      </c>
      <c r="C17" s="59">
        <v>3.6650000000000002E-2</v>
      </c>
      <c r="D17" s="59">
        <v>7.2599999999999998E-2</v>
      </c>
      <c r="W17" s="58">
        <v>45</v>
      </c>
      <c r="X17" s="58">
        <v>815</v>
      </c>
      <c r="Y17" s="61">
        <v>43146</v>
      </c>
      <c r="Z17" s="58" t="s">
        <v>517</v>
      </c>
      <c r="AA17" s="58" t="s">
        <v>498</v>
      </c>
      <c r="AB17" s="58">
        <v>9.6999999999999993</v>
      </c>
      <c r="AC17" s="58" t="s">
        <v>468</v>
      </c>
      <c r="AD17" s="58">
        <v>61</v>
      </c>
    </row>
    <row r="18" spans="1:30" ht="23.25" thickBot="1" x14ac:dyDescent="0.25">
      <c r="A18" s="58">
        <v>13</v>
      </c>
      <c r="B18" s="59">
        <v>3.4549999999999997E-2</v>
      </c>
      <c r="C18" s="59">
        <v>3.8249999999999999E-2</v>
      </c>
      <c r="D18" s="59">
        <v>7.2800000000000004E-2</v>
      </c>
      <c r="W18" s="58">
        <v>50</v>
      </c>
      <c r="X18" s="58">
        <v>814</v>
      </c>
      <c r="Y18" s="61">
        <v>43180</v>
      </c>
      <c r="Z18" s="58" t="s">
        <v>516</v>
      </c>
      <c r="AA18" s="58" t="s">
        <v>497</v>
      </c>
      <c r="AB18" s="58">
        <v>9.6999999999999993</v>
      </c>
      <c r="AC18" s="58" t="s">
        <v>468</v>
      </c>
      <c r="AD18" s="58">
        <v>63</v>
      </c>
    </row>
    <row r="19" spans="1:30" ht="17.25" customHeight="1" thickBot="1" x14ac:dyDescent="0.25">
      <c r="A19" s="58">
        <v>14</v>
      </c>
      <c r="B19" s="59">
        <v>3.2300000000000002E-2</v>
      </c>
      <c r="C19" s="59">
        <v>4.02E-2</v>
      </c>
      <c r="D19" s="59">
        <v>7.2599999999999998E-2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788</v>
      </c>
      <c r="Y19" s="61">
        <v>43164</v>
      </c>
      <c r="Z19" s="58" t="s">
        <v>517</v>
      </c>
      <c r="AA19" s="58" t="s">
        <v>495</v>
      </c>
      <c r="AB19" s="58">
        <v>9.4</v>
      </c>
      <c r="AC19" s="58" t="s">
        <v>468</v>
      </c>
      <c r="AD19" s="58">
        <v>64</v>
      </c>
    </row>
    <row r="20" spans="1:30" ht="17.25" customHeight="1" thickBot="1" x14ac:dyDescent="0.25">
      <c r="A20" s="58">
        <v>15</v>
      </c>
      <c r="B20" s="59">
        <v>3.1800000000000002E-2</v>
      </c>
      <c r="C20" s="59">
        <v>4.2849999999999999E-2</v>
      </c>
      <c r="D20" s="59">
        <v>7.4800000000000005E-2</v>
      </c>
      <c r="F20" s="58" t="s">
        <v>491</v>
      </c>
      <c r="G20" s="60">
        <v>7312</v>
      </c>
      <c r="H20" s="58">
        <v>0.85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775</v>
      </c>
      <c r="Y20" s="61">
        <v>43127</v>
      </c>
      <c r="Z20" s="58" t="s">
        <v>519</v>
      </c>
      <c r="AA20" s="58" t="s">
        <v>500</v>
      </c>
      <c r="AB20" s="58">
        <v>9.1999999999999993</v>
      </c>
      <c r="AC20" s="58" t="s">
        <v>468</v>
      </c>
      <c r="AD20" s="58">
        <v>53</v>
      </c>
    </row>
    <row r="21" spans="1:30" ht="17.25" customHeight="1" thickBot="1" x14ac:dyDescent="0.25">
      <c r="A21" s="58">
        <v>16</v>
      </c>
      <c r="B21" s="59">
        <v>3.0349999999999999E-2</v>
      </c>
      <c r="C21" s="59">
        <v>4.5850000000000002E-2</v>
      </c>
      <c r="D21" s="59">
        <v>7.6399999999999996E-2</v>
      </c>
      <c r="F21" s="58" t="s">
        <v>495</v>
      </c>
      <c r="G21" s="60">
        <v>8425</v>
      </c>
      <c r="H21" s="58">
        <v>0.98</v>
      </c>
      <c r="J21" s="46">
        <v>5</v>
      </c>
      <c r="K21" s="46">
        <v>960</v>
      </c>
      <c r="L21" s="52"/>
      <c r="M21" s="46"/>
      <c r="N21" s="57">
        <v>0.11162790697674418</v>
      </c>
      <c r="W21" s="58">
        <v>125</v>
      </c>
      <c r="X21" s="58">
        <v>766</v>
      </c>
      <c r="Y21" s="61">
        <v>43146</v>
      </c>
      <c r="Z21" s="58" t="s">
        <v>516</v>
      </c>
      <c r="AA21" s="58" t="s">
        <v>498</v>
      </c>
      <c r="AB21" s="58">
        <v>9.1</v>
      </c>
      <c r="AC21" s="58" t="s">
        <v>468</v>
      </c>
      <c r="AD21" s="58">
        <v>62</v>
      </c>
    </row>
    <row r="22" spans="1:30" ht="17.25" customHeight="1" thickBot="1" x14ac:dyDescent="0.25">
      <c r="A22" s="58">
        <v>17</v>
      </c>
      <c r="B22" s="59">
        <v>2.8649999999999998E-2</v>
      </c>
      <c r="C22" s="59">
        <v>4.4350000000000001E-2</v>
      </c>
      <c r="D22" s="59">
        <v>7.3099999999999998E-2</v>
      </c>
      <c r="F22" s="58" t="s">
        <v>496</v>
      </c>
      <c r="G22" s="60">
        <v>8656</v>
      </c>
      <c r="H22" s="58">
        <v>1.01</v>
      </c>
      <c r="J22" s="46">
        <v>10</v>
      </c>
      <c r="K22" s="46">
        <v>939</v>
      </c>
      <c r="L22" s="52"/>
      <c r="M22" s="46"/>
      <c r="N22" s="57">
        <v>0.1091860465116279</v>
      </c>
      <c r="W22" s="58">
        <v>150</v>
      </c>
      <c r="X22" s="58">
        <v>759</v>
      </c>
      <c r="Y22" s="61">
        <v>43156</v>
      </c>
      <c r="Z22" s="58" t="s">
        <v>523</v>
      </c>
      <c r="AA22" s="58" t="s">
        <v>491</v>
      </c>
      <c r="AB22" s="58">
        <v>9</v>
      </c>
      <c r="AC22" s="58" t="s">
        <v>467</v>
      </c>
      <c r="AD22" s="58">
        <v>53</v>
      </c>
    </row>
    <row r="23" spans="1:30" ht="17.25" customHeight="1" thickBot="1" x14ac:dyDescent="0.25">
      <c r="A23" s="58">
        <v>18</v>
      </c>
      <c r="B23" s="59">
        <v>2.1350000000000001E-2</v>
      </c>
      <c r="C23" s="59">
        <v>3.175E-2</v>
      </c>
      <c r="D23" s="59">
        <v>5.3199999999999997E-2</v>
      </c>
      <c r="F23" s="58" t="s">
        <v>497</v>
      </c>
      <c r="G23" s="60">
        <v>8668</v>
      </c>
      <c r="H23" s="58">
        <v>1.01</v>
      </c>
      <c r="J23" s="46">
        <v>20</v>
      </c>
      <c r="K23" s="46">
        <v>909</v>
      </c>
      <c r="L23" s="52"/>
      <c r="M23" s="46"/>
      <c r="N23" s="57">
        <v>0.10569767441860466</v>
      </c>
      <c r="W23" s="58">
        <v>175</v>
      </c>
      <c r="X23" s="58">
        <v>752</v>
      </c>
      <c r="Y23" s="61">
        <v>43180</v>
      </c>
      <c r="Z23" s="58" t="s">
        <v>520</v>
      </c>
      <c r="AA23" s="58" t="s">
        <v>497</v>
      </c>
      <c r="AB23" s="58">
        <v>9</v>
      </c>
      <c r="AC23" s="58" t="s">
        <v>468</v>
      </c>
      <c r="AD23" s="58">
        <v>54</v>
      </c>
    </row>
    <row r="24" spans="1:30" ht="17.25" customHeight="1" thickBot="1" x14ac:dyDescent="0.25">
      <c r="A24" s="58">
        <v>19</v>
      </c>
      <c r="B24" s="59">
        <v>1.5100000000000002E-2</v>
      </c>
      <c r="C24" s="59">
        <v>2.2100000000000002E-2</v>
      </c>
      <c r="D24" s="59">
        <v>3.73E-2</v>
      </c>
      <c r="F24" s="58" t="s">
        <v>498</v>
      </c>
      <c r="G24" s="60">
        <v>9020</v>
      </c>
      <c r="H24" s="58">
        <v>1.05</v>
      </c>
      <c r="J24" s="46">
        <v>30</v>
      </c>
      <c r="K24" s="46">
        <v>894</v>
      </c>
      <c r="L24" s="52"/>
      <c r="M24" s="46"/>
      <c r="N24" s="57">
        <v>0.10395348837209302</v>
      </c>
      <c r="W24" s="58">
        <v>200</v>
      </c>
      <c r="X24" s="58">
        <v>744</v>
      </c>
      <c r="Y24" s="61">
        <v>43166</v>
      </c>
      <c r="Z24" s="58" t="s">
        <v>520</v>
      </c>
      <c r="AA24" s="58" t="s">
        <v>497</v>
      </c>
      <c r="AB24" s="58">
        <v>8.9</v>
      </c>
      <c r="AC24" s="58" t="s">
        <v>468</v>
      </c>
      <c r="AD24" s="58">
        <v>54</v>
      </c>
    </row>
    <row r="25" spans="1:30" ht="17.25" customHeight="1" thickBot="1" x14ac:dyDescent="0.25">
      <c r="A25" s="58">
        <v>20</v>
      </c>
      <c r="B25" s="59">
        <v>1.1299999999999999E-2</v>
      </c>
      <c r="C25" s="59">
        <v>1.635E-2</v>
      </c>
      <c r="D25" s="59">
        <v>2.7699999999999999E-2</v>
      </c>
      <c r="F25" s="58" t="s">
        <v>499</v>
      </c>
      <c r="G25" s="60">
        <v>9535</v>
      </c>
      <c r="H25" s="58">
        <v>1.1100000000000001</v>
      </c>
      <c r="J25" s="46">
        <v>50</v>
      </c>
      <c r="K25" s="46">
        <v>871</v>
      </c>
      <c r="L25" s="52"/>
      <c r="M25" s="46"/>
      <c r="N25" s="57">
        <v>0.10127906976744186</v>
      </c>
    </row>
    <row r="26" spans="1:30" ht="17.25" customHeight="1" thickBot="1" x14ac:dyDescent="0.25">
      <c r="A26" s="58">
        <v>21</v>
      </c>
      <c r="B26" s="59">
        <v>8.0499999999999999E-3</v>
      </c>
      <c r="C26" s="59">
        <v>1.225E-2</v>
      </c>
      <c r="D26" s="59">
        <v>2.0400000000000001E-2</v>
      </c>
      <c r="F26" s="58" t="s">
        <v>500</v>
      </c>
      <c r="G26" s="60">
        <v>8345</v>
      </c>
      <c r="H26" s="58">
        <v>0.97</v>
      </c>
      <c r="J26" s="46">
        <v>100</v>
      </c>
      <c r="K26" s="46">
        <v>843</v>
      </c>
      <c r="L26" s="52"/>
      <c r="M26" s="46"/>
      <c r="N26" s="57">
        <v>9.8023255813953492E-2</v>
      </c>
    </row>
    <row r="27" spans="1:30" ht="17.25" customHeight="1" thickBot="1" x14ac:dyDescent="0.25">
      <c r="A27" s="58">
        <v>22</v>
      </c>
      <c r="B27" s="59">
        <v>5.1500000000000001E-3</v>
      </c>
      <c r="C27" s="59">
        <v>8.5500000000000003E-3</v>
      </c>
      <c r="D27" s="59">
        <v>1.37E-2</v>
      </c>
      <c r="J27" s="46">
        <v>150</v>
      </c>
      <c r="K27" s="46">
        <v>825</v>
      </c>
      <c r="L27" s="52"/>
      <c r="M27" s="46"/>
      <c r="N27" s="57">
        <v>9.5930232558139539E-2</v>
      </c>
    </row>
    <row r="28" spans="1:30" ht="17.25" customHeight="1" thickBot="1" x14ac:dyDescent="0.25">
      <c r="A28" s="58">
        <v>23</v>
      </c>
      <c r="B28" s="59">
        <v>3.0000000000000001E-3</v>
      </c>
      <c r="C28" s="59">
        <v>5.7999999999999996E-3</v>
      </c>
      <c r="D28" s="59">
        <v>8.8000000000000005E-3</v>
      </c>
      <c r="J28" s="46">
        <v>200</v>
      </c>
      <c r="K28" s="46">
        <v>808</v>
      </c>
      <c r="L28" s="52"/>
      <c r="M28" s="46"/>
      <c r="N28" s="57">
        <v>9.3953488372093025E-2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27700</v>
      </c>
      <c r="H2" s="41" t="s">
        <v>465</v>
      </c>
      <c r="W2" s="58">
        <v>1</v>
      </c>
      <c r="X2" s="58">
        <v>2907</v>
      </c>
      <c r="Y2" s="61">
        <v>43187</v>
      </c>
      <c r="Z2" s="58" t="s">
        <v>516</v>
      </c>
      <c r="AA2" s="58" t="s">
        <v>497</v>
      </c>
      <c r="AB2" s="58">
        <v>9.8000000000000007</v>
      </c>
      <c r="AC2" s="58" t="s">
        <v>502</v>
      </c>
      <c r="AD2" s="58">
        <v>60</v>
      </c>
    </row>
    <row r="3" spans="1:30" ht="15" thickBot="1" x14ac:dyDescent="0.25">
      <c r="W3" s="58">
        <v>2</v>
      </c>
      <c r="X3" s="58">
        <v>2895</v>
      </c>
      <c r="Y3" s="61">
        <v>43126</v>
      </c>
      <c r="Z3" s="58" t="s">
        <v>516</v>
      </c>
      <c r="AA3" s="58" t="s">
        <v>499</v>
      </c>
      <c r="AB3" s="58">
        <v>9.8000000000000007</v>
      </c>
      <c r="AC3" s="58" t="s">
        <v>502</v>
      </c>
      <c r="AD3" s="58">
        <v>63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2893</v>
      </c>
      <c r="Y4" s="61">
        <v>43154</v>
      </c>
      <c r="Z4" s="58" t="s">
        <v>516</v>
      </c>
      <c r="AA4" s="58" t="s">
        <v>499</v>
      </c>
      <c r="AB4" s="58">
        <v>9.8000000000000007</v>
      </c>
      <c r="AC4" s="58" t="s">
        <v>502</v>
      </c>
      <c r="AD4" s="58">
        <v>60</v>
      </c>
    </row>
    <row r="5" spans="1:30" ht="18.75" customHeight="1" thickBot="1" x14ac:dyDescent="0.25">
      <c r="A5" s="58">
        <v>0</v>
      </c>
      <c r="B5" s="59">
        <v>2.2093862815884477E-3</v>
      </c>
      <c r="C5" s="59">
        <v>3.7158844765342964E-3</v>
      </c>
      <c r="D5" s="59">
        <v>6.0000000000000001E-3</v>
      </c>
      <c r="F5" s="58" t="s">
        <v>474</v>
      </c>
      <c r="G5" s="60">
        <v>33317</v>
      </c>
      <c r="H5" s="58">
        <v>1.2</v>
      </c>
      <c r="J5" s="139" t="s">
        <v>475</v>
      </c>
      <c r="K5" s="140"/>
      <c r="L5" s="140"/>
      <c r="M5" s="140"/>
      <c r="N5" s="141"/>
      <c r="W5" s="58">
        <v>4</v>
      </c>
      <c r="X5" s="58">
        <v>2891</v>
      </c>
      <c r="Y5" s="61">
        <v>43110</v>
      </c>
      <c r="Z5" s="58" t="s">
        <v>516</v>
      </c>
      <c r="AA5" s="58" t="s">
        <v>497</v>
      </c>
      <c r="AB5" s="58">
        <v>9.8000000000000007</v>
      </c>
      <c r="AC5" s="58" t="s">
        <v>502</v>
      </c>
      <c r="AD5" s="58">
        <v>66</v>
      </c>
    </row>
    <row r="6" spans="1:30" ht="17.25" customHeight="1" thickBot="1" x14ac:dyDescent="0.25">
      <c r="A6" s="58">
        <v>1</v>
      </c>
      <c r="B6" s="59">
        <v>1.3747292418772562E-3</v>
      </c>
      <c r="C6" s="59">
        <v>2.1888086642599279E-3</v>
      </c>
      <c r="D6" s="59">
        <v>3.5999999999999999E-3</v>
      </c>
      <c r="F6" s="58" t="s">
        <v>476</v>
      </c>
      <c r="G6" s="60">
        <v>34536</v>
      </c>
      <c r="H6" s="58">
        <v>1.24</v>
      </c>
      <c r="J6" s="47" t="s">
        <v>477</v>
      </c>
      <c r="K6" s="48">
        <v>0.79907975460122693</v>
      </c>
      <c r="N6" s="48" t="s">
        <v>502</v>
      </c>
      <c r="W6" s="58">
        <v>5</v>
      </c>
      <c r="X6" s="58">
        <v>2889</v>
      </c>
      <c r="Y6" s="61">
        <v>43194</v>
      </c>
      <c r="Z6" s="58" t="s">
        <v>516</v>
      </c>
      <c r="AA6" s="58" t="s">
        <v>497</v>
      </c>
      <c r="AB6" s="58">
        <v>9.8000000000000007</v>
      </c>
      <c r="AC6" s="58" t="s">
        <v>502</v>
      </c>
      <c r="AD6" s="58">
        <v>63</v>
      </c>
    </row>
    <row r="7" spans="1:30" ht="17.25" customHeight="1" thickBot="1" x14ac:dyDescent="0.25">
      <c r="A7" s="58">
        <v>2</v>
      </c>
      <c r="B7" s="59">
        <v>1.0310469314079422E-3</v>
      </c>
      <c r="C7" s="59">
        <v>1.5270758122743683E-3</v>
      </c>
      <c r="D7" s="59">
        <v>2.5999999999999999E-3</v>
      </c>
      <c r="F7" s="58" t="s">
        <v>478</v>
      </c>
      <c r="G7" s="60">
        <v>28972</v>
      </c>
      <c r="H7" s="58">
        <v>1.04</v>
      </c>
      <c r="J7" s="49" t="s">
        <v>479</v>
      </c>
      <c r="K7" s="48">
        <v>0.59420289855072472</v>
      </c>
      <c r="N7" s="48" t="s">
        <v>501</v>
      </c>
      <c r="W7" s="58">
        <v>6</v>
      </c>
      <c r="X7" s="58">
        <v>2872</v>
      </c>
      <c r="Y7" s="61">
        <v>43133</v>
      </c>
      <c r="Z7" s="58" t="s">
        <v>516</v>
      </c>
      <c r="AA7" s="58" t="s">
        <v>499</v>
      </c>
      <c r="AB7" s="58">
        <v>9.6999999999999993</v>
      </c>
      <c r="AC7" s="58" t="s">
        <v>502</v>
      </c>
      <c r="AD7" s="58">
        <v>63</v>
      </c>
    </row>
    <row r="8" spans="1:30" ht="17.25" customHeight="1" thickBot="1" x14ac:dyDescent="0.3">
      <c r="A8" s="58">
        <v>3</v>
      </c>
      <c r="B8" s="59">
        <v>1.3747292418772562E-3</v>
      </c>
      <c r="C8" s="59">
        <v>1.0689530685920577E-3</v>
      </c>
      <c r="D8" s="59">
        <v>2.3999999999999998E-3</v>
      </c>
      <c r="F8" s="58" t="s">
        <v>480</v>
      </c>
      <c r="G8" s="60">
        <v>19103</v>
      </c>
      <c r="H8" s="58">
        <v>0.69</v>
      </c>
      <c r="K8" s="50">
        <v>0.79907975460122693</v>
      </c>
      <c r="W8" s="58">
        <v>7</v>
      </c>
      <c r="X8" s="58">
        <v>2847</v>
      </c>
      <c r="Y8" s="61">
        <v>43145</v>
      </c>
      <c r="Z8" s="58" t="s">
        <v>516</v>
      </c>
      <c r="AA8" s="58" t="s">
        <v>497</v>
      </c>
      <c r="AB8" s="58">
        <v>9.6</v>
      </c>
      <c r="AC8" s="58" t="s">
        <v>502</v>
      </c>
      <c r="AD8" s="58">
        <v>62</v>
      </c>
    </row>
    <row r="9" spans="1:30" ht="17.25" customHeight="1" thickBot="1" x14ac:dyDescent="0.3">
      <c r="A9" s="58">
        <v>4</v>
      </c>
      <c r="B9" s="59">
        <v>2.9458483754512639E-3</v>
      </c>
      <c r="C9" s="59">
        <v>1.0180505415162454E-3</v>
      </c>
      <c r="D9" s="59">
        <v>4.0000000000000001E-3</v>
      </c>
      <c r="F9" s="58" t="s">
        <v>481</v>
      </c>
      <c r="G9" s="60">
        <v>24117</v>
      </c>
      <c r="H9" s="58">
        <v>0.87</v>
      </c>
      <c r="K9" s="50">
        <v>0.70540265035677885</v>
      </c>
      <c r="W9" s="58">
        <v>8</v>
      </c>
      <c r="X9" s="58">
        <v>2835</v>
      </c>
      <c r="Y9" s="61">
        <v>43124</v>
      </c>
      <c r="Z9" s="58" t="s">
        <v>516</v>
      </c>
      <c r="AA9" s="58" t="s">
        <v>497</v>
      </c>
      <c r="AB9" s="58">
        <v>9.6</v>
      </c>
      <c r="AC9" s="58" t="s">
        <v>502</v>
      </c>
      <c r="AD9" s="58">
        <v>64</v>
      </c>
    </row>
    <row r="10" spans="1:30" ht="17.25" customHeight="1" thickBot="1" x14ac:dyDescent="0.3">
      <c r="A10" s="58">
        <v>5</v>
      </c>
      <c r="B10" s="59">
        <v>9.2794223826714803E-3</v>
      </c>
      <c r="C10" s="59">
        <v>2.0870036101083033E-3</v>
      </c>
      <c r="D10" s="59">
        <v>1.14E-2</v>
      </c>
      <c r="F10" s="58" t="s">
        <v>482</v>
      </c>
      <c r="G10" s="60">
        <v>26878</v>
      </c>
      <c r="H10" s="58">
        <v>0.96</v>
      </c>
      <c r="K10" s="50">
        <v>0.56813559322033891</v>
      </c>
      <c r="W10" s="58">
        <v>9</v>
      </c>
      <c r="X10" s="58">
        <v>2832</v>
      </c>
      <c r="Y10" s="61">
        <v>43160</v>
      </c>
      <c r="Z10" s="58" t="s">
        <v>516</v>
      </c>
      <c r="AA10" s="58" t="s">
        <v>498</v>
      </c>
      <c r="AB10" s="58">
        <v>9.6</v>
      </c>
      <c r="AC10" s="58" t="s">
        <v>502</v>
      </c>
      <c r="AD10" s="58">
        <v>62</v>
      </c>
    </row>
    <row r="11" spans="1:30" ht="17.25" customHeight="1" thickBot="1" x14ac:dyDescent="0.3">
      <c r="A11" s="58">
        <v>6</v>
      </c>
      <c r="B11" s="59">
        <v>2.5579783393501806E-2</v>
      </c>
      <c r="C11" s="59">
        <v>6.6682310469314086E-3</v>
      </c>
      <c r="D11" s="59">
        <v>3.2199999999999999E-2</v>
      </c>
      <c r="F11" s="58" t="s">
        <v>483</v>
      </c>
      <c r="G11" s="60">
        <v>26045</v>
      </c>
      <c r="H11" s="58">
        <v>0.93</v>
      </c>
      <c r="K11" s="50">
        <v>0.59420289855072472</v>
      </c>
      <c r="W11" s="58">
        <v>10</v>
      </c>
      <c r="X11" s="58">
        <v>2832</v>
      </c>
      <c r="Y11" s="61">
        <v>43420</v>
      </c>
      <c r="Z11" s="58" t="s">
        <v>516</v>
      </c>
      <c r="AA11" s="58" t="s">
        <v>499</v>
      </c>
      <c r="AB11" s="58">
        <v>9.6</v>
      </c>
      <c r="AC11" s="58" t="s">
        <v>502</v>
      </c>
      <c r="AD11" s="58">
        <v>62</v>
      </c>
    </row>
    <row r="12" spans="1:30" ht="17.25" customHeight="1" thickBot="1" x14ac:dyDescent="0.25">
      <c r="A12" s="58">
        <v>7</v>
      </c>
      <c r="B12" s="59">
        <v>3.3975451263537904E-2</v>
      </c>
      <c r="C12" s="59">
        <v>1.4710830324909746E-2</v>
      </c>
      <c r="D12" s="59">
        <v>4.8599999999999997E-2</v>
      </c>
      <c r="F12" s="58" t="s">
        <v>484</v>
      </c>
      <c r="G12" s="60">
        <v>26787</v>
      </c>
      <c r="H12" s="58">
        <v>0.96</v>
      </c>
      <c r="W12" s="58">
        <v>20</v>
      </c>
      <c r="X12" s="58">
        <v>2786</v>
      </c>
      <c r="Y12" s="61">
        <v>43116</v>
      </c>
      <c r="Z12" s="58" t="s">
        <v>516</v>
      </c>
      <c r="AA12" s="58" t="s">
        <v>496</v>
      </c>
      <c r="AB12" s="58">
        <v>9.4</v>
      </c>
      <c r="AC12" s="58" t="s">
        <v>502</v>
      </c>
      <c r="AD12" s="58">
        <v>66</v>
      </c>
    </row>
    <row r="13" spans="1:30" ht="17.25" customHeight="1" thickBot="1" x14ac:dyDescent="0.25">
      <c r="A13" s="58">
        <v>8</v>
      </c>
      <c r="B13" s="59">
        <v>3.5202888086642597E-2</v>
      </c>
      <c r="C13" s="59">
        <v>2.041191335740072E-2</v>
      </c>
      <c r="D13" s="59">
        <v>5.5599999999999997E-2</v>
      </c>
      <c r="F13" s="58" t="s">
        <v>485</v>
      </c>
      <c r="G13" s="60">
        <v>26698</v>
      </c>
      <c r="H13" s="58">
        <v>0.96</v>
      </c>
      <c r="W13" s="58">
        <v>25</v>
      </c>
      <c r="X13" s="58">
        <v>2768</v>
      </c>
      <c r="Y13" s="61">
        <v>43188</v>
      </c>
      <c r="Z13" s="58" t="s">
        <v>516</v>
      </c>
      <c r="AA13" s="58" t="s">
        <v>498</v>
      </c>
      <c r="AB13" s="58">
        <v>9.4</v>
      </c>
      <c r="AC13" s="58" t="s">
        <v>502</v>
      </c>
      <c r="AD13" s="58">
        <v>63</v>
      </c>
    </row>
    <row r="14" spans="1:30" ht="23.25" thickBot="1" x14ac:dyDescent="0.25">
      <c r="A14" s="58">
        <v>9</v>
      </c>
      <c r="B14" s="59">
        <v>3.6430324909747291E-2</v>
      </c>
      <c r="C14" s="59">
        <v>2.4891335740072202E-2</v>
      </c>
      <c r="D14" s="59">
        <v>6.13E-2</v>
      </c>
      <c r="F14" s="58" t="s">
        <v>486</v>
      </c>
      <c r="G14" s="60">
        <v>29104</v>
      </c>
      <c r="H14" s="58">
        <v>1.04</v>
      </c>
      <c r="W14" s="58">
        <v>30</v>
      </c>
      <c r="X14" s="58">
        <v>2753</v>
      </c>
      <c r="Y14" s="61">
        <v>43418</v>
      </c>
      <c r="Z14" s="58" t="s">
        <v>516</v>
      </c>
      <c r="AA14" s="58" t="s">
        <v>497</v>
      </c>
      <c r="AB14" s="58">
        <v>9.3000000000000007</v>
      </c>
      <c r="AC14" s="58" t="s">
        <v>502</v>
      </c>
      <c r="AD14" s="58">
        <v>63</v>
      </c>
    </row>
    <row r="15" spans="1:30" ht="15" thickBot="1" x14ac:dyDescent="0.25">
      <c r="A15" s="58">
        <v>10</v>
      </c>
      <c r="B15" s="59">
        <v>3.6823104693140797E-2</v>
      </c>
      <c r="C15" s="59">
        <v>2.9625270758122744E-2</v>
      </c>
      <c r="D15" s="59">
        <v>6.6400000000000001E-2</v>
      </c>
      <c r="F15" s="58" t="s">
        <v>487</v>
      </c>
      <c r="G15" s="60">
        <v>28142</v>
      </c>
      <c r="H15" s="58">
        <v>1.01</v>
      </c>
      <c r="W15" s="58">
        <v>35</v>
      </c>
      <c r="X15" s="58">
        <v>2741</v>
      </c>
      <c r="Y15" s="61">
        <v>43448</v>
      </c>
      <c r="Z15" s="58" t="s">
        <v>516</v>
      </c>
      <c r="AA15" s="58" t="s">
        <v>499</v>
      </c>
      <c r="AB15" s="58">
        <v>9.3000000000000007</v>
      </c>
      <c r="AC15" s="58" t="s">
        <v>502</v>
      </c>
      <c r="AD15" s="58">
        <v>62</v>
      </c>
    </row>
    <row r="16" spans="1:30" ht="23.25" thickBot="1" x14ac:dyDescent="0.25">
      <c r="A16" s="58">
        <v>11</v>
      </c>
      <c r="B16" s="59">
        <v>3.6233935018050542E-2</v>
      </c>
      <c r="C16" s="59">
        <v>3.4104693140794229E-2</v>
      </c>
      <c r="D16" s="59">
        <v>7.0300000000000001E-2</v>
      </c>
      <c r="F16" s="58" t="s">
        <v>488</v>
      </c>
      <c r="G16" s="60">
        <v>29968</v>
      </c>
      <c r="H16" s="58">
        <v>1.08</v>
      </c>
      <c r="W16" s="58">
        <v>40</v>
      </c>
      <c r="X16" s="58">
        <v>2738</v>
      </c>
      <c r="Y16" s="61">
        <v>43124</v>
      </c>
      <c r="Z16" s="58" t="s">
        <v>517</v>
      </c>
      <c r="AA16" s="58" t="s">
        <v>497</v>
      </c>
      <c r="AB16" s="58">
        <v>9.3000000000000007</v>
      </c>
      <c r="AC16" s="58" t="s">
        <v>502</v>
      </c>
      <c r="AD16" s="58">
        <v>62</v>
      </c>
    </row>
    <row r="17" spans="1:30" ht="15" thickBot="1" x14ac:dyDescent="0.25">
      <c r="A17" s="58">
        <v>12</v>
      </c>
      <c r="B17" s="59">
        <v>3.5693862815884478E-2</v>
      </c>
      <c r="C17" s="59">
        <v>3.6700722021660651E-2</v>
      </c>
      <c r="D17" s="59">
        <v>7.2400000000000006E-2</v>
      </c>
      <c r="W17" s="58">
        <v>45</v>
      </c>
      <c r="X17" s="58">
        <v>2733</v>
      </c>
      <c r="Y17" s="61">
        <v>43179</v>
      </c>
      <c r="Z17" s="58" t="s">
        <v>516</v>
      </c>
      <c r="AA17" s="58" t="s">
        <v>496</v>
      </c>
      <c r="AB17" s="58">
        <v>9.1999999999999993</v>
      </c>
      <c r="AC17" s="58" t="s">
        <v>502</v>
      </c>
      <c r="AD17" s="58">
        <v>63</v>
      </c>
    </row>
    <row r="18" spans="1:30" ht="15" thickBot="1" x14ac:dyDescent="0.25">
      <c r="A18" s="58">
        <v>13</v>
      </c>
      <c r="B18" s="59">
        <v>3.3926353790613713E-2</v>
      </c>
      <c r="C18" s="59">
        <v>3.751516245487365E-2</v>
      </c>
      <c r="D18" s="59">
        <v>7.1400000000000005E-2</v>
      </c>
      <c r="W18" s="58">
        <v>50</v>
      </c>
      <c r="X18" s="58">
        <v>2727</v>
      </c>
      <c r="Y18" s="61">
        <v>43410</v>
      </c>
      <c r="Z18" s="58" t="s">
        <v>516</v>
      </c>
      <c r="AA18" s="58" t="s">
        <v>496</v>
      </c>
      <c r="AB18" s="58">
        <v>9.1999999999999993</v>
      </c>
      <c r="AC18" s="58" t="s">
        <v>502</v>
      </c>
      <c r="AD18" s="58">
        <v>65</v>
      </c>
    </row>
    <row r="19" spans="1:30" ht="17.25" customHeight="1" thickBot="1" x14ac:dyDescent="0.25">
      <c r="A19" s="58">
        <v>14</v>
      </c>
      <c r="B19" s="59">
        <v>3.2600722021660651E-2</v>
      </c>
      <c r="C19" s="59">
        <v>3.9042238267148012E-2</v>
      </c>
      <c r="D19" s="59">
        <v>7.17E-2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2679</v>
      </c>
      <c r="Y19" s="61">
        <v>43151</v>
      </c>
      <c r="Z19" s="58" t="s">
        <v>517</v>
      </c>
      <c r="AA19" s="58" t="s">
        <v>496</v>
      </c>
      <c r="AB19" s="58">
        <v>9.1</v>
      </c>
      <c r="AC19" s="58" t="s">
        <v>502</v>
      </c>
      <c r="AD19" s="58">
        <v>61</v>
      </c>
    </row>
    <row r="20" spans="1:30" ht="17.25" customHeight="1" thickBot="1" x14ac:dyDescent="0.25">
      <c r="A20" s="58">
        <v>15</v>
      </c>
      <c r="B20" s="59">
        <v>3.1275090252707582E-2</v>
      </c>
      <c r="C20" s="59">
        <v>4.2656317689530682E-2</v>
      </c>
      <c r="D20" s="59">
        <v>7.3899999999999993E-2</v>
      </c>
      <c r="F20" s="58" t="s">
        <v>491</v>
      </c>
      <c r="G20" s="60">
        <v>21767</v>
      </c>
      <c r="H20" s="58">
        <v>0.71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2654</v>
      </c>
      <c r="Y20" s="61">
        <v>43103</v>
      </c>
      <c r="Z20" s="58" t="s">
        <v>516</v>
      </c>
      <c r="AA20" s="58" t="s">
        <v>497</v>
      </c>
      <c r="AB20" s="58">
        <v>9</v>
      </c>
      <c r="AC20" s="58" t="s">
        <v>502</v>
      </c>
      <c r="AD20" s="58">
        <v>67</v>
      </c>
    </row>
    <row r="21" spans="1:30" ht="17.25" customHeight="1" thickBot="1" x14ac:dyDescent="0.25">
      <c r="A21" s="58">
        <v>16</v>
      </c>
      <c r="B21" s="59">
        <v>3.0244043321299638E-2</v>
      </c>
      <c r="C21" s="59">
        <v>4.5914079422382667E-2</v>
      </c>
      <c r="D21" s="59">
        <v>7.6200000000000004E-2</v>
      </c>
      <c r="F21" s="58" t="s">
        <v>495</v>
      </c>
      <c r="G21" s="60">
        <v>30840</v>
      </c>
      <c r="H21" s="58">
        <v>1.01</v>
      </c>
      <c r="J21" s="46">
        <v>5</v>
      </c>
      <c r="K21" s="46">
        <v>3038</v>
      </c>
      <c r="L21" s="52"/>
      <c r="M21" s="46"/>
      <c r="N21" s="57">
        <v>0.10967509025270758</v>
      </c>
      <c r="W21" s="58">
        <v>125</v>
      </c>
      <c r="X21" s="58">
        <v>2632</v>
      </c>
      <c r="Y21" s="61">
        <v>43138</v>
      </c>
      <c r="Z21" s="58" t="s">
        <v>517</v>
      </c>
      <c r="AA21" s="58" t="s">
        <v>497</v>
      </c>
      <c r="AB21" s="58">
        <v>8.9</v>
      </c>
      <c r="AC21" s="58" t="s">
        <v>502</v>
      </c>
      <c r="AD21" s="58">
        <v>60</v>
      </c>
    </row>
    <row r="22" spans="1:30" ht="17.25" customHeight="1" thickBot="1" x14ac:dyDescent="0.25">
      <c r="A22" s="58">
        <v>17</v>
      </c>
      <c r="B22" s="59">
        <v>2.8771119133574007E-2</v>
      </c>
      <c r="C22" s="59">
        <v>4.8051985559566787E-2</v>
      </c>
      <c r="D22" s="59">
        <v>7.6899999999999996E-2</v>
      </c>
      <c r="F22" s="58" t="s">
        <v>496</v>
      </c>
      <c r="G22" s="60">
        <v>32309</v>
      </c>
      <c r="H22" s="58">
        <v>1.06</v>
      </c>
      <c r="J22" s="46">
        <v>10</v>
      </c>
      <c r="K22" s="46">
        <v>2963</v>
      </c>
      <c r="L22" s="52"/>
      <c r="M22" s="46"/>
      <c r="N22" s="57">
        <v>0.10696750902527076</v>
      </c>
      <c r="W22" s="58">
        <v>150</v>
      </c>
      <c r="X22" s="58">
        <v>2615</v>
      </c>
      <c r="Y22" s="61">
        <v>43136</v>
      </c>
      <c r="Z22" s="58" t="s">
        <v>516</v>
      </c>
      <c r="AA22" s="58" t="s">
        <v>495</v>
      </c>
      <c r="AB22" s="58">
        <v>8.8000000000000007</v>
      </c>
      <c r="AC22" s="58" t="s">
        <v>502</v>
      </c>
      <c r="AD22" s="58">
        <v>65</v>
      </c>
    </row>
    <row r="23" spans="1:30" ht="17.25" customHeight="1" thickBot="1" x14ac:dyDescent="0.25">
      <c r="A23" s="58">
        <v>18</v>
      </c>
      <c r="B23" s="59">
        <v>2.4352346570397108E-2</v>
      </c>
      <c r="C23" s="59">
        <v>3.6140794223826711E-2</v>
      </c>
      <c r="D23" s="59">
        <v>6.0499999999999998E-2</v>
      </c>
      <c r="F23" s="58" t="s">
        <v>497</v>
      </c>
      <c r="G23" s="60">
        <v>32914</v>
      </c>
      <c r="H23" s="58">
        <v>1.08</v>
      </c>
      <c r="J23" s="46">
        <v>20</v>
      </c>
      <c r="K23" s="46">
        <v>2942</v>
      </c>
      <c r="L23" s="52"/>
      <c r="M23" s="46"/>
      <c r="N23" s="57">
        <v>0.10620938628158845</v>
      </c>
      <c r="W23" s="58">
        <v>175</v>
      </c>
      <c r="X23" s="58">
        <v>2594</v>
      </c>
      <c r="Y23" s="61">
        <v>43220</v>
      </c>
      <c r="Z23" s="58" t="s">
        <v>516</v>
      </c>
      <c r="AA23" s="58" t="s">
        <v>495</v>
      </c>
      <c r="AB23" s="58">
        <v>8.8000000000000007</v>
      </c>
      <c r="AC23" s="58" t="s">
        <v>502</v>
      </c>
      <c r="AD23" s="58">
        <v>66</v>
      </c>
    </row>
    <row r="24" spans="1:30" ht="17.25" customHeight="1" thickBot="1" x14ac:dyDescent="0.25">
      <c r="A24" s="58">
        <v>19</v>
      </c>
      <c r="B24" s="59">
        <v>1.7920577617328518E-2</v>
      </c>
      <c r="C24" s="59">
        <v>2.7487364620938627E-2</v>
      </c>
      <c r="D24" s="59">
        <v>4.5400000000000003E-2</v>
      </c>
      <c r="F24" s="58" t="s">
        <v>498</v>
      </c>
      <c r="G24" s="60">
        <v>32852</v>
      </c>
      <c r="H24" s="58">
        <v>1.08</v>
      </c>
      <c r="J24" s="46">
        <v>30</v>
      </c>
      <c r="K24" s="46">
        <v>2906</v>
      </c>
      <c r="L24" s="52"/>
      <c r="M24" s="46"/>
      <c r="N24" s="57">
        <v>0.10490974729241877</v>
      </c>
      <c r="W24" s="58">
        <v>200</v>
      </c>
      <c r="X24" s="58">
        <v>2568</v>
      </c>
      <c r="Y24" s="61">
        <v>43148</v>
      </c>
      <c r="Z24" s="58" t="s">
        <v>523</v>
      </c>
      <c r="AA24" s="58" t="s">
        <v>500</v>
      </c>
      <c r="AB24" s="58">
        <v>8.6999999999999993</v>
      </c>
      <c r="AC24" s="58" t="s">
        <v>501</v>
      </c>
      <c r="AD24" s="58">
        <v>52</v>
      </c>
    </row>
    <row r="25" spans="1:30" ht="17.25" customHeight="1" thickBot="1" x14ac:dyDescent="0.25">
      <c r="A25" s="58">
        <v>20</v>
      </c>
      <c r="B25" s="59">
        <v>1.3649097472924187E-2</v>
      </c>
      <c r="C25" s="59">
        <v>2.1175451263537905E-2</v>
      </c>
      <c r="D25" s="59">
        <v>3.4799999999999998E-2</v>
      </c>
      <c r="F25" s="58" t="s">
        <v>499</v>
      </c>
      <c r="G25" s="60">
        <v>34150</v>
      </c>
      <c r="H25" s="58">
        <v>1.1200000000000001</v>
      </c>
      <c r="J25" s="46">
        <v>50</v>
      </c>
      <c r="K25" s="46">
        <v>2841</v>
      </c>
      <c r="L25" s="52"/>
      <c r="M25" s="46"/>
      <c r="N25" s="57">
        <v>0.10256317689530686</v>
      </c>
    </row>
    <row r="26" spans="1:30" ht="17.25" customHeight="1" thickBot="1" x14ac:dyDescent="0.25">
      <c r="A26" s="58">
        <v>21</v>
      </c>
      <c r="B26" s="59">
        <v>9.8194945848375445E-3</v>
      </c>
      <c r="C26" s="59">
        <v>1.542346570397112E-2</v>
      </c>
      <c r="D26" s="59">
        <v>2.53E-2</v>
      </c>
      <c r="F26" s="58" t="s">
        <v>500</v>
      </c>
      <c r="G26" s="60">
        <v>28081</v>
      </c>
      <c r="H26" s="58">
        <v>0.92</v>
      </c>
      <c r="J26" s="46">
        <v>100</v>
      </c>
      <c r="K26" s="46">
        <v>2713</v>
      </c>
      <c r="L26" s="52"/>
      <c r="M26" s="46"/>
      <c r="N26" s="57">
        <v>9.7942238267148013E-2</v>
      </c>
    </row>
    <row r="27" spans="1:30" ht="17.25" customHeight="1" thickBot="1" x14ac:dyDescent="0.25">
      <c r="A27" s="58">
        <v>22</v>
      </c>
      <c r="B27" s="59">
        <v>6.5299638989169675E-3</v>
      </c>
      <c r="C27" s="59">
        <v>1.0587725631768952E-2</v>
      </c>
      <c r="D27" s="59">
        <v>1.72E-2</v>
      </c>
      <c r="J27" s="46">
        <v>150</v>
      </c>
      <c r="K27" s="46">
        <v>2629</v>
      </c>
      <c r="L27" s="52"/>
      <c r="M27" s="46"/>
      <c r="N27" s="57">
        <v>9.4909747292418772E-2</v>
      </c>
    </row>
    <row r="28" spans="1:30" ht="17.25" customHeight="1" thickBot="1" x14ac:dyDescent="0.25">
      <c r="A28" s="58">
        <v>23</v>
      </c>
      <c r="B28" s="59">
        <v>3.731407942238267E-3</v>
      </c>
      <c r="C28" s="59">
        <v>6.3628158844765345E-3</v>
      </c>
      <c r="D28" s="59">
        <v>1.01E-2</v>
      </c>
      <c r="J28" s="46">
        <v>200</v>
      </c>
      <c r="K28" s="46">
        <v>2573</v>
      </c>
      <c r="L28" s="52"/>
      <c r="M28" s="46"/>
      <c r="N28" s="57">
        <v>9.2888086642599274E-2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51100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6229</v>
      </c>
      <c r="Y2" s="61">
        <v>43143</v>
      </c>
      <c r="Z2" s="58" t="s">
        <v>518</v>
      </c>
      <c r="AA2" s="58" t="s">
        <v>495</v>
      </c>
      <c r="AB2" s="58">
        <v>10.9</v>
      </c>
      <c r="AC2" s="58" t="s">
        <v>502</v>
      </c>
      <c r="AD2" s="58">
        <v>55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5155</v>
      </c>
      <c r="Y3" s="61">
        <v>43109</v>
      </c>
      <c r="Z3" s="58" t="s">
        <v>517</v>
      </c>
      <c r="AA3" s="58" t="s">
        <v>496</v>
      </c>
      <c r="AB3" s="58">
        <v>9.1</v>
      </c>
      <c r="AC3" s="58" t="s">
        <v>502</v>
      </c>
      <c r="AD3" s="58">
        <v>57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5118</v>
      </c>
      <c r="Y4" s="61">
        <v>43108</v>
      </c>
      <c r="Z4" s="58" t="s">
        <v>517</v>
      </c>
      <c r="AA4" s="58" t="s">
        <v>495</v>
      </c>
      <c r="AB4" s="58">
        <v>9</v>
      </c>
      <c r="AC4" s="58" t="s">
        <v>502</v>
      </c>
      <c r="AD4" s="58">
        <v>54</v>
      </c>
    </row>
    <row r="5" spans="1:30" ht="18.75" customHeight="1" thickBot="1" x14ac:dyDescent="0.25">
      <c r="A5" s="58">
        <v>0</v>
      </c>
      <c r="B5" s="59">
        <v>3.094324853228963E-3</v>
      </c>
      <c r="C5" s="59">
        <v>3.851859099804305E-3</v>
      </c>
      <c r="D5" s="59">
        <v>7.7999999999999996E-3</v>
      </c>
      <c r="F5" s="58" t="s">
        <v>474</v>
      </c>
      <c r="G5" s="60">
        <v>58545</v>
      </c>
      <c r="H5" s="58">
        <v>1.1399999999999999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5099</v>
      </c>
      <c r="Y5" s="61">
        <v>43117</v>
      </c>
      <c r="Z5" s="58" t="s">
        <v>517</v>
      </c>
      <c r="AA5" s="58" t="s">
        <v>497</v>
      </c>
      <c r="AB5" s="58">
        <v>9</v>
      </c>
      <c r="AC5" s="58" t="s">
        <v>502</v>
      </c>
      <c r="AD5" s="58">
        <v>56</v>
      </c>
    </row>
    <row r="6" spans="1:30" ht="17.25" customHeight="1" thickBot="1" x14ac:dyDescent="0.25">
      <c r="A6" s="58">
        <v>1</v>
      </c>
      <c r="B6" s="59">
        <v>2.1502935420743643E-3</v>
      </c>
      <c r="C6" s="59">
        <v>2.4727984344422699E-3</v>
      </c>
      <c r="D6" s="59">
        <v>5.1999999999999998E-3</v>
      </c>
      <c r="F6" s="58" t="s">
        <v>476</v>
      </c>
      <c r="G6" s="60">
        <v>60205</v>
      </c>
      <c r="H6" s="58">
        <v>1.17</v>
      </c>
      <c r="J6" s="47" t="s">
        <v>477</v>
      </c>
      <c r="K6" s="48">
        <v>0.71600877192982448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5078</v>
      </c>
      <c r="Y6" s="61">
        <v>43154</v>
      </c>
      <c r="Z6" s="58" t="s">
        <v>517</v>
      </c>
      <c r="AA6" s="58" t="s">
        <v>499</v>
      </c>
      <c r="AB6" s="58">
        <v>8.9</v>
      </c>
      <c r="AC6" s="58" t="s">
        <v>502</v>
      </c>
      <c r="AD6" s="58">
        <v>57</v>
      </c>
    </row>
    <row r="7" spans="1:30" ht="17.25" customHeight="1" thickBot="1" x14ac:dyDescent="0.25">
      <c r="A7" s="58">
        <v>2</v>
      </c>
      <c r="B7" s="59">
        <v>2.0978473581213307E-3</v>
      </c>
      <c r="C7" s="59">
        <v>1.9972602739726027E-3</v>
      </c>
      <c r="D7" s="59">
        <v>4.4000000000000003E-3</v>
      </c>
      <c r="F7" s="58" t="s">
        <v>478</v>
      </c>
      <c r="G7" s="60">
        <v>50053</v>
      </c>
      <c r="H7" s="58">
        <v>0.98</v>
      </c>
      <c r="J7" s="49" t="s">
        <v>479</v>
      </c>
      <c r="K7" s="48">
        <v>0.59732441471571907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5052</v>
      </c>
      <c r="Y7" s="61">
        <v>43111</v>
      </c>
      <c r="Z7" s="58" t="s">
        <v>517</v>
      </c>
      <c r="AA7" s="58" t="s">
        <v>498</v>
      </c>
      <c r="AB7" s="58">
        <v>8.9</v>
      </c>
      <c r="AC7" s="58" t="s">
        <v>502</v>
      </c>
      <c r="AD7" s="58">
        <v>55</v>
      </c>
    </row>
    <row r="8" spans="1:30" ht="17.25" customHeight="1" thickBot="1" x14ac:dyDescent="0.3">
      <c r="A8" s="58">
        <v>3</v>
      </c>
      <c r="B8" s="59">
        <v>3.0418786692759294E-3</v>
      </c>
      <c r="C8" s="59">
        <v>1.4741682974559686E-3</v>
      </c>
      <c r="D8" s="59">
        <v>4.4999999999999997E-3</v>
      </c>
      <c r="F8" s="58" t="s">
        <v>480</v>
      </c>
      <c r="G8" s="60">
        <v>35284</v>
      </c>
      <c r="H8" s="58">
        <v>0.69</v>
      </c>
      <c r="K8" s="50">
        <v>0.71600877192982448</v>
      </c>
      <c r="O8" s="85"/>
      <c r="P8" s="85"/>
      <c r="Q8" s="85"/>
      <c r="R8" s="85"/>
      <c r="S8" s="85"/>
      <c r="T8" s="85"/>
      <c r="U8" s="86"/>
      <c r="W8" s="58">
        <v>7</v>
      </c>
      <c r="X8" s="58">
        <v>5051</v>
      </c>
      <c r="Y8" s="61">
        <v>43158</v>
      </c>
      <c r="Z8" s="58" t="s">
        <v>517</v>
      </c>
      <c r="AA8" s="58" t="s">
        <v>496</v>
      </c>
      <c r="AB8" s="58">
        <v>8.9</v>
      </c>
      <c r="AC8" s="58" t="s">
        <v>502</v>
      </c>
      <c r="AD8" s="58">
        <v>57</v>
      </c>
    </row>
    <row r="9" spans="1:30" ht="17.25" customHeight="1" thickBot="1" x14ac:dyDescent="0.3">
      <c r="A9" s="58">
        <v>4</v>
      </c>
      <c r="B9" s="59">
        <v>6.5033268101761252E-3</v>
      </c>
      <c r="C9" s="59">
        <v>1.8545988258317026E-3</v>
      </c>
      <c r="D9" s="59">
        <v>8.0999999999999996E-3</v>
      </c>
      <c r="F9" s="58" t="s">
        <v>481</v>
      </c>
      <c r="G9" s="60">
        <v>42957</v>
      </c>
      <c r="H9" s="58">
        <v>0.84</v>
      </c>
      <c r="K9" s="50">
        <v>0.61925042589437818</v>
      </c>
      <c r="O9" s="85"/>
      <c r="P9" s="85"/>
      <c r="Q9" s="85"/>
      <c r="R9" s="85"/>
      <c r="S9" s="85"/>
      <c r="T9" s="85"/>
      <c r="U9" s="86"/>
      <c r="W9" s="58">
        <v>8</v>
      </c>
      <c r="X9" s="58">
        <v>5025</v>
      </c>
      <c r="Y9" s="61">
        <v>43174</v>
      </c>
      <c r="Z9" s="58" t="s">
        <v>517</v>
      </c>
      <c r="AA9" s="58" t="s">
        <v>498</v>
      </c>
      <c r="AB9" s="58">
        <v>8.8000000000000007</v>
      </c>
      <c r="AC9" s="58" t="s">
        <v>502</v>
      </c>
      <c r="AD9" s="58">
        <v>58</v>
      </c>
    </row>
    <row r="10" spans="1:30" ht="17.25" customHeight="1" thickBot="1" x14ac:dyDescent="0.3">
      <c r="A10" s="58">
        <v>5</v>
      </c>
      <c r="B10" s="59">
        <v>1.6625440313111545E-2</v>
      </c>
      <c r="C10" s="59">
        <v>4.5651663405088059E-3</v>
      </c>
      <c r="D10" s="59">
        <v>0.02</v>
      </c>
      <c r="F10" s="58" t="s">
        <v>482</v>
      </c>
      <c r="G10" s="60">
        <v>50700</v>
      </c>
      <c r="H10" s="58">
        <v>0.99</v>
      </c>
      <c r="K10" s="50">
        <v>0.57404891304347827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5002</v>
      </c>
      <c r="Y10" s="61">
        <v>43202</v>
      </c>
      <c r="Z10" s="58" t="s">
        <v>517</v>
      </c>
      <c r="AA10" s="58" t="s">
        <v>498</v>
      </c>
      <c r="AB10" s="58">
        <v>8.8000000000000007</v>
      </c>
      <c r="AC10" s="58" t="s">
        <v>502</v>
      </c>
      <c r="AD10" s="58">
        <v>57</v>
      </c>
    </row>
    <row r="11" spans="1:30" ht="17.25" customHeight="1" thickBot="1" x14ac:dyDescent="0.3">
      <c r="A11" s="58">
        <v>6</v>
      </c>
      <c r="B11" s="59">
        <v>3.4247358121330722E-2</v>
      </c>
      <c r="C11" s="59">
        <v>1.2316438356164383E-2</v>
      </c>
      <c r="D11" s="59">
        <v>4.6699999999999998E-2</v>
      </c>
      <c r="F11" s="58" t="s">
        <v>483</v>
      </c>
      <c r="G11" s="60">
        <v>49813</v>
      </c>
      <c r="H11" s="58">
        <v>0.97</v>
      </c>
      <c r="K11" s="50">
        <v>0.59732441471571907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4994</v>
      </c>
      <c r="Y11" s="61">
        <v>43110</v>
      </c>
      <c r="Z11" s="58" t="s">
        <v>517</v>
      </c>
      <c r="AA11" s="58" t="s">
        <v>497</v>
      </c>
      <c r="AB11" s="58">
        <v>8.8000000000000007</v>
      </c>
      <c r="AC11" s="58" t="s">
        <v>502</v>
      </c>
      <c r="AD11" s="58">
        <v>57</v>
      </c>
    </row>
    <row r="12" spans="1:30" ht="17.25" customHeight="1" thickBot="1" x14ac:dyDescent="0.25">
      <c r="A12" s="58">
        <v>7</v>
      </c>
      <c r="B12" s="59">
        <v>3.8128375733855191E-2</v>
      </c>
      <c r="C12" s="59">
        <v>2.1256555772994127E-2</v>
      </c>
      <c r="D12" s="59">
        <v>5.6500000000000002E-2</v>
      </c>
      <c r="F12" s="58" t="s">
        <v>484</v>
      </c>
      <c r="G12" s="60">
        <v>50539</v>
      </c>
      <c r="H12" s="58">
        <v>0.99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4964</v>
      </c>
      <c r="Y12" s="61">
        <v>43194</v>
      </c>
      <c r="Z12" s="58" t="s">
        <v>517</v>
      </c>
      <c r="AA12" s="58" t="s">
        <v>497</v>
      </c>
      <c r="AB12" s="58">
        <v>8.6999999999999993</v>
      </c>
      <c r="AC12" s="58" t="s">
        <v>502</v>
      </c>
      <c r="AD12" s="58">
        <v>58</v>
      </c>
    </row>
    <row r="13" spans="1:30" ht="17.25" customHeight="1" thickBot="1" x14ac:dyDescent="0.25">
      <c r="A13" s="58">
        <v>8</v>
      </c>
      <c r="B13" s="59">
        <v>3.6397651663405091E-2</v>
      </c>
      <c r="C13" s="59">
        <v>2.2920939334637964E-2</v>
      </c>
      <c r="D13" s="59">
        <v>5.9299999999999999E-2</v>
      </c>
      <c r="F13" s="58" t="s">
        <v>485</v>
      </c>
      <c r="G13" s="60">
        <v>52739</v>
      </c>
      <c r="H13" s="58">
        <v>1.03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4948</v>
      </c>
      <c r="Y13" s="61">
        <v>43188</v>
      </c>
      <c r="Z13" s="58" t="s">
        <v>517</v>
      </c>
      <c r="AA13" s="58" t="s">
        <v>498</v>
      </c>
      <c r="AB13" s="58">
        <v>8.6999999999999993</v>
      </c>
      <c r="AC13" s="58" t="s">
        <v>502</v>
      </c>
      <c r="AD13" s="58">
        <v>58</v>
      </c>
    </row>
    <row r="14" spans="1:30" ht="15" thickBot="1" x14ac:dyDescent="0.25">
      <c r="A14" s="58">
        <v>9</v>
      </c>
      <c r="B14" s="59">
        <v>3.3722896281800384E-2</v>
      </c>
      <c r="C14" s="59">
        <v>2.3158708414872799E-2</v>
      </c>
      <c r="D14" s="59">
        <v>5.7500000000000002E-2</v>
      </c>
      <c r="F14" s="58" t="s">
        <v>486</v>
      </c>
      <c r="G14" s="60">
        <v>54413</v>
      </c>
      <c r="H14" s="58">
        <v>1.06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4944</v>
      </c>
      <c r="Y14" s="61">
        <v>43165</v>
      </c>
      <c r="Z14" s="58" t="s">
        <v>517</v>
      </c>
      <c r="AA14" s="58" t="s">
        <v>496</v>
      </c>
      <c r="AB14" s="58">
        <v>8.6999999999999993</v>
      </c>
      <c r="AC14" s="58" t="s">
        <v>502</v>
      </c>
      <c r="AD14" s="58">
        <v>57</v>
      </c>
    </row>
    <row r="15" spans="1:30" ht="15" thickBot="1" x14ac:dyDescent="0.25">
      <c r="A15" s="58">
        <v>10</v>
      </c>
      <c r="B15" s="59">
        <v>3.4981604696673191E-2</v>
      </c>
      <c r="C15" s="59">
        <v>2.491819960861057E-2</v>
      </c>
      <c r="D15" s="59">
        <v>5.8999999999999997E-2</v>
      </c>
      <c r="F15" s="58" t="s">
        <v>487</v>
      </c>
      <c r="G15" s="60">
        <v>52653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4929</v>
      </c>
      <c r="Y15" s="61">
        <v>43133</v>
      </c>
      <c r="Z15" s="58" t="s">
        <v>518</v>
      </c>
      <c r="AA15" s="58" t="s">
        <v>499</v>
      </c>
      <c r="AB15" s="58">
        <v>8.6999999999999993</v>
      </c>
      <c r="AC15" s="58" t="s">
        <v>502</v>
      </c>
      <c r="AD15" s="58">
        <v>57</v>
      </c>
    </row>
    <row r="16" spans="1:30" ht="15" thickBot="1" x14ac:dyDescent="0.25">
      <c r="A16" s="58">
        <v>11</v>
      </c>
      <c r="B16" s="59">
        <v>3.508649706457926E-2</v>
      </c>
      <c r="C16" s="59">
        <v>2.8056751467710368E-2</v>
      </c>
      <c r="D16" s="59">
        <v>6.1800000000000001E-2</v>
      </c>
      <c r="F16" s="58" t="s">
        <v>488</v>
      </c>
      <c r="G16" s="60">
        <v>56424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4917</v>
      </c>
      <c r="Y16" s="61">
        <v>43433</v>
      </c>
      <c r="Z16" s="58" t="s">
        <v>516</v>
      </c>
      <c r="AA16" s="58" t="s">
        <v>498</v>
      </c>
      <c r="AB16" s="58">
        <v>8.6</v>
      </c>
      <c r="AC16" s="58" t="s">
        <v>502</v>
      </c>
      <c r="AD16" s="58">
        <v>59</v>
      </c>
    </row>
    <row r="17" spans="1:30" ht="23.25" thickBot="1" x14ac:dyDescent="0.25">
      <c r="A17" s="58">
        <v>12</v>
      </c>
      <c r="B17" s="59">
        <v>3.5191389432485329E-2</v>
      </c>
      <c r="C17" s="59">
        <v>3.157573385518591E-2</v>
      </c>
      <c r="D17" s="59">
        <v>6.5299999999999997E-2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4905</v>
      </c>
      <c r="Y17" s="61">
        <v>43397</v>
      </c>
      <c r="Z17" s="58" t="s">
        <v>516</v>
      </c>
      <c r="AA17" s="58" t="s">
        <v>497</v>
      </c>
      <c r="AB17" s="58">
        <v>8.6</v>
      </c>
      <c r="AC17" s="58" t="s">
        <v>502</v>
      </c>
      <c r="AD17" s="58">
        <v>59</v>
      </c>
    </row>
    <row r="18" spans="1:30" ht="15" thickBot="1" x14ac:dyDescent="0.25">
      <c r="A18" s="58">
        <v>13</v>
      </c>
      <c r="B18" s="59">
        <v>3.382778864970646E-2</v>
      </c>
      <c r="C18" s="59">
        <v>3.2669471624266144E-2</v>
      </c>
      <c r="D18" s="59">
        <v>6.4100000000000004E-2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4902</v>
      </c>
      <c r="Y18" s="61">
        <v>43447</v>
      </c>
      <c r="Z18" s="58" t="s">
        <v>517</v>
      </c>
      <c r="AA18" s="58" t="s">
        <v>498</v>
      </c>
      <c r="AB18" s="58">
        <v>8.6</v>
      </c>
      <c r="AC18" s="58" t="s">
        <v>502</v>
      </c>
      <c r="AD18" s="58">
        <v>58</v>
      </c>
    </row>
    <row r="19" spans="1:30" ht="17.25" customHeight="1" thickBot="1" x14ac:dyDescent="0.25">
      <c r="A19" s="58">
        <v>14</v>
      </c>
      <c r="B19" s="59">
        <v>3.382778864970646E-2</v>
      </c>
      <c r="C19" s="59">
        <v>3.5475146771037185E-2</v>
      </c>
      <c r="D19" s="59">
        <v>6.7100000000000007E-2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4865</v>
      </c>
      <c r="Y19" s="61">
        <v>43137</v>
      </c>
      <c r="Z19" s="58" t="s">
        <v>517</v>
      </c>
      <c r="AA19" s="58" t="s">
        <v>496</v>
      </c>
      <c r="AB19" s="58">
        <v>8.6</v>
      </c>
      <c r="AC19" s="58" t="s">
        <v>502</v>
      </c>
      <c r="AD19" s="58">
        <v>57</v>
      </c>
    </row>
    <row r="20" spans="1:30" ht="17.25" customHeight="1" thickBot="1" x14ac:dyDescent="0.25">
      <c r="A20" s="58">
        <v>15</v>
      </c>
      <c r="B20" s="59">
        <v>3.288375733855186E-2</v>
      </c>
      <c r="C20" s="59">
        <v>4.0182974559686897E-2</v>
      </c>
      <c r="D20" s="59">
        <v>7.1400000000000005E-2</v>
      </c>
      <c r="F20" s="58" t="s">
        <v>491</v>
      </c>
      <c r="G20" s="60">
        <v>33941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4839</v>
      </c>
      <c r="Y20" s="61">
        <v>43406</v>
      </c>
      <c r="Z20" s="58" t="s">
        <v>517</v>
      </c>
      <c r="AA20" s="58" t="s">
        <v>499</v>
      </c>
      <c r="AB20" s="58">
        <v>8.5</v>
      </c>
      <c r="AC20" s="58" t="s">
        <v>502</v>
      </c>
      <c r="AD20" s="58">
        <v>59</v>
      </c>
    </row>
    <row r="21" spans="1:30" ht="17.25" customHeight="1" thickBot="1" x14ac:dyDescent="0.25">
      <c r="A21" s="58">
        <v>16</v>
      </c>
      <c r="B21" s="59">
        <v>3.1572602739726029E-2</v>
      </c>
      <c r="C21" s="59">
        <v>4.2465557729941296E-2</v>
      </c>
      <c r="D21" s="59">
        <v>7.2499999999999995E-2</v>
      </c>
      <c r="F21" s="58" t="s">
        <v>495</v>
      </c>
      <c r="G21" s="60">
        <v>53463</v>
      </c>
      <c r="H21" s="58">
        <v>1.04</v>
      </c>
      <c r="J21" s="46">
        <v>5</v>
      </c>
      <c r="K21" s="46">
        <v>4829</v>
      </c>
      <c r="L21" s="52"/>
      <c r="M21" s="46"/>
      <c r="N21" s="57">
        <v>9.4500978473581215E-2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4815</v>
      </c>
      <c r="Y21" s="61">
        <v>43269</v>
      </c>
      <c r="Z21" s="58" t="s">
        <v>516</v>
      </c>
      <c r="AA21" s="58" t="s">
        <v>495</v>
      </c>
      <c r="AB21" s="58">
        <v>8.5</v>
      </c>
      <c r="AC21" s="58" t="s">
        <v>502</v>
      </c>
      <c r="AD21" s="58">
        <v>61</v>
      </c>
    </row>
    <row r="22" spans="1:30" ht="17.25" customHeight="1" thickBot="1" x14ac:dyDescent="0.25">
      <c r="A22" s="58">
        <v>17</v>
      </c>
      <c r="B22" s="59">
        <v>2.9579647749510763E-2</v>
      </c>
      <c r="C22" s="59">
        <v>4.1942465753424661E-2</v>
      </c>
      <c r="D22" s="59">
        <v>7.1199999999999999E-2</v>
      </c>
      <c r="F22" s="58" t="s">
        <v>496</v>
      </c>
      <c r="G22" s="60">
        <v>56316</v>
      </c>
      <c r="H22" s="58">
        <v>1.1000000000000001</v>
      </c>
      <c r="J22" s="46">
        <v>10</v>
      </c>
      <c r="K22" s="46">
        <v>4813</v>
      </c>
      <c r="L22" s="52"/>
      <c r="M22" s="46"/>
      <c r="N22" s="57">
        <v>9.4187866927592956E-2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4797</v>
      </c>
      <c r="Y22" s="61">
        <v>43192</v>
      </c>
      <c r="Z22" s="58" t="s">
        <v>517</v>
      </c>
      <c r="AA22" s="58" t="s">
        <v>495</v>
      </c>
      <c r="AB22" s="58">
        <v>8.4</v>
      </c>
      <c r="AC22" s="58" t="s">
        <v>502</v>
      </c>
      <c r="AD22" s="58">
        <v>58</v>
      </c>
    </row>
    <row r="23" spans="1:30" ht="17.25" customHeight="1" thickBot="1" x14ac:dyDescent="0.25">
      <c r="A23" s="58">
        <v>18</v>
      </c>
      <c r="B23" s="59">
        <v>2.438747553816047E-2</v>
      </c>
      <c r="C23" s="59">
        <v>3.1765949119373776E-2</v>
      </c>
      <c r="D23" s="59">
        <v>5.79E-2</v>
      </c>
      <c r="F23" s="58" t="s">
        <v>497</v>
      </c>
      <c r="G23" s="60">
        <v>56521</v>
      </c>
      <c r="H23" s="58">
        <v>1.1000000000000001</v>
      </c>
      <c r="J23" s="46">
        <v>20</v>
      </c>
      <c r="K23" s="46">
        <v>4783</v>
      </c>
      <c r="L23" s="52"/>
      <c r="M23" s="46"/>
      <c r="N23" s="57">
        <v>9.3600782778864966E-2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4783</v>
      </c>
      <c r="Y23" s="61">
        <v>43424</v>
      </c>
      <c r="Z23" s="58" t="s">
        <v>516</v>
      </c>
      <c r="AA23" s="58" t="s">
        <v>496</v>
      </c>
      <c r="AB23" s="58">
        <v>8.4</v>
      </c>
      <c r="AC23" s="58" t="s">
        <v>502</v>
      </c>
      <c r="AD23" s="58">
        <v>59</v>
      </c>
    </row>
    <row r="24" spans="1:30" ht="17.25" customHeight="1" thickBot="1" x14ac:dyDescent="0.25">
      <c r="A24" s="58">
        <v>19</v>
      </c>
      <c r="B24" s="59">
        <v>1.8303718199608611E-2</v>
      </c>
      <c r="C24" s="59">
        <v>2.3919569471624266E-2</v>
      </c>
      <c r="D24" s="59">
        <v>4.3799999999999999E-2</v>
      </c>
      <c r="F24" s="58" t="s">
        <v>498</v>
      </c>
      <c r="G24" s="60">
        <v>56283</v>
      </c>
      <c r="H24" s="58">
        <v>1.1000000000000001</v>
      </c>
      <c r="J24" s="46">
        <v>30</v>
      </c>
      <c r="K24" s="46">
        <v>4767</v>
      </c>
      <c r="L24" s="52"/>
      <c r="M24" s="46"/>
      <c r="N24" s="57">
        <v>9.3287671232876707E-2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4765</v>
      </c>
      <c r="Y24" s="61">
        <v>43349</v>
      </c>
      <c r="Z24" s="58" t="s">
        <v>516</v>
      </c>
      <c r="AA24" s="58" t="s">
        <v>498</v>
      </c>
      <c r="AB24" s="58">
        <v>8.4</v>
      </c>
      <c r="AC24" s="58" t="s">
        <v>502</v>
      </c>
      <c r="AD24" s="58">
        <v>59</v>
      </c>
    </row>
    <row r="25" spans="1:30" ht="17.25" customHeight="1" thickBot="1" x14ac:dyDescent="0.25">
      <c r="A25" s="58">
        <v>20</v>
      </c>
      <c r="B25" s="59">
        <v>1.4317808219178082E-2</v>
      </c>
      <c r="C25" s="59">
        <v>1.7594911937377691E-2</v>
      </c>
      <c r="D25" s="59">
        <v>3.4700000000000002E-2</v>
      </c>
      <c r="F25" s="58" t="s">
        <v>499</v>
      </c>
      <c r="G25" s="60">
        <v>57860</v>
      </c>
      <c r="H25" s="58">
        <v>1.1299999999999999</v>
      </c>
      <c r="J25" s="46">
        <v>50</v>
      </c>
      <c r="K25" s="46">
        <v>4742</v>
      </c>
      <c r="L25" s="52"/>
      <c r="M25" s="46"/>
      <c r="N25" s="57">
        <v>9.2798434442270053E-2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1.1171037181996087E-2</v>
      </c>
      <c r="C26" s="59">
        <v>1.3600391389432486E-2</v>
      </c>
      <c r="D26" s="59">
        <v>2.8799999999999999E-2</v>
      </c>
      <c r="F26" s="58" t="s">
        <v>500</v>
      </c>
      <c r="G26" s="60">
        <v>44324</v>
      </c>
      <c r="H26" s="58">
        <v>0.86</v>
      </c>
      <c r="J26" s="46">
        <v>100</v>
      </c>
      <c r="K26" s="46">
        <v>4688</v>
      </c>
      <c r="L26" s="52"/>
      <c r="M26" s="46"/>
      <c r="N26" s="57">
        <v>9.1741682974559688E-2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8.0242661448140899E-3</v>
      </c>
      <c r="C27" s="59">
        <v>9.4156555772994133E-3</v>
      </c>
      <c r="D27" s="59">
        <v>1.9599999999999999E-2</v>
      </c>
      <c r="G27" s="78"/>
      <c r="J27" s="46">
        <v>150</v>
      </c>
      <c r="K27" s="46">
        <v>4642</v>
      </c>
      <c r="L27" s="52"/>
      <c r="M27" s="46"/>
      <c r="N27" s="57">
        <v>9.0841487279843439E-2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5.2446183953033269E-3</v>
      </c>
      <c r="C28" s="59">
        <v>6.181996086105675E-3</v>
      </c>
      <c r="D28" s="59">
        <v>1.29E-2</v>
      </c>
      <c r="J28" s="46">
        <v>200</v>
      </c>
      <c r="K28" s="46">
        <v>4584</v>
      </c>
      <c r="L28" s="52"/>
      <c r="M28" s="46"/>
      <c r="N28" s="57">
        <v>8.9706457925636002E-2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13400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1676</v>
      </c>
      <c r="Y2" s="61">
        <v>43126</v>
      </c>
      <c r="Z2" s="58" t="s">
        <v>517</v>
      </c>
      <c r="AA2" s="58" t="s">
        <v>499</v>
      </c>
      <c r="AB2" s="58">
        <v>11.4</v>
      </c>
      <c r="AC2" s="58" t="s">
        <v>467</v>
      </c>
      <c r="AD2" s="58">
        <v>63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1673</v>
      </c>
      <c r="Y3" s="61">
        <v>43112</v>
      </c>
      <c r="Z3" s="58" t="s">
        <v>517</v>
      </c>
      <c r="AA3" s="58" t="s">
        <v>499</v>
      </c>
      <c r="AB3" s="58">
        <v>11.4</v>
      </c>
      <c r="AC3" s="58" t="s">
        <v>467</v>
      </c>
      <c r="AD3" s="58">
        <v>61</v>
      </c>
    </row>
    <row r="4" spans="1:30" ht="23.25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1647</v>
      </c>
      <c r="Y4" s="61">
        <v>43112</v>
      </c>
      <c r="Z4" s="58" t="s">
        <v>518</v>
      </c>
      <c r="AA4" s="58" t="s">
        <v>499</v>
      </c>
      <c r="AB4" s="58">
        <v>11.2</v>
      </c>
      <c r="AC4" s="58" t="s">
        <v>467</v>
      </c>
      <c r="AD4" s="58">
        <v>62</v>
      </c>
    </row>
    <row r="5" spans="1:30" ht="18.75" customHeight="1" thickBot="1" x14ac:dyDescent="0.25">
      <c r="A5" s="58">
        <v>0</v>
      </c>
      <c r="B5" s="59">
        <v>2.4029850746268657E-3</v>
      </c>
      <c r="C5" s="59">
        <v>1.7194029850746268E-3</v>
      </c>
      <c r="D5" s="59">
        <v>4.1000000000000003E-3</v>
      </c>
      <c r="F5" s="58" t="s">
        <v>474</v>
      </c>
      <c r="G5" s="60">
        <v>16985</v>
      </c>
      <c r="H5" s="58">
        <v>1.28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1644</v>
      </c>
      <c r="Y5" s="61">
        <v>43180</v>
      </c>
      <c r="Z5" s="58" t="s">
        <v>517</v>
      </c>
      <c r="AA5" s="58" t="s">
        <v>497</v>
      </c>
      <c r="AB5" s="58">
        <v>11.2</v>
      </c>
      <c r="AC5" s="58" t="s">
        <v>467</v>
      </c>
      <c r="AD5" s="58">
        <v>66</v>
      </c>
    </row>
    <row r="6" spans="1:30" ht="17.25" customHeight="1" thickBot="1" x14ac:dyDescent="0.25">
      <c r="A6" s="58">
        <v>1</v>
      </c>
      <c r="B6" s="59">
        <v>1.4104477611940299E-3</v>
      </c>
      <c r="C6" s="59">
        <v>1.0029850746268657E-3</v>
      </c>
      <c r="D6" s="59">
        <v>2.3999999999999998E-3</v>
      </c>
      <c r="F6" s="58" t="s">
        <v>476</v>
      </c>
      <c r="G6" s="60">
        <v>17548</v>
      </c>
      <c r="H6" s="58">
        <v>1.32</v>
      </c>
      <c r="J6" s="47" t="s">
        <v>477</v>
      </c>
      <c r="K6" s="48">
        <v>0.77102199223803358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1642</v>
      </c>
      <c r="Y6" s="61">
        <v>43161</v>
      </c>
      <c r="Z6" s="58" t="s">
        <v>518</v>
      </c>
      <c r="AA6" s="58" t="s">
        <v>499</v>
      </c>
      <c r="AB6" s="58">
        <v>11.2</v>
      </c>
      <c r="AC6" s="58" t="s">
        <v>467</v>
      </c>
      <c r="AD6" s="58">
        <v>59</v>
      </c>
    </row>
    <row r="7" spans="1:30" ht="17.25" customHeight="1" thickBot="1" x14ac:dyDescent="0.25">
      <c r="A7" s="58">
        <v>2</v>
      </c>
      <c r="B7" s="59">
        <v>1.044776119402985E-3</v>
      </c>
      <c r="C7" s="59">
        <v>8.119402985074626E-4</v>
      </c>
      <c r="D7" s="59">
        <v>1.9E-3</v>
      </c>
      <c r="F7" s="58" t="s">
        <v>478</v>
      </c>
      <c r="G7" s="60">
        <v>14188</v>
      </c>
      <c r="H7" s="58">
        <v>1.07</v>
      </c>
      <c r="J7" s="49" t="s">
        <v>479</v>
      </c>
      <c r="K7" s="48">
        <v>0.63247325361862805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1633</v>
      </c>
      <c r="Y7" s="61">
        <v>43105</v>
      </c>
      <c r="Z7" s="58" t="s">
        <v>518</v>
      </c>
      <c r="AA7" s="58" t="s">
        <v>499</v>
      </c>
      <c r="AB7" s="58">
        <v>11.1</v>
      </c>
      <c r="AC7" s="58" t="s">
        <v>467</v>
      </c>
      <c r="AD7" s="58">
        <v>58</v>
      </c>
    </row>
    <row r="8" spans="1:30" ht="17.25" customHeight="1" thickBot="1" x14ac:dyDescent="0.3">
      <c r="A8" s="58">
        <v>3</v>
      </c>
      <c r="B8" s="59">
        <v>7.3134328358208964E-4</v>
      </c>
      <c r="C8" s="59">
        <v>9.5522388059701496E-4</v>
      </c>
      <c r="D8" s="59">
        <v>1.6999999999999999E-3</v>
      </c>
      <c r="F8" s="58" t="s">
        <v>480</v>
      </c>
      <c r="G8" s="60">
        <v>9508</v>
      </c>
      <c r="H8" s="58">
        <v>0.71</v>
      </c>
      <c r="K8" s="50">
        <v>0.77102199223803358</v>
      </c>
      <c r="O8" s="85"/>
      <c r="P8" s="85"/>
      <c r="Q8" s="85"/>
      <c r="R8" s="85"/>
      <c r="S8" s="85"/>
      <c r="T8" s="85"/>
      <c r="U8" s="86"/>
      <c r="W8" s="58">
        <v>7</v>
      </c>
      <c r="X8" s="58">
        <v>1624</v>
      </c>
      <c r="Y8" s="61">
        <v>43144</v>
      </c>
      <c r="Z8" s="58" t="s">
        <v>517</v>
      </c>
      <c r="AA8" s="58" t="s">
        <v>496</v>
      </c>
      <c r="AB8" s="58">
        <v>11</v>
      </c>
      <c r="AC8" s="58" t="s">
        <v>467</v>
      </c>
      <c r="AD8" s="58">
        <v>63</v>
      </c>
    </row>
    <row r="9" spans="1:30" ht="17.25" customHeight="1" thickBot="1" x14ac:dyDescent="0.3">
      <c r="A9" s="58">
        <v>4</v>
      </c>
      <c r="B9" s="59">
        <v>1.2537313432835818E-3</v>
      </c>
      <c r="C9" s="59">
        <v>1.6716417910447763E-3</v>
      </c>
      <c r="D9" s="59">
        <v>2.8999999999999998E-3</v>
      </c>
      <c r="F9" s="58" t="s">
        <v>481</v>
      </c>
      <c r="G9" s="60">
        <v>11183</v>
      </c>
      <c r="H9" s="58">
        <v>0.84</v>
      </c>
      <c r="K9" s="50">
        <v>0.69155844155844148</v>
      </c>
      <c r="O9" s="85"/>
      <c r="P9" s="85"/>
      <c r="Q9" s="85"/>
      <c r="R9" s="85"/>
      <c r="S9" s="85"/>
      <c r="T9" s="85"/>
      <c r="U9" s="86"/>
      <c r="W9" s="58">
        <v>8</v>
      </c>
      <c r="X9" s="58">
        <v>1623</v>
      </c>
      <c r="Y9" s="61">
        <v>43158</v>
      </c>
      <c r="Z9" s="58" t="s">
        <v>517</v>
      </c>
      <c r="AA9" s="58" t="s">
        <v>496</v>
      </c>
      <c r="AB9" s="58">
        <v>11</v>
      </c>
      <c r="AC9" s="58" t="s">
        <v>467</v>
      </c>
      <c r="AD9" s="58">
        <v>64</v>
      </c>
    </row>
    <row r="10" spans="1:30" ht="17.25" customHeight="1" thickBot="1" x14ac:dyDescent="0.3">
      <c r="A10" s="58">
        <v>5</v>
      </c>
      <c r="B10" s="59">
        <v>3.2388059701492534E-3</v>
      </c>
      <c r="C10" s="59">
        <v>7.6895522388059695E-3</v>
      </c>
      <c r="D10" s="59">
        <v>1.09E-2</v>
      </c>
      <c r="F10" s="58" t="s">
        <v>482</v>
      </c>
      <c r="G10" s="60">
        <v>12202</v>
      </c>
      <c r="H10" s="58">
        <v>0.92</v>
      </c>
      <c r="K10" s="50">
        <v>0.59113607990012484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1622</v>
      </c>
      <c r="Y10" s="61">
        <v>43108</v>
      </c>
      <c r="Z10" s="58" t="s">
        <v>517</v>
      </c>
      <c r="AA10" s="58" t="s">
        <v>495</v>
      </c>
      <c r="AB10" s="58">
        <v>11</v>
      </c>
      <c r="AC10" s="58" t="s">
        <v>467</v>
      </c>
      <c r="AD10" s="58">
        <v>65</v>
      </c>
    </row>
    <row r="11" spans="1:30" ht="17.25" customHeight="1" thickBot="1" x14ac:dyDescent="0.3">
      <c r="A11" s="58">
        <v>6</v>
      </c>
      <c r="B11" s="59">
        <v>9.2462686567164176E-3</v>
      </c>
      <c r="C11" s="59">
        <v>2.8465671641791045E-2</v>
      </c>
      <c r="D11" s="59">
        <v>3.7699999999999997E-2</v>
      </c>
      <c r="F11" s="58" t="s">
        <v>483</v>
      </c>
      <c r="G11" s="60">
        <v>11668</v>
      </c>
      <c r="H11" s="58">
        <v>0.88</v>
      </c>
      <c r="K11" s="50">
        <v>0.63247325361862805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1622</v>
      </c>
      <c r="Y11" s="61">
        <v>43147</v>
      </c>
      <c r="Z11" s="58" t="s">
        <v>518</v>
      </c>
      <c r="AA11" s="58" t="s">
        <v>499</v>
      </c>
      <c r="AB11" s="58">
        <v>11</v>
      </c>
      <c r="AC11" s="58" t="s">
        <v>467</v>
      </c>
      <c r="AD11" s="58">
        <v>59</v>
      </c>
    </row>
    <row r="12" spans="1:30" ht="17.25" customHeight="1" thickBot="1" x14ac:dyDescent="0.25">
      <c r="A12" s="58">
        <v>7</v>
      </c>
      <c r="B12" s="59">
        <v>1.9850746268656717E-2</v>
      </c>
      <c r="C12" s="59">
        <v>4.0692537313432836E-2</v>
      </c>
      <c r="D12" s="59">
        <v>6.0499999999999998E-2</v>
      </c>
      <c r="F12" s="58" t="s">
        <v>484</v>
      </c>
      <c r="G12" s="60">
        <v>11891</v>
      </c>
      <c r="H12" s="58">
        <v>0.89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1599</v>
      </c>
      <c r="Y12" s="61">
        <v>43168</v>
      </c>
      <c r="Z12" s="58" t="s">
        <v>517</v>
      </c>
      <c r="AA12" s="58" t="s">
        <v>499</v>
      </c>
      <c r="AB12" s="58">
        <v>10.9</v>
      </c>
      <c r="AC12" s="58" t="s">
        <v>467</v>
      </c>
      <c r="AD12" s="58">
        <v>65</v>
      </c>
    </row>
    <row r="13" spans="1:30" ht="17.25" customHeight="1" thickBot="1" x14ac:dyDescent="0.25">
      <c r="A13" s="58">
        <v>8</v>
      </c>
      <c r="B13" s="59">
        <v>2.5910447761194028E-2</v>
      </c>
      <c r="C13" s="59">
        <v>4.0740298507462684E-2</v>
      </c>
      <c r="D13" s="59">
        <v>6.6600000000000006E-2</v>
      </c>
      <c r="F13" s="58" t="s">
        <v>485</v>
      </c>
      <c r="G13" s="60">
        <v>12321</v>
      </c>
      <c r="H13" s="58">
        <v>0.93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1589</v>
      </c>
      <c r="Y13" s="61">
        <v>43133</v>
      </c>
      <c r="Z13" s="58" t="s">
        <v>517</v>
      </c>
      <c r="AA13" s="58" t="s">
        <v>499</v>
      </c>
      <c r="AB13" s="58">
        <v>10.8</v>
      </c>
      <c r="AC13" s="58" t="s">
        <v>467</v>
      </c>
      <c r="AD13" s="58">
        <v>63</v>
      </c>
    </row>
    <row r="14" spans="1:30" ht="15" thickBot="1" x14ac:dyDescent="0.25">
      <c r="A14" s="58">
        <v>9</v>
      </c>
      <c r="B14" s="59">
        <v>2.8313432835820895E-2</v>
      </c>
      <c r="C14" s="59">
        <v>3.6585074626865673E-2</v>
      </c>
      <c r="D14" s="59">
        <v>6.4799999999999996E-2</v>
      </c>
      <c r="F14" s="58" t="s">
        <v>486</v>
      </c>
      <c r="G14" s="60">
        <v>15297</v>
      </c>
      <c r="H14" s="58">
        <v>1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1580</v>
      </c>
      <c r="Y14" s="61">
        <v>43431</v>
      </c>
      <c r="Z14" s="58" t="s">
        <v>517</v>
      </c>
      <c r="AA14" s="58" t="s">
        <v>496</v>
      </c>
      <c r="AB14" s="58">
        <v>10.7</v>
      </c>
      <c r="AC14" s="58" t="s">
        <v>467</v>
      </c>
      <c r="AD14" s="58">
        <v>67</v>
      </c>
    </row>
    <row r="15" spans="1:30" ht="23.25" thickBot="1" x14ac:dyDescent="0.25">
      <c r="A15" s="58">
        <v>10</v>
      </c>
      <c r="B15" s="59">
        <v>3.1761194029850746E-2</v>
      </c>
      <c r="C15" s="59">
        <v>3.4961194029850748E-2</v>
      </c>
      <c r="D15" s="59">
        <v>6.6600000000000006E-2</v>
      </c>
      <c r="F15" s="58" t="s">
        <v>487</v>
      </c>
      <c r="G15" s="60">
        <v>13736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1572</v>
      </c>
      <c r="Y15" s="61">
        <v>43159</v>
      </c>
      <c r="Z15" s="58" t="s">
        <v>517</v>
      </c>
      <c r="AA15" s="58" t="s">
        <v>497</v>
      </c>
      <c r="AB15" s="58">
        <v>10.7</v>
      </c>
      <c r="AC15" s="58" t="s">
        <v>467</v>
      </c>
      <c r="AD15" s="58">
        <v>64</v>
      </c>
    </row>
    <row r="16" spans="1:30" ht="15" thickBot="1" x14ac:dyDescent="0.25">
      <c r="A16" s="58">
        <v>11</v>
      </c>
      <c r="B16" s="59">
        <v>3.7402985074626867E-2</v>
      </c>
      <c r="C16" s="59">
        <v>3.5343283582089546E-2</v>
      </c>
      <c r="D16" s="59">
        <v>7.2800000000000004E-2</v>
      </c>
      <c r="F16" s="58" t="s">
        <v>488</v>
      </c>
      <c r="G16" s="60">
        <v>14633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1568</v>
      </c>
      <c r="Y16" s="61">
        <v>43167</v>
      </c>
      <c r="Z16" s="58" t="s">
        <v>517</v>
      </c>
      <c r="AA16" s="58" t="s">
        <v>498</v>
      </c>
      <c r="AB16" s="58">
        <v>10.7</v>
      </c>
      <c r="AC16" s="58" t="s">
        <v>467</v>
      </c>
      <c r="AD16" s="58">
        <v>68</v>
      </c>
    </row>
    <row r="17" spans="1:30" ht="15" thickBot="1" x14ac:dyDescent="0.25">
      <c r="A17" s="58">
        <v>12</v>
      </c>
      <c r="B17" s="59">
        <v>3.964925373134328E-2</v>
      </c>
      <c r="C17" s="59">
        <v>3.6011940298507461E-2</v>
      </c>
      <c r="D17" s="59">
        <v>7.5700000000000003E-2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1562</v>
      </c>
      <c r="Y17" s="61">
        <v>43447</v>
      </c>
      <c r="Z17" s="58" t="s">
        <v>517</v>
      </c>
      <c r="AA17" s="58" t="s">
        <v>498</v>
      </c>
      <c r="AB17" s="58">
        <v>10.6</v>
      </c>
      <c r="AC17" s="58" t="s">
        <v>467</v>
      </c>
      <c r="AD17" s="58">
        <v>69</v>
      </c>
    </row>
    <row r="18" spans="1:30" ht="15" thickBot="1" x14ac:dyDescent="0.25">
      <c r="A18" s="58">
        <v>13</v>
      </c>
      <c r="B18" s="59">
        <v>3.8970149253731344E-2</v>
      </c>
      <c r="C18" s="59">
        <v>3.4579104477611942E-2</v>
      </c>
      <c r="D18" s="59">
        <v>7.3599999999999999E-2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1557</v>
      </c>
      <c r="Y18" s="61">
        <v>43172</v>
      </c>
      <c r="Z18" s="58" t="s">
        <v>517</v>
      </c>
      <c r="AA18" s="58" t="s">
        <v>496</v>
      </c>
      <c r="AB18" s="58">
        <v>10.6</v>
      </c>
      <c r="AC18" s="58" t="s">
        <v>467</v>
      </c>
      <c r="AD18" s="58">
        <v>66</v>
      </c>
    </row>
    <row r="19" spans="1:30" ht="17.25" customHeight="1" thickBot="1" x14ac:dyDescent="0.25">
      <c r="A19" s="58">
        <v>14</v>
      </c>
      <c r="B19" s="59">
        <v>4.0798507462686567E-2</v>
      </c>
      <c r="C19" s="59">
        <v>3.2859701492537315E-2</v>
      </c>
      <c r="D19" s="59">
        <v>7.3700000000000002E-2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1537</v>
      </c>
      <c r="Y19" s="61">
        <v>43154</v>
      </c>
      <c r="Z19" s="58" t="s">
        <v>518</v>
      </c>
      <c r="AA19" s="58" t="s">
        <v>499</v>
      </c>
      <c r="AB19" s="58">
        <v>10.5</v>
      </c>
      <c r="AC19" s="58" t="s">
        <v>467</v>
      </c>
      <c r="AD19" s="58">
        <v>61</v>
      </c>
    </row>
    <row r="20" spans="1:30" ht="17.25" customHeight="1" thickBot="1" x14ac:dyDescent="0.25">
      <c r="A20" s="58">
        <v>15</v>
      </c>
      <c r="B20" s="59">
        <v>4.9470149253731353E-2</v>
      </c>
      <c r="C20" s="59">
        <v>3.1283582089552245E-2</v>
      </c>
      <c r="D20" s="59">
        <v>8.0799999999999997E-2</v>
      </c>
      <c r="F20" s="58" t="s">
        <v>491</v>
      </c>
      <c r="G20" s="60">
        <v>7498</v>
      </c>
      <c r="H20" s="58">
        <v>0.56000000000000005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1516</v>
      </c>
      <c r="Y20" s="61">
        <v>43416</v>
      </c>
      <c r="Z20" s="58" t="s">
        <v>518</v>
      </c>
      <c r="AA20" s="58" t="s">
        <v>495</v>
      </c>
      <c r="AB20" s="58">
        <v>10.3</v>
      </c>
      <c r="AC20" s="58" t="s">
        <v>467</v>
      </c>
      <c r="AD20" s="58">
        <v>62</v>
      </c>
    </row>
    <row r="21" spans="1:30" ht="17.25" customHeight="1" thickBot="1" x14ac:dyDescent="0.25">
      <c r="A21" s="58">
        <v>16</v>
      </c>
      <c r="B21" s="59">
        <v>5.2499999999999998E-2</v>
      </c>
      <c r="C21" s="59">
        <v>2.7892537313432834E-2</v>
      </c>
      <c r="D21" s="59">
        <v>8.0399999999999999E-2</v>
      </c>
      <c r="F21" s="58" t="s">
        <v>495</v>
      </c>
      <c r="G21" s="60">
        <v>14526</v>
      </c>
      <c r="H21" s="58">
        <v>1.0900000000000001</v>
      </c>
      <c r="J21" s="46">
        <v>5</v>
      </c>
      <c r="K21" s="46">
        <v>1664</v>
      </c>
      <c r="L21" s="52"/>
      <c r="M21" s="46"/>
      <c r="N21" s="57">
        <v>0.12417910447761193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1503</v>
      </c>
      <c r="Y21" s="61">
        <v>43206</v>
      </c>
      <c r="Z21" s="58" t="s">
        <v>517</v>
      </c>
      <c r="AA21" s="58" t="s">
        <v>495</v>
      </c>
      <c r="AB21" s="58">
        <v>10.199999999999999</v>
      </c>
      <c r="AC21" s="58" t="s">
        <v>467</v>
      </c>
      <c r="AD21" s="58">
        <v>69</v>
      </c>
    </row>
    <row r="22" spans="1:30" ht="17.25" customHeight="1" thickBot="1" x14ac:dyDescent="0.25">
      <c r="A22" s="58">
        <v>17</v>
      </c>
      <c r="B22" s="59">
        <v>4.6649253731343286E-2</v>
      </c>
      <c r="C22" s="59">
        <v>2.483582089552239E-2</v>
      </c>
      <c r="D22" s="59">
        <v>7.1499999999999994E-2</v>
      </c>
      <c r="F22" s="58" t="s">
        <v>496</v>
      </c>
      <c r="G22" s="60">
        <v>15217</v>
      </c>
      <c r="H22" s="58">
        <v>1.1399999999999999</v>
      </c>
      <c r="J22" s="46">
        <v>10</v>
      </c>
      <c r="K22" s="46">
        <v>1627</v>
      </c>
      <c r="L22" s="52"/>
      <c r="M22" s="46"/>
      <c r="N22" s="57">
        <v>0.12141791044776119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1490</v>
      </c>
      <c r="Y22" s="61">
        <v>43437</v>
      </c>
      <c r="Z22" s="58" t="s">
        <v>517</v>
      </c>
      <c r="AA22" s="58" t="s">
        <v>495</v>
      </c>
      <c r="AB22" s="58">
        <v>10.1</v>
      </c>
      <c r="AC22" s="58" t="s">
        <v>467</v>
      </c>
      <c r="AD22" s="58">
        <v>68</v>
      </c>
    </row>
    <row r="23" spans="1:30" ht="17.25" customHeight="1" thickBot="1" x14ac:dyDescent="0.25">
      <c r="A23" s="58">
        <v>18</v>
      </c>
      <c r="B23" s="59">
        <v>2.9671641791044777E-2</v>
      </c>
      <c r="C23" s="59">
        <v>1.9486567164179104E-2</v>
      </c>
      <c r="D23" s="59">
        <v>4.9200000000000001E-2</v>
      </c>
      <c r="F23" s="58" t="s">
        <v>497</v>
      </c>
      <c r="G23" s="60">
        <v>15353</v>
      </c>
      <c r="H23" s="58">
        <v>1.1499999999999999</v>
      </c>
      <c r="J23" s="46">
        <v>20</v>
      </c>
      <c r="K23" s="46">
        <v>1599</v>
      </c>
      <c r="L23" s="52"/>
      <c r="M23" s="46"/>
      <c r="N23" s="57">
        <v>0.11932835820895522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1474</v>
      </c>
      <c r="Y23" s="61">
        <v>43441</v>
      </c>
      <c r="Z23" s="58" t="s">
        <v>517</v>
      </c>
      <c r="AA23" s="58" t="s">
        <v>499</v>
      </c>
      <c r="AB23" s="58">
        <v>10</v>
      </c>
      <c r="AC23" s="58" t="s">
        <v>467</v>
      </c>
      <c r="AD23" s="58">
        <v>67</v>
      </c>
    </row>
    <row r="24" spans="1:30" ht="17.25" customHeight="1" thickBot="1" x14ac:dyDescent="0.25">
      <c r="A24" s="58">
        <v>19</v>
      </c>
      <c r="B24" s="59">
        <v>2.0111940298507464E-2</v>
      </c>
      <c r="C24" s="59">
        <v>1.3325373134328359E-2</v>
      </c>
      <c r="D24" s="59">
        <v>3.3500000000000002E-2</v>
      </c>
      <c r="F24" s="58" t="s">
        <v>498</v>
      </c>
      <c r="G24" s="60">
        <v>14953</v>
      </c>
      <c r="H24" s="58">
        <v>1.1200000000000001</v>
      </c>
      <c r="J24" s="46">
        <v>30</v>
      </c>
      <c r="K24" s="46">
        <v>1576</v>
      </c>
      <c r="L24" s="52"/>
      <c r="M24" s="46"/>
      <c r="N24" s="57">
        <v>0.11761194029850747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1461</v>
      </c>
      <c r="Y24" s="61">
        <v>43223</v>
      </c>
      <c r="Z24" s="58" t="s">
        <v>517</v>
      </c>
      <c r="AA24" s="58" t="s">
        <v>498</v>
      </c>
      <c r="AB24" s="58">
        <v>9.9</v>
      </c>
      <c r="AC24" s="58" t="s">
        <v>467</v>
      </c>
      <c r="AD24" s="58">
        <v>69</v>
      </c>
    </row>
    <row r="25" spans="1:30" ht="17.25" customHeight="1" thickBot="1" x14ac:dyDescent="0.25">
      <c r="A25" s="58">
        <v>20</v>
      </c>
      <c r="B25" s="59">
        <v>1.5776119402985074E-2</v>
      </c>
      <c r="C25" s="59">
        <v>9.8388059701492534E-3</v>
      </c>
      <c r="D25" s="59">
        <v>2.5600000000000001E-2</v>
      </c>
      <c r="F25" s="58" t="s">
        <v>499</v>
      </c>
      <c r="G25" s="60">
        <v>15263</v>
      </c>
      <c r="H25" s="58">
        <v>1.1499999999999999</v>
      </c>
      <c r="J25" s="46">
        <v>50</v>
      </c>
      <c r="K25" s="46">
        <v>1550</v>
      </c>
      <c r="L25" s="52"/>
      <c r="M25" s="46"/>
      <c r="N25" s="57">
        <v>0.11567164179104478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1.2067164179104476E-2</v>
      </c>
      <c r="C26" s="59">
        <v>7.7850746268656708E-3</v>
      </c>
      <c r="D26" s="59">
        <v>1.9900000000000001E-2</v>
      </c>
      <c r="F26" s="58" t="s">
        <v>500</v>
      </c>
      <c r="G26" s="60">
        <v>10243</v>
      </c>
      <c r="H26" s="58">
        <v>0.77</v>
      </c>
      <c r="J26" s="46">
        <v>100</v>
      </c>
      <c r="K26" s="46">
        <v>1500</v>
      </c>
      <c r="L26" s="52"/>
      <c r="M26" s="46"/>
      <c r="N26" s="57">
        <v>0.11194029850746269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8.9328358208955218E-3</v>
      </c>
      <c r="C27" s="59">
        <v>5.5880597014925371E-3</v>
      </c>
      <c r="D27" s="59">
        <v>1.4500000000000001E-2</v>
      </c>
      <c r="J27" s="46">
        <v>150</v>
      </c>
      <c r="K27" s="46">
        <v>1465</v>
      </c>
      <c r="L27" s="52"/>
      <c r="M27" s="46"/>
      <c r="N27" s="57">
        <v>0.10932835820895523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5.1194029850746264E-3</v>
      </c>
      <c r="C28" s="59">
        <v>3.4388059701492535E-3</v>
      </c>
      <c r="D28" s="59">
        <v>8.6E-3</v>
      </c>
      <c r="J28" s="46">
        <v>200</v>
      </c>
      <c r="K28" s="46">
        <v>1436</v>
      </c>
      <c r="L28" s="52"/>
      <c r="M28" s="46"/>
      <c r="N28" s="57">
        <v>0.10716417910447761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607</v>
      </c>
      <c r="F2" s="40">
        <v>19700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/>
      <c r="Y2" s="61">
        <v>43294</v>
      </c>
      <c r="Z2" s="58" t="s">
        <v>517</v>
      </c>
      <c r="AA2" s="58" t="s">
        <v>499</v>
      </c>
      <c r="AB2" s="58">
        <v>12.1</v>
      </c>
      <c r="AC2" s="58" t="s">
        <v>502</v>
      </c>
      <c r="AD2" s="58">
        <v>52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43294</v>
      </c>
      <c r="Z3" s="58" t="s">
        <v>516</v>
      </c>
      <c r="AA3" s="58" t="s">
        <v>499</v>
      </c>
      <c r="AB3" s="58">
        <v>11.9</v>
      </c>
      <c r="AC3" s="58" t="s">
        <v>502</v>
      </c>
      <c r="AD3" s="58">
        <v>52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43298</v>
      </c>
      <c r="Z4" s="58" t="s">
        <v>516</v>
      </c>
      <c r="AA4" s="58" t="s">
        <v>496</v>
      </c>
      <c r="AB4" s="58">
        <v>11.4</v>
      </c>
      <c r="AC4" s="58" t="s">
        <v>502</v>
      </c>
      <c r="AD4" s="58">
        <v>53</v>
      </c>
    </row>
    <row r="5" spans="1:30" ht="18.75" customHeight="1" thickBot="1" x14ac:dyDescent="0.25">
      <c r="A5" s="58">
        <v>0</v>
      </c>
      <c r="B5" s="93">
        <v>2.5558375634517766E-3</v>
      </c>
      <c r="C5" s="59">
        <v>4.608121827411168E-3</v>
      </c>
      <c r="D5" s="59">
        <v>7.1999999999999998E-3</v>
      </c>
      <c r="F5" s="58" t="s">
        <v>474</v>
      </c>
      <c r="G5" s="60">
        <v>24109</v>
      </c>
      <c r="H5" s="63">
        <v>1.22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43298</v>
      </c>
      <c r="Z5" s="58" t="s">
        <v>527</v>
      </c>
      <c r="AA5" s="58" t="s">
        <v>496</v>
      </c>
      <c r="AB5" s="58">
        <v>11.3</v>
      </c>
      <c r="AC5" s="58" t="s">
        <v>501</v>
      </c>
      <c r="AD5" s="58">
        <v>53</v>
      </c>
    </row>
    <row r="6" spans="1:30" ht="17.25" customHeight="1" thickBot="1" x14ac:dyDescent="0.25">
      <c r="A6" s="58">
        <v>1</v>
      </c>
      <c r="B6" s="59">
        <v>1.5431472081218274E-3</v>
      </c>
      <c r="C6" s="59">
        <v>2.8477157360406089E-3</v>
      </c>
      <c r="D6" s="59">
        <v>4.4000000000000003E-3</v>
      </c>
      <c r="F6" s="58" t="s">
        <v>476</v>
      </c>
      <c r="G6" s="60">
        <v>24518</v>
      </c>
      <c r="H6" s="63">
        <v>1.24</v>
      </c>
      <c r="J6" s="47" t="s">
        <v>477</v>
      </c>
      <c r="K6" s="48">
        <v>0.76176250933532486</v>
      </c>
      <c r="N6" s="48" t="s">
        <v>501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43300</v>
      </c>
      <c r="Z6" s="58" t="s">
        <v>516</v>
      </c>
      <c r="AA6" s="58" t="s">
        <v>498</v>
      </c>
      <c r="AB6" s="58">
        <v>11.2</v>
      </c>
      <c r="AC6" s="58" t="s">
        <v>502</v>
      </c>
      <c r="AD6" s="58">
        <v>53</v>
      </c>
    </row>
    <row r="7" spans="1:30" ht="17.25" customHeight="1" thickBot="1" x14ac:dyDescent="0.25">
      <c r="A7" s="58">
        <v>2</v>
      </c>
      <c r="B7" s="59">
        <v>1.350253807106599E-3</v>
      </c>
      <c r="C7" s="59">
        <v>2.5370558375634516E-3</v>
      </c>
      <c r="D7" s="59">
        <v>3.8999999999999998E-3</v>
      </c>
      <c r="F7" s="58" t="s">
        <v>478</v>
      </c>
      <c r="G7" s="60">
        <v>20388</v>
      </c>
      <c r="H7" s="63">
        <v>1.03</v>
      </c>
      <c r="J7" s="49" t="s">
        <v>479</v>
      </c>
      <c r="K7" s="48">
        <v>0.61461586508432231</v>
      </c>
      <c r="N7" s="48" t="s">
        <v>502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43299</v>
      </c>
      <c r="Z7" s="58" t="s">
        <v>516</v>
      </c>
      <c r="AA7" s="58" t="s">
        <v>497</v>
      </c>
      <c r="AB7" s="58">
        <v>11.2</v>
      </c>
      <c r="AC7" s="58" t="s">
        <v>502</v>
      </c>
      <c r="AD7" s="58">
        <v>54</v>
      </c>
    </row>
    <row r="8" spans="1:30" ht="17.25" customHeight="1" thickBot="1" x14ac:dyDescent="0.3">
      <c r="A8" s="58">
        <v>3</v>
      </c>
      <c r="B8" s="59">
        <v>1.9289340101522842E-3</v>
      </c>
      <c r="C8" s="59">
        <v>1.6050761421319796E-3</v>
      </c>
      <c r="D8" s="59">
        <v>3.5000000000000001E-3</v>
      </c>
      <c r="F8" s="58" t="s">
        <v>480</v>
      </c>
      <c r="G8" s="60">
        <v>13773</v>
      </c>
      <c r="H8" s="63">
        <v>0.7</v>
      </c>
      <c r="K8" s="50">
        <v>0.7571964956195244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43300</v>
      </c>
      <c r="Z8" s="58" t="s">
        <v>517</v>
      </c>
      <c r="AA8" s="58" t="s">
        <v>498</v>
      </c>
      <c r="AB8" s="58">
        <v>11.1</v>
      </c>
      <c r="AC8" s="58" t="s">
        <v>502</v>
      </c>
      <c r="AD8" s="58">
        <v>53</v>
      </c>
    </row>
    <row r="9" spans="1:30" ht="17.25" customHeight="1" thickBot="1" x14ac:dyDescent="0.3">
      <c r="A9" s="58">
        <v>4</v>
      </c>
      <c r="B9" s="59">
        <v>3.7614213197969541E-3</v>
      </c>
      <c r="C9" s="59">
        <v>1.5015228426395939E-3</v>
      </c>
      <c r="D9" s="59">
        <v>5.3E-3</v>
      </c>
      <c r="F9" s="58" t="s">
        <v>481</v>
      </c>
      <c r="G9" s="60">
        <v>17046</v>
      </c>
      <c r="H9" s="63">
        <v>0.87</v>
      </c>
      <c r="K9" s="50">
        <v>0.76176250933532486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43200</v>
      </c>
      <c r="Z9" s="58" t="s">
        <v>527</v>
      </c>
      <c r="AA9" s="58" t="s">
        <v>496</v>
      </c>
      <c r="AB9" s="58">
        <v>11</v>
      </c>
      <c r="AC9" s="58" t="s">
        <v>501</v>
      </c>
      <c r="AD9" s="58">
        <v>81</v>
      </c>
    </row>
    <row r="10" spans="1:30" ht="17.25" customHeight="1" thickBot="1" x14ac:dyDescent="0.3">
      <c r="A10" s="58">
        <v>5</v>
      </c>
      <c r="B10" s="59">
        <v>1.0705583756345179E-2</v>
      </c>
      <c r="C10" s="59">
        <v>3.6761421319796957E-3</v>
      </c>
      <c r="D10" s="59">
        <v>1.43E-2</v>
      </c>
      <c r="F10" s="58" t="s">
        <v>482</v>
      </c>
      <c r="G10" s="60">
        <v>18915</v>
      </c>
      <c r="H10" s="63">
        <v>0.96</v>
      </c>
      <c r="K10" s="50">
        <v>0.58117326057298768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43294</v>
      </c>
      <c r="Z10" s="58" t="s">
        <v>523</v>
      </c>
      <c r="AA10" s="58" t="s">
        <v>499</v>
      </c>
      <c r="AB10" s="58">
        <v>11</v>
      </c>
      <c r="AC10" s="58" t="s">
        <v>502</v>
      </c>
      <c r="AD10" s="58">
        <v>50</v>
      </c>
    </row>
    <row r="11" spans="1:30" ht="17.25" customHeight="1" thickBot="1" x14ac:dyDescent="0.3">
      <c r="A11" s="58">
        <v>6</v>
      </c>
      <c r="B11" s="59">
        <v>2.9175126903553301E-2</v>
      </c>
      <c r="C11" s="59">
        <v>1.0044670050761421E-2</v>
      </c>
      <c r="D11" s="59">
        <v>3.9100000000000003E-2</v>
      </c>
      <c r="F11" s="58" t="s">
        <v>483</v>
      </c>
      <c r="G11" s="60">
        <v>18500</v>
      </c>
      <c r="H11" s="63">
        <v>0.94</v>
      </c>
      <c r="K11" s="50">
        <v>0.61461586508432231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43167</v>
      </c>
      <c r="Z11" s="58" t="s">
        <v>527</v>
      </c>
      <c r="AA11" s="58" t="s">
        <v>498</v>
      </c>
      <c r="AB11" s="58">
        <v>10.9</v>
      </c>
      <c r="AC11" s="58" t="s">
        <v>501</v>
      </c>
      <c r="AD11" s="58">
        <v>82</v>
      </c>
    </row>
    <row r="12" spans="1:30" ht="17.25" customHeight="1" thickBot="1" x14ac:dyDescent="0.25">
      <c r="A12" s="58">
        <v>7</v>
      </c>
      <c r="B12" s="59">
        <v>4.9187817258883243E-2</v>
      </c>
      <c r="C12" s="59">
        <v>1.6516751269035533E-2</v>
      </c>
      <c r="D12" s="59">
        <v>6.5500000000000003E-2</v>
      </c>
      <c r="F12" s="58" t="s">
        <v>484</v>
      </c>
      <c r="G12" s="60">
        <v>18791</v>
      </c>
      <c r="H12" s="63">
        <v>0.95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43294</v>
      </c>
      <c r="Z12" s="58" t="s">
        <v>518</v>
      </c>
      <c r="AA12" s="58" t="s">
        <v>499</v>
      </c>
      <c r="AB12" s="58">
        <v>10.8</v>
      </c>
      <c r="AC12" s="58" t="s">
        <v>502</v>
      </c>
      <c r="AD12" s="58">
        <v>51</v>
      </c>
    </row>
    <row r="13" spans="1:30" ht="17.25" customHeight="1" thickBot="1" x14ac:dyDescent="0.25">
      <c r="A13" s="58">
        <v>8</v>
      </c>
      <c r="B13" s="59">
        <v>3.8675126903553299E-2</v>
      </c>
      <c r="C13" s="59">
        <v>1.8794923857868021E-2</v>
      </c>
      <c r="D13" s="59">
        <v>5.74E-2</v>
      </c>
      <c r="F13" s="58" t="s">
        <v>485</v>
      </c>
      <c r="G13" s="60">
        <v>19737</v>
      </c>
      <c r="H13" s="63">
        <v>1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43215</v>
      </c>
      <c r="Z13" s="58" t="s">
        <v>527</v>
      </c>
      <c r="AA13" s="58" t="s">
        <v>497</v>
      </c>
      <c r="AB13" s="58">
        <v>10.6</v>
      </c>
      <c r="AC13" s="58" t="s">
        <v>501</v>
      </c>
      <c r="AD13" s="58">
        <v>81</v>
      </c>
    </row>
    <row r="14" spans="1:30" ht="15" thickBot="1" x14ac:dyDescent="0.25">
      <c r="A14" s="58">
        <v>9</v>
      </c>
      <c r="B14" s="59">
        <v>3.0573604060913702E-2</v>
      </c>
      <c r="C14" s="59">
        <v>2.1539086294416244E-2</v>
      </c>
      <c r="D14" s="59">
        <v>5.21E-2</v>
      </c>
      <c r="F14" s="58" t="s">
        <v>486</v>
      </c>
      <c r="G14" s="60">
        <v>20370</v>
      </c>
      <c r="H14" s="63">
        <v>1.03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43223</v>
      </c>
      <c r="Z14" s="58" t="s">
        <v>527</v>
      </c>
      <c r="AA14" s="58" t="s">
        <v>498</v>
      </c>
      <c r="AB14" s="58">
        <v>10.6</v>
      </c>
      <c r="AC14" s="58" t="s">
        <v>501</v>
      </c>
      <c r="AD14" s="58">
        <v>81</v>
      </c>
    </row>
    <row r="15" spans="1:30" ht="15" thickBot="1" x14ac:dyDescent="0.25">
      <c r="A15" s="58">
        <v>10</v>
      </c>
      <c r="B15" s="59">
        <v>2.9802030456852792E-2</v>
      </c>
      <c r="C15" s="59">
        <v>2.5163451776649744E-2</v>
      </c>
      <c r="D15" s="59">
        <v>5.4899999999999997E-2</v>
      </c>
      <c r="F15" s="58" t="s">
        <v>487</v>
      </c>
      <c r="G15" s="60">
        <v>19540</v>
      </c>
      <c r="H15" s="63">
        <v>0.99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43431</v>
      </c>
      <c r="Z15" s="58" t="s">
        <v>527</v>
      </c>
      <c r="AA15" s="58" t="s">
        <v>496</v>
      </c>
      <c r="AB15" s="58">
        <v>10.6</v>
      </c>
      <c r="AC15" s="58" t="s">
        <v>501</v>
      </c>
      <c r="AD15" s="58">
        <v>82</v>
      </c>
    </row>
    <row r="16" spans="1:30" ht="23.25" thickBot="1" x14ac:dyDescent="0.25">
      <c r="A16" s="58">
        <v>11</v>
      </c>
      <c r="B16" s="59">
        <v>2.9994923857868019E-2</v>
      </c>
      <c r="C16" s="59">
        <v>2.9978680203045689E-2</v>
      </c>
      <c r="D16" s="59">
        <v>0.06</v>
      </c>
      <c r="F16" s="58" t="s">
        <v>488</v>
      </c>
      <c r="G16" s="60">
        <v>20541</v>
      </c>
      <c r="H16" s="63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43418</v>
      </c>
      <c r="Z16" s="58" t="s">
        <v>527</v>
      </c>
      <c r="AA16" s="58" t="s">
        <v>497</v>
      </c>
      <c r="AB16" s="58">
        <v>10.5</v>
      </c>
      <c r="AC16" s="58" t="s">
        <v>501</v>
      </c>
      <c r="AD16" s="58">
        <v>83</v>
      </c>
    </row>
    <row r="17" spans="1:30" ht="15" thickBot="1" x14ac:dyDescent="0.25">
      <c r="A17" s="58">
        <v>12</v>
      </c>
      <c r="B17" s="59">
        <v>3.0573604060913702E-2</v>
      </c>
      <c r="C17" s="59">
        <v>3.443147208121828E-2</v>
      </c>
      <c r="D17" s="59">
        <v>6.5000000000000002E-2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43144</v>
      </c>
      <c r="Z17" s="58" t="s">
        <v>527</v>
      </c>
      <c r="AA17" s="58" t="s">
        <v>496</v>
      </c>
      <c r="AB17" s="58">
        <v>10.4</v>
      </c>
      <c r="AC17" s="58" t="s">
        <v>501</v>
      </c>
      <c r="AD17" s="58">
        <v>80</v>
      </c>
    </row>
    <row r="18" spans="1:30" ht="15" thickBot="1" x14ac:dyDescent="0.25">
      <c r="A18" s="58">
        <v>13</v>
      </c>
      <c r="B18" s="59">
        <v>2.9464467005076145E-2</v>
      </c>
      <c r="C18" s="59">
        <v>3.5674111675126907E-2</v>
      </c>
      <c r="D18" s="59">
        <v>6.5199999999999994E-2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43412</v>
      </c>
      <c r="Z18" s="58" t="s">
        <v>527</v>
      </c>
      <c r="AA18" s="58" t="s">
        <v>498</v>
      </c>
      <c r="AB18" s="58">
        <v>10.4</v>
      </c>
      <c r="AC18" s="58" t="s">
        <v>501</v>
      </c>
      <c r="AD18" s="58">
        <v>82</v>
      </c>
    </row>
    <row r="19" spans="1:30" ht="17.25" customHeight="1" thickBot="1" x14ac:dyDescent="0.25">
      <c r="A19" s="58">
        <v>14</v>
      </c>
      <c r="B19" s="59">
        <v>2.965736040609137E-2</v>
      </c>
      <c r="C19" s="59">
        <v>3.8055837563451773E-2</v>
      </c>
      <c r="D19" s="59">
        <v>6.7799999999999999E-2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43166</v>
      </c>
      <c r="Z19" s="58" t="s">
        <v>516</v>
      </c>
      <c r="AA19" s="58" t="s">
        <v>497</v>
      </c>
      <c r="AB19" s="58">
        <v>10.3</v>
      </c>
      <c r="AC19" s="58" t="s">
        <v>502</v>
      </c>
      <c r="AD19" s="58">
        <v>69</v>
      </c>
    </row>
    <row r="20" spans="1:30" ht="17.25" customHeight="1" thickBot="1" x14ac:dyDescent="0.25">
      <c r="A20" s="58">
        <v>15</v>
      </c>
      <c r="B20" s="59">
        <v>2.9609137055837568E-2</v>
      </c>
      <c r="C20" s="59">
        <v>4.4113705583756345E-2</v>
      </c>
      <c r="D20" s="59">
        <v>7.3800000000000004E-2</v>
      </c>
      <c r="F20" s="58" t="s">
        <v>491</v>
      </c>
      <c r="G20" s="60">
        <v>13169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43361</v>
      </c>
      <c r="Z20" s="58" t="s">
        <v>527</v>
      </c>
      <c r="AA20" s="58" t="s">
        <v>496</v>
      </c>
      <c r="AB20" s="58">
        <v>10.1</v>
      </c>
      <c r="AC20" s="58" t="s">
        <v>501</v>
      </c>
      <c r="AD20" s="58">
        <v>81</v>
      </c>
    </row>
    <row r="21" spans="1:30" ht="17.25" customHeight="1" thickBot="1" x14ac:dyDescent="0.25">
      <c r="A21" s="58">
        <v>16</v>
      </c>
      <c r="B21" s="59">
        <v>2.9753807106598983E-2</v>
      </c>
      <c r="C21" s="59">
        <v>5.0948223350253813E-2</v>
      </c>
      <c r="D21" s="59">
        <v>8.0799999999999997E-2</v>
      </c>
      <c r="F21" s="58" t="s">
        <v>495</v>
      </c>
      <c r="G21" s="60">
        <v>20514</v>
      </c>
      <c r="H21" s="58">
        <v>1.04</v>
      </c>
      <c r="J21" s="46">
        <v>5</v>
      </c>
      <c r="K21" s="46">
        <v>2528</v>
      </c>
      <c r="L21" s="52"/>
      <c r="M21" s="46"/>
      <c r="N21" s="57">
        <v>0.12832487309644669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43112</v>
      </c>
      <c r="Z21" s="58" t="s">
        <v>516</v>
      </c>
      <c r="AA21" s="58" t="s">
        <v>499</v>
      </c>
      <c r="AB21" s="58">
        <v>10.1</v>
      </c>
      <c r="AC21" s="58" t="s">
        <v>502</v>
      </c>
      <c r="AD21" s="58">
        <v>68</v>
      </c>
    </row>
    <row r="22" spans="1:30" ht="17.25" customHeight="1" thickBot="1" x14ac:dyDescent="0.25">
      <c r="A22" s="58">
        <v>17</v>
      </c>
      <c r="B22" s="59">
        <v>2.8789340101522842E-2</v>
      </c>
      <c r="C22" s="59">
        <v>5.4054822335025385E-2</v>
      </c>
      <c r="D22" s="59">
        <v>8.3000000000000004E-2</v>
      </c>
      <c r="F22" s="58" t="s">
        <v>496</v>
      </c>
      <c r="G22" s="60">
        <v>21707</v>
      </c>
      <c r="H22" s="58">
        <v>1.1000000000000001</v>
      </c>
      <c r="J22" s="46">
        <v>10</v>
      </c>
      <c r="K22" s="46">
        <v>2483</v>
      </c>
      <c r="L22" s="52"/>
      <c r="M22" s="46"/>
      <c r="N22" s="57">
        <v>0.12604060913705584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43398</v>
      </c>
      <c r="Z22" s="58" t="s">
        <v>516</v>
      </c>
      <c r="AA22" s="58" t="s">
        <v>498</v>
      </c>
      <c r="AB22" s="58">
        <v>10</v>
      </c>
      <c r="AC22" s="58" t="s">
        <v>502</v>
      </c>
      <c r="AD22" s="58">
        <v>69</v>
      </c>
    </row>
    <row r="23" spans="1:30" ht="17.25" customHeight="1" thickBot="1" x14ac:dyDescent="0.25">
      <c r="A23" s="58">
        <v>18</v>
      </c>
      <c r="B23" s="59">
        <v>2.3243654822335025E-2</v>
      </c>
      <c r="C23" s="59">
        <v>3.7072081218274107E-2</v>
      </c>
      <c r="D23" s="59">
        <v>6.0400000000000002E-2</v>
      </c>
      <c r="F23" s="58" t="s">
        <v>497</v>
      </c>
      <c r="G23" s="60">
        <v>21744</v>
      </c>
      <c r="H23" s="58">
        <v>1.1000000000000001</v>
      </c>
      <c r="J23" s="46">
        <v>20</v>
      </c>
      <c r="K23" s="46">
        <v>2453</v>
      </c>
      <c r="L23" s="52"/>
      <c r="M23" s="46"/>
      <c r="N23" s="57">
        <v>0.12451776649746193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43173</v>
      </c>
      <c r="Z23" s="58" t="s">
        <v>516</v>
      </c>
      <c r="AA23" s="58" t="s">
        <v>497</v>
      </c>
      <c r="AB23" s="58">
        <v>9.9</v>
      </c>
      <c r="AC23" s="58" t="s">
        <v>502</v>
      </c>
      <c r="AD23" s="58">
        <v>66</v>
      </c>
    </row>
    <row r="24" spans="1:30" ht="17.25" customHeight="1" thickBot="1" x14ac:dyDescent="0.25">
      <c r="A24" s="58">
        <v>19</v>
      </c>
      <c r="B24" s="59">
        <v>1.7119289340101519E-2</v>
      </c>
      <c r="C24" s="59">
        <v>2.7493401015228427E-2</v>
      </c>
      <c r="D24" s="59">
        <v>4.4600000000000001E-2</v>
      </c>
      <c r="F24" s="58" t="s">
        <v>498</v>
      </c>
      <c r="G24" s="60">
        <v>21692</v>
      </c>
      <c r="H24" s="58">
        <v>1.1000000000000001</v>
      </c>
      <c r="J24" s="46">
        <v>30</v>
      </c>
      <c r="K24" s="46">
        <v>2417</v>
      </c>
      <c r="L24" s="52"/>
      <c r="M24" s="46"/>
      <c r="N24" s="57">
        <v>0.12269035532994924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43397</v>
      </c>
      <c r="Z24" s="58" t="s">
        <v>527</v>
      </c>
      <c r="AA24" s="58" t="s">
        <v>497</v>
      </c>
      <c r="AB24" s="58">
        <v>9.8000000000000007</v>
      </c>
      <c r="AC24" s="58" t="s">
        <v>501</v>
      </c>
      <c r="AD24" s="58">
        <v>79</v>
      </c>
    </row>
    <row r="25" spans="1:30" ht="17.25" customHeight="1" thickBot="1" x14ac:dyDescent="0.25">
      <c r="A25" s="58">
        <v>20</v>
      </c>
      <c r="B25" s="59">
        <v>1.330964467005076E-2</v>
      </c>
      <c r="C25" s="59">
        <v>2.1176649746192894E-2</v>
      </c>
      <c r="D25" s="59">
        <v>3.4599999999999999E-2</v>
      </c>
      <c r="F25" s="58" t="s">
        <v>499</v>
      </c>
      <c r="G25" s="60">
        <v>22552</v>
      </c>
      <c r="H25" s="58">
        <v>1.1399999999999999</v>
      </c>
      <c r="J25" s="46">
        <v>50</v>
      </c>
      <c r="K25" s="46">
        <v>2382</v>
      </c>
      <c r="L25" s="52"/>
      <c r="M25" s="46"/>
      <c r="N25" s="57">
        <v>0.12091370558375635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1.01751269035533E-2</v>
      </c>
      <c r="C26" s="59">
        <v>1.6154314720812184E-2</v>
      </c>
      <c r="D26" s="59">
        <v>2.64E-2</v>
      </c>
      <c r="F26" s="58" t="s">
        <v>500</v>
      </c>
      <c r="G26" s="60">
        <v>16401</v>
      </c>
      <c r="H26" s="58">
        <v>0.83</v>
      </c>
      <c r="J26" s="46">
        <v>100</v>
      </c>
      <c r="K26" s="46">
        <v>2280</v>
      </c>
      <c r="L26" s="52"/>
      <c r="M26" s="46"/>
      <c r="N26" s="57">
        <v>0.11573604060913706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6.8477157360406094E-3</v>
      </c>
      <c r="C27" s="59">
        <v>1.1856852791878173E-2</v>
      </c>
      <c r="D27" s="59">
        <v>1.8800000000000001E-2</v>
      </c>
      <c r="J27" s="46">
        <v>150</v>
      </c>
      <c r="K27" s="46">
        <v>2137</v>
      </c>
      <c r="L27" s="52"/>
      <c r="M27" s="46"/>
      <c r="N27" s="57">
        <v>0.10847715736040608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4.4365482233502535E-3</v>
      </c>
      <c r="C28" s="59">
        <v>7.9736040609137068E-3</v>
      </c>
      <c r="D28" s="59">
        <v>1.24E-2</v>
      </c>
      <c r="J28" s="46">
        <v>200</v>
      </c>
      <c r="K28" s="46">
        <v>2032</v>
      </c>
      <c r="L28" s="52"/>
      <c r="M28" s="46"/>
      <c r="N28" s="57">
        <v>0.10314720812182741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U29"/>
  <sheetViews>
    <sheetView workbookViewId="0">
      <selection activeCell="N8" sqref="N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17600</v>
      </c>
      <c r="H2" s="41" t="s">
        <v>465</v>
      </c>
      <c r="O2" s="85"/>
      <c r="P2" s="85"/>
      <c r="Q2" s="85"/>
      <c r="R2" s="85"/>
      <c r="S2" s="85"/>
      <c r="T2" s="85"/>
      <c r="U2" s="86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2.3767045454545456E-3</v>
      </c>
      <c r="C5" s="59">
        <v>1.6806818181818181E-3</v>
      </c>
      <c r="D5" s="59">
        <v>4.1000000000000003E-3</v>
      </c>
      <c r="F5" s="58" t="s">
        <v>474</v>
      </c>
      <c r="G5" s="60">
        <v>21359</v>
      </c>
      <c r="H5" s="58">
        <v>1.21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1.5170454545454545E-3</v>
      </c>
      <c r="C6" s="59">
        <v>1.136931818181818E-3</v>
      </c>
      <c r="D6" s="59">
        <v>2.5999999999999999E-3</v>
      </c>
      <c r="F6" s="58" t="s">
        <v>476</v>
      </c>
      <c r="G6" s="60">
        <v>21757</v>
      </c>
      <c r="H6" s="58">
        <v>1.24</v>
      </c>
      <c r="J6" s="47" t="s">
        <v>477</v>
      </c>
      <c r="K6" s="48">
        <v>0.74641675854465261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1.1630681818181818E-3</v>
      </c>
      <c r="C7" s="59">
        <v>1.0380681818181819E-3</v>
      </c>
      <c r="D7" s="59">
        <v>2.2000000000000001E-3</v>
      </c>
      <c r="F7" s="58" t="s">
        <v>478</v>
      </c>
      <c r="G7" s="60">
        <v>17747</v>
      </c>
      <c r="H7" s="58">
        <v>1.01</v>
      </c>
      <c r="J7" s="49" t="s">
        <v>479</v>
      </c>
      <c r="K7" s="48">
        <v>0.58784676354029064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1.1630681818181818E-3</v>
      </c>
      <c r="C8" s="59">
        <v>1.384090909090909E-3</v>
      </c>
      <c r="D8" s="59">
        <v>2.5999999999999999E-3</v>
      </c>
      <c r="F8" s="58" t="s">
        <v>480</v>
      </c>
      <c r="G8" s="60">
        <v>11871</v>
      </c>
      <c r="H8" s="58">
        <v>0.67</v>
      </c>
      <c r="K8" s="50">
        <v>0.74641675854465261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2.3261363636363636E-3</v>
      </c>
      <c r="C9" s="59">
        <v>3.5096590909090911E-3</v>
      </c>
      <c r="D9" s="59">
        <v>5.7999999999999996E-3</v>
      </c>
      <c r="F9" s="58" t="s">
        <v>481</v>
      </c>
      <c r="G9" s="60">
        <v>15305</v>
      </c>
      <c r="H9" s="58">
        <v>0.87</v>
      </c>
      <c r="K9" s="50">
        <v>0.65301204819277103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4.9051136363636363E-3</v>
      </c>
      <c r="C10" s="59">
        <v>1.141875E-2</v>
      </c>
      <c r="D10" s="59">
        <v>1.6299999999999999E-2</v>
      </c>
      <c r="F10" s="58" t="s">
        <v>482</v>
      </c>
      <c r="G10" s="60">
        <v>16815</v>
      </c>
      <c r="H10" s="58">
        <v>0.96</v>
      </c>
      <c r="K10" s="50">
        <v>0.56425702811244982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1.1630681818181818E-2</v>
      </c>
      <c r="C11" s="59">
        <v>3.346534090909091E-2</v>
      </c>
      <c r="D11" s="59">
        <v>4.5100000000000001E-2</v>
      </c>
      <c r="F11" s="58" t="s">
        <v>483</v>
      </c>
      <c r="G11" s="60">
        <v>16357</v>
      </c>
      <c r="H11" s="58">
        <v>0.93</v>
      </c>
      <c r="K11" s="50">
        <v>0.58784676354029064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2.1845454545454546E-2</v>
      </c>
      <c r="C12" s="59">
        <v>4.0188068181818179E-2</v>
      </c>
      <c r="D12" s="59">
        <v>6.2E-2</v>
      </c>
      <c r="F12" s="58" t="s">
        <v>484</v>
      </c>
      <c r="G12" s="60">
        <v>16683</v>
      </c>
      <c r="H12" s="58">
        <v>0.95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2.381761363636364E-2</v>
      </c>
      <c r="C13" s="59">
        <v>3.4799999999999998E-2</v>
      </c>
      <c r="D13" s="59">
        <v>5.8599999999999999E-2</v>
      </c>
      <c r="F13" s="58" t="s">
        <v>485</v>
      </c>
      <c r="G13" s="60">
        <v>17129</v>
      </c>
      <c r="H13" s="58">
        <v>0.97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2.7660795454545455E-2</v>
      </c>
      <c r="C14" s="59">
        <v>2.9708522727272729E-2</v>
      </c>
      <c r="D14" s="59">
        <v>5.7299999999999997E-2</v>
      </c>
      <c r="F14" s="58" t="s">
        <v>486</v>
      </c>
      <c r="G14" s="60">
        <v>18480</v>
      </c>
      <c r="H14" s="58">
        <v>1.05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3.2717613636363635E-2</v>
      </c>
      <c r="C15" s="59">
        <v>3.1043181818181814E-2</v>
      </c>
      <c r="D15" s="59">
        <v>6.3700000000000007E-2</v>
      </c>
      <c r="F15" s="58" t="s">
        <v>487</v>
      </c>
      <c r="G15" s="60">
        <v>18355</v>
      </c>
      <c r="H15" s="58">
        <v>1.04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3.6611363636363636E-2</v>
      </c>
      <c r="C16" s="59">
        <v>3.356420454545455E-2</v>
      </c>
      <c r="D16" s="59">
        <v>7.0199999999999999E-2</v>
      </c>
      <c r="F16" s="58" t="s">
        <v>488</v>
      </c>
      <c r="G16" s="60">
        <v>19277</v>
      </c>
      <c r="H16" s="58">
        <v>1.1000000000000001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3.8785795454545455E-2</v>
      </c>
      <c r="C17" s="59">
        <v>3.6678409090909088E-2</v>
      </c>
      <c r="D17" s="59">
        <v>7.5499999999999998E-2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3.7369886363636362E-2</v>
      </c>
      <c r="C18" s="59">
        <v>3.5986363636363636E-2</v>
      </c>
      <c r="D18" s="59">
        <v>7.3400000000000007E-2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3.9291477272727277E-2</v>
      </c>
      <c r="C19" s="59">
        <v>3.4948295454545454E-2</v>
      </c>
      <c r="D19" s="59">
        <v>7.4200000000000002E-2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4.262897727272727E-2</v>
      </c>
      <c r="C20" s="59">
        <v>3.2180113636363639E-2</v>
      </c>
      <c r="D20" s="59">
        <v>7.4800000000000005E-2</v>
      </c>
      <c r="F20" s="58" t="s">
        <v>491</v>
      </c>
      <c r="G20" s="60">
        <v>12299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4.5005681818181813E-2</v>
      </c>
      <c r="C21" s="59">
        <v>3.0845454545454544E-2</v>
      </c>
      <c r="D21" s="59">
        <v>7.5899999999999995E-2</v>
      </c>
      <c r="F21" s="58" t="s">
        <v>495</v>
      </c>
      <c r="G21" s="60">
        <v>18537</v>
      </c>
      <c r="H21" s="58">
        <v>1.05</v>
      </c>
      <c r="J21" s="46">
        <v>5</v>
      </c>
      <c r="K21" s="46">
        <v>1958</v>
      </c>
      <c r="L21" s="52"/>
      <c r="M21" s="46"/>
      <c r="N21" s="57">
        <v>0.11125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4.4904545454545454E-2</v>
      </c>
      <c r="C22" s="59">
        <v>2.8571590909090908E-2</v>
      </c>
      <c r="D22" s="59">
        <v>7.3499999999999996E-2</v>
      </c>
      <c r="F22" s="58" t="s">
        <v>496</v>
      </c>
      <c r="G22" s="60">
        <v>19253</v>
      </c>
      <c r="H22" s="58">
        <v>1.0900000000000001</v>
      </c>
      <c r="J22" s="46">
        <v>10</v>
      </c>
      <c r="K22" s="46">
        <v>1930</v>
      </c>
      <c r="L22" s="52"/>
      <c r="M22" s="46"/>
      <c r="N22" s="57">
        <v>0.10965909090909091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3.0037499999999998E-2</v>
      </c>
      <c r="C23" s="59">
        <v>2.4864204545454544E-2</v>
      </c>
      <c r="D23" s="59">
        <v>5.4899999999999997E-2</v>
      </c>
      <c r="F23" s="58" t="s">
        <v>497</v>
      </c>
      <c r="G23" s="60">
        <v>19251</v>
      </c>
      <c r="H23" s="58">
        <v>1.0900000000000001</v>
      </c>
      <c r="J23" s="46">
        <v>20</v>
      </c>
      <c r="K23" s="46">
        <v>1903</v>
      </c>
      <c r="L23" s="52"/>
      <c r="M23" s="46"/>
      <c r="N23" s="57">
        <v>0.108125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2.2249999999999999E-2</v>
      </c>
      <c r="C24" s="59">
        <v>1.8042613636363634E-2</v>
      </c>
      <c r="D24" s="59">
        <v>4.0300000000000002E-2</v>
      </c>
      <c r="F24" s="58" t="s">
        <v>498</v>
      </c>
      <c r="G24" s="60">
        <v>19065</v>
      </c>
      <c r="H24" s="58">
        <v>1.08</v>
      </c>
      <c r="J24" s="46">
        <v>30</v>
      </c>
      <c r="K24" s="46">
        <v>1870</v>
      </c>
      <c r="L24" s="52"/>
      <c r="M24" s="46"/>
      <c r="N24" s="57">
        <v>0.10625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1.4968181818181818E-2</v>
      </c>
      <c r="C25" s="59">
        <v>1.2357954545454545E-2</v>
      </c>
      <c r="D25" s="59">
        <v>2.7300000000000001E-2</v>
      </c>
      <c r="F25" s="58" t="s">
        <v>499</v>
      </c>
      <c r="G25" s="60">
        <v>19496</v>
      </c>
      <c r="H25" s="58">
        <v>1.1100000000000001</v>
      </c>
      <c r="J25" s="46">
        <v>50</v>
      </c>
      <c r="K25" s="46">
        <v>1824</v>
      </c>
      <c r="L25" s="52"/>
      <c r="M25" s="46"/>
      <c r="N25" s="57">
        <v>0.10363636363636364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9.8102272727272725E-3</v>
      </c>
      <c r="C26" s="59">
        <v>8.4034090909090916E-3</v>
      </c>
      <c r="D26" s="59">
        <v>1.8200000000000001E-2</v>
      </c>
      <c r="F26" s="58" t="s">
        <v>500</v>
      </c>
      <c r="G26" s="60">
        <v>15247</v>
      </c>
      <c r="H26" s="58">
        <v>0.87</v>
      </c>
      <c r="J26" s="46">
        <v>100</v>
      </c>
      <c r="K26" s="46">
        <v>1759</v>
      </c>
      <c r="L26" s="52"/>
      <c r="M26" s="46"/>
      <c r="N26" s="57">
        <v>9.994318181818182E-2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7.382954545454545E-3</v>
      </c>
      <c r="C27" s="59">
        <v>5.6352272727272735E-3</v>
      </c>
      <c r="D27" s="59">
        <v>1.2999999999999999E-2</v>
      </c>
      <c r="J27" s="46">
        <v>150</v>
      </c>
      <c r="K27" s="46">
        <v>1711</v>
      </c>
      <c r="L27" s="52"/>
      <c r="M27" s="46"/>
      <c r="N27" s="57">
        <v>9.7215909090909089E-2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5.4107954545454537E-3</v>
      </c>
      <c r="C28" s="59">
        <v>2.9659090909090911E-3</v>
      </c>
      <c r="D28" s="59">
        <v>8.3999999999999995E-3</v>
      </c>
      <c r="J28" s="46">
        <v>200</v>
      </c>
      <c r="K28" s="46">
        <v>1683</v>
      </c>
      <c r="L28" s="52"/>
      <c r="M28" s="46"/>
      <c r="N28" s="57">
        <v>9.5625000000000002E-2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D50"/>
  <sheetViews>
    <sheetView workbookViewId="0">
      <selection activeCell="K11" sqref="K11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608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33800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2166</v>
      </c>
      <c r="Y2" s="61">
        <v>43209</v>
      </c>
      <c r="Z2" s="58" t="s">
        <v>517</v>
      </c>
      <c r="AA2" s="58" t="s">
        <v>498</v>
      </c>
      <c r="AB2" s="58">
        <v>11.3</v>
      </c>
      <c r="AC2" s="58" t="s">
        <v>467</v>
      </c>
      <c r="AD2" s="58">
        <v>61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2033</v>
      </c>
      <c r="Y3" s="61">
        <v>43419</v>
      </c>
      <c r="Z3" s="58" t="s">
        <v>520</v>
      </c>
      <c r="AA3" s="58" t="s">
        <v>498</v>
      </c>
      <c r="AB3" s="58">
        <v>10.6</v>
      </c>
      <c r="AC3" s="58" t="s">
        <v>467</v>
      </c>
      <c r="AD3" s="58">
        <v>55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2013</v>
      </c>
      <c r="Y4" s="61">
        <v>43236</v>
      </c>
      <c r="Z4" s="58" t="s">
        <v>527</v>
      </c>
      <c r="AA4" s="58" t="s">
        <v>497</v>
      </c>
      <c r="AB4" s="58">
        <v>10.5</v>
      </c>
      <c r="AC4" s="58" t="s">
        <v>468</v>
      </c>
      <c r="AD4" s="58">
        <v>71</v>
      </c>
    </row>
    <row r="5" spans="1:30" ht="18.75" customHeight="1" thickBot="1" x14ac:dyDescent="0.25">
      <c r="A5" s="58">
        <v>0</v>
      </c>
      <c r="B5" s="121">
        <v>3.4721893491124261E-3</v>
      </c>
      <c r="C5" s="121">
        <v>3.158284023668639E-3</v>
      </c>
      <c r="D5" s="59">
        <v>6.6E-3</v>
      </c>
      <c r="F5" s="58" t="s">
        <v>474</v>
      </c>
      <c r="G5" s="60">
        <v>43160</v>
      </c>
      <c r="H5" s="58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2004</v>
      </c>
      <c r="Y5" s="61">
        <v>43403</v>
      </c>
      <c r="Z5" s="58" t="s">
        <v>527</v>
      </c>
      <c r="AA5" s="58" t="s">
        <v>496</v>
      </c>
      <c r="AB5" s="58">
        <v>10.4</v>
      </c>
      <c r="AC5" s="58" t="s">
        <v>468</v>
      </c>
      <c r="AD5" s="58">
        <v>63</v>
      </c>
    </row>
    <row r="6" spans="1:30" ht="17.25" customHeight="1" thickBot="1" x14ac:dyDescent="0.25">
      <c r="A6" s="58">
        <v>1</v>
      </c>
      <c r="B6" s="121">
        <v>2.3630177514792896E-3</v>
      </c>
      <c r="C6" s="121">
        <v>2.8994082840236688E-3</v>
      </c>
      <c r="D6" s="59">
        <v>5.1999999999999998E-3</v>
      </c>
      <c r="F6" s="58" t="s">
        <v>476</v>
      </c>
      <c r="G6" s="60">
        <v>44012</v>
      </c>
      <c r="H6" s="58">
        <v>1.29</v>
      </c>
      <c r="J6" s="47" t="s">
        <v>477</v>
      </c>
      <c r="K6" s="48">
        <v>0.6612111292962356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2002</v>
      </c>
      <c r="Y6" s="61">
        <v>43297</v>
      </c>
      <c r="Z6" s="58" t="s">
        <v>517</v>
      </c>
      <c r="AA6" s="58" t="s">
        <v>495</v>
      </c>
      <c r="AB6" s="58">
        <v>10.4</v>
      </c>
      <c r="AC6" s="58" t="s">
        <v>467</v>
      </c>
      <c r="AD6" s="58">
        <v>68</v>
      </c>
    </row>
    <row r="7" spans="1:30" ht="17.25" customHeight="1" thickBot="1" x14ac:dyDescent="0.25">
      <c r="A7" s="58">
        <v>2</v>
      </c>
      <c r="B7" s="121">
        <v>1.784319526627219E-3</v>
      </c>
      <c r="C7" s="121">
        <v>2.4334319526627219E-3</v>
      </c>
      <c r="D7" s="59">
        <v>4.1999999999999997E-3</v>
      </c>
      <c r="F7" s="58" t="s">
        <v>478</v>
      </c>
      <c r="G7" s="60">
        <v>33060</v>
      </c>
      <c r="H7" s="58">
        <v>0.97</v>
      </c>
      <c r="J7" s="49" t="s">
        <v>479</v>
      </c>
      <c r="K7" s="48">
        <v>0.55836575875486383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1973</v>
      </c>
      <c r="Y7" s="61">
        <v>43298</v>
      </c>
      <c r="Z7" s="58" t="s">
        <v>517</v>
      </c>
      <c r="AA7" s="58" t="s">
        <v>496</v>
      </c>
      <c r="AB7" s="58">
        <v>10.3</v>
      </c>
      <c r="AC7" s="58" t="s">
        <v>467</v>
      </c>
      <c r="AD7" s="58">
        <v>65</v>
      </c>
    </row>
    <row r="8" spans="1:30" ht="17.25" customHeight="1" thickBot="1" x14ac:dyDescent="0.3">
      <c r="A8" s="58">
        <v>3</v>
      </c>
      <c r="B8" s="121">
        <v>1.8807692307692308E-3</v>
      </c>
      <c r="C8" s="121">
        <v>2.0192307692307693E-3</v>
      </c>
      <c r="D8" s="59">
        <v>3.8999999999999998E-3</v>
      </c>
      <c r="F8" s="58" t="s">
        <v>480</v>
      </c>
      <c r="G8" s="60">
        <v>27376</v>
      </c>
      <c r="H8" s="58">
        <v>0.8</v>
      </c>
      <c r="K8" s="50">
        <v>0.6612111292962356</v>
      </c>
      <c r="O8" s="85"/>
      <c r="P8" s="85"/>
      <c r="Q8" s="85"/>
      <c r="R8" s="85"/>
      <c r="S8" s="85"/>
      <c r="T8" s="85"/>
      <c r="U8" s="86"/>
      <c r="W8" s="58">
        <v>7</v>
      </c>
      <c r="X8" s="58">
        <v>1960</v>
      </c>
      <c r="Y8" s="61">
        <v>43129</v>
      </c>
      <c r="Z8" s="58" t="s">
        <v>518</v>
      </c>
      <c r="AA8" s="58" t="s">
        <v>495</v>
      </c>
      <c r="AB8" s="58">
        <v>10.199999999999999</v>
      </c>
      <c r="AC8" s="58" t="s">
        <v>467</v>
      </c>
      <c r="AD8" s="58">
        <v>56</v>
      </c>
    </row>
    <row r="9" spans="1:30" ht="17.25" customHeight="1" thickBot="1" x14ac:dyDescent="0.3">
      <c r="A9" s="58">
        <v>4</v>
      </c>
      <c r="B9" s="121">
        <v>2.3147928994082839E-3</v>
      </c>
      <c r="C9" s="121">
        <v>3.0029585798816566E-3</v>
      </c>
      <c r="D9" s="59">
        <v>5.3E-3</v>
      </c>
      <c r="F9" s="58" t="s">
        <v>481</v>
      </c>
      <c r="G9" s="60">
        <v>29536</v>
      </c>
      <c r="H9" s="58"/>
      <c r="K9" s="50">
        <v>0.61410788381742742</v>
      </c>
      <c r="O9" s="85"/>
      <c r="P9" s="85"/>
      <c r="Q9" s="85"/>
      <c r="R9" s="85"/>
      <c r="S9" s="85"/>
      <c r="T9" s="85"/>
      <c r="U9" s="86"/>
      <c r="W9" s="58">
        <v>8</v>
      </c>
      <c r="X9" s="58">
        <v>1960</v>
      </c>
      <c r="Y9" s="61">
        <v>43129</v>
      </c>
      <c r="Z9" s="58" t="s">
        <v>517</v>
      </c>
      <c r="AA9" s="58" t="s">
        <v>495</v>
      </c>
      <c r="AB9" s="58">
        <v>10.199999999999999</v>
      </c>
      <c r="AC9" s="58" t="s">
        <v>467</v>
      </c>
      <c r="AD9" s="58">
        <v>60</v>
      </c>
    </row>
    <row r="10" spans="1:30" ht="17.25" customHeight="1" thickBot="1" x14ac:dyDescent="0.3">
      <c r="A10" s="58">
        <v>5</v>
      </c>
      <c r="B10" s="121">
        <v>4.677810650887574E-3</v>
      </c>
      <c r="C10" s="121">
        <v>7.7144970414201181E-3</v>
      </c>
      <c r="D10" s="59">
        <v>1.24E-2</v>
      </c>
      <c r="F10" s="58" t="s">
        <v>482</v>
      </c>
      <c r="G10" s="60">
        <v>37927</v>
      </c>
      <c r="H10" s="58"/>
      <c r="K10" s="50">
        <v>0.5507518796992481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1955</v>
      </c>
      <c r="Y10" s="61">
        <v>43166</v>
      </c>
      <c r="Z10" s="58" t="s">
        <v>516</v>
      </c>
      <c r="AA10" s="58" t="s">
        <v>497</v>
      </c>
      <c r="AB10" s="58">
        <v>10.199999999999999</v>
      </c>
      <c r="AC10" s="58" t="s">
        <v>467</v>
      </c>
      <c r="AD10" s="58">
        <v>65</v>
      </c>
    </row>
    <row r="11" spans="1:30" ht="17.25" customHeight="1" thickBot="1" x14ac:dyDescent="0.3">
      <c r="A11" s="58">
        <v>6</v>
      </c>
      <c r="B11" s="121">
        <v>9.9825443786982233E-3</v>
      </c>
      <c r="C11" s="121">
        <v>2.0917159763313608E-2</v>
      </c>
      <c r="D11" s="59">
        <v>3.09E-2</v>
      </c>
      <c r="F11" s="58" t="s">
        <v>483</v>
      </c>
      <c r="G11" s="60">
        <v>29521</v>
      </c>
      <c r="H11" s="58"/>
      <c r="K11" s="50">
        <v>0.55836575875486383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1952</v>
      </c>
      <c r="Y11" s="61">
        <v>43173</v>
      </c>
      <c r="Z11" s="58" t="s">
        <v>516</v>
      </c>
      <c r="AA11" s="58" t="s">
        <v>497</v>
      </c>
      <c r="AB11" s="58">
        <v>10.199999999999999</v>
      </c>
      <c r="AC11" s="58" t="s">
        <v>467</v>
      </c>
      <c r="AD11" s="58">
        <v>66</v>
      </c>
    </row>
    <row r="12" spans="1:30" ht="17.25" customHeight="1" thickBot="1" x14ac:dyDescent="0.25">
      <c r="A12" s="58">
        <v>7</v>
      </c>
      <c r="B12" s="121">
        <v>1.7939644970414198E-2</v>
      </c>
      <c r="C12" s="121">
        <v>3.0650887573964496E-2</v>
      </c>
      <c r="D12" s="59">
        <v>4.8500000000000001E-2</v>
      </c>
      <c r="F12" s="58" t="s">
        <v>484</v>
      </c>
      <c r="G12" s="60">
        <v>28409</v>
      </c>
      <c r="H12" s="58"/>
      <c r="O12" s="85"/>
      <c r="P12" s="85"/>
      <c r="Q12" s="85"/>
      <c r="R12" s="85"/>
      <c r="S12" s="85"/>
      <c r="T12" s="85"/>
      <c r="U12" s="86"/>
      <c r="W12" s="58">
        <v>20</v>
      </c>
      <c r="X12" s="58">
        <v>1914</v>
      </c>
      <c r="Y12" s="61">
        <v>43433</v>
      </c>
      <c r="Z12" s="58" t="s">
        <v>516</v>
      </c>
      <c r="AA12" s="58" t="s">
        <v>498</v>
      </c>
      <c r="AB12" s="58">
        <v>10</v>
      </c>
      <c r="AC12" s="58" t="s">
        <v>467</v>
      </c>
      <c r="AD12" s="58">
        <v>67</v>
      </c>
    </row>
    <row r="13" spans="1:30" ht="17.25" customHeight="1" thickBot="1" x14ac:dyDescent="0.25">
      <c r="A13" s="58">
        <v>8</v>
      </c>
      <c r="B13" s="121">
        <v>2.3003254437869821E-2</v>
      </c>
      <c r="C13" s="121">
        <v>3.4119822485207098E-2</v>
      </c>
      <c r="D13" s="59">
        <v>5.7099999999999998E-2</v>
      </c>
      <c r="F13" s="58" t="s">
        <v>485</v>
      </c>
      <c r="G13" s="60">
        <v>28540</v>
      </c>
      <c r="H13" s="58">
        <v>0.84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1904</v>
      </c>
      <c r="Y13" s="61">
        <v>43167</v>
      </c>
      <c r="Z13" s="58" t="s">
        <v>516</v>
      </c>
      <c r="AA13" s="58" t="s">
        <v>498</v>
      </c>
      <c r="AB13" s="58">
        <v>9.9</v>
      </c>
      <c r="AC13" s="58" t="s">
        <v>467</v>
      </c>
      <c r="AD13" s="58">
        <v>65</v>
      </c>
    </row>
    <row r="14" spans="1:30" ht="23.25" thickBot="1" x14ac:dyDescent="0.25">
      <c r="A14" s="58">
        <v>9</v>
      </c>
      <c r="B14" s="121">
        <v>2.8742011834319528E-2</v>
      </c>
      <c r="C14" s="121">
        <v>3.4637573964497043E-2</v>
      </c>
      <c r="D14" s="59">
        <v>6.3399999999999998E-2</v>
      </c>
      <c r="F14" s="58" t="s">
        <v>486</v>
      </c>
      <c r="G14" s="60">
        <v>32807</v>
      </c>
      <c r="H14" s="58">
        <v>0.96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1893</v>
      </c>
      <c r="Y14" s="61">
        <v>43222</v>
      </c>
      <c r="Z14" s="58" t="s">
        <v>516</v>
      </c>
      <c r="AA14" s="58" t="s">
        <v>497</v>
      </c>
      <c r="AB14" s="58">
        <v>9.9</v>
      </c>
      <c r="AC14" s="58" t="s">
        <v>467</v>
      </c>
      <c r="AD14" s="58">
        <v>66</v>
      </c>
    </row>
    <row r="15" spans="1:30" ht="15" thickBot="1" x14ac:dyDescent="0.25">
      <c r="A15" s="58">
        <v>10</v>
      </c>
      <c r="B15" s="121">
        <v>3.2841124260355029E-2</v>
      </c>
      <c r="C15" s="121">
        <v>3.577662721893491E-2</v>
      </c>
      <c r="D15" s="59">
        <v>6.8599999999999994E-2</v>
      </c>
      <c r="F15" s="58" t="s">
        <v>487</v>
      </c>
      <c r="G15" s="60">
        <v>33355</v>
      </c>
      <c r="H15" s="58">
        <v>0.98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1872</v>
      </c>
      <c r="Y15" s="61">
        <v>43179</v>
      </c>
      <c r="Z15" s="58" t="s">
        <v>516</v>
      </c>
      <c r="AA15" s="58" t="s">
        <v>496</v>
      </c>
      <c r="AB15" s="58">
        <v>9.8000000000000007</v>
      </c>
      <c r="AC15" s="58" t="s">
        <v>467</v>
      </c>
      <c r="AD15" s="58">
        <v>66</v>
      </c>
    </row>
    <row r="16" spans="1:30" ht="15" thickBot="1" x14ac:dyDescent="0.25">
      <c r="A16" s="58">
        <v>11</v>
      </c>
      <c r="B16" s="121">
        <v>3.366094674556213E-2</v>
      </c>
      <c r="C16" s="121">
        <v>3.8831360946745559E-2</v>
      </c>
      <c r="D16" s="59">
        <v>7.2400000000000006E-2</v>
      </c>
      <c r="F16" s="58" t="s">
        <v>488</v>
      </c>
      <c r="G16" s="60">
        <v>35406</v>
      </c>
      <c r="H16" s="58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1859</v>
      </c>
      <c r="Y16" s="61">
        <v>43339</v>
      </c>
      <c r="Z16" s="58" t="s">
        <v>518</v>
      </c>
      <c r="AA16" s="58" t="s">
        <v>495</v>
      </c>
      <c r="AB16" s="58">
        <v>9.6999999999999993</v>
      </c>
      <c r="AC16" s="58" t="s">
        <v>467</v>
      </c>
      <c r="AD16" s="58">
        <v>60</v>
      </c>
    </row>
    <row r="17" spans="1:30" ht="15" thickBot="1" x14ac:dyDescent="0.25">
      <c r="A17" s="58">
        <v>12</v>
      </c>
      <c r="B17" s="121">
        <v>3.4914792899408291E-2</v>
      </c>
      <c r="C17" s="121">
        <v>3.919378698224852E-2</v>
      </c>
      <c r="D17" s="59">
        <v>7.4099999999999999E-2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1853</v>
      </c>
      <c r="Y17" s="61">
        <v>43161</v>
      </c>
      <c r="Z17" s="58" t="s">
        <v>517</v>
      </c>
      <c r="AA17" s="58" t="s">
        <v>499</v>
      </c>
      <c r="AB17" s="58">
        <v>9.6999999999999993</v>
      </c>
      <c r="AC17" s="58" t="s">
        <v>467</v>
      </c>
      <c r="AD17" s="58">
        <v>58</v>
      </c>
    </row>
    <row r="18" spans="1:30" ht="15" thickBot="1" x14ac:dyDescent="0.25">
      <c r="A18" s="58">
        <v>13</v>
      </c>
      <c r="B18" s="121">
        <v>3.5493491124260354E-2</v>
      </c>
      <c r="C18" s="121">
        <v>3.8468934911242605E-2</v>
      </c>
      <c r="D18" s="59">
        <v>7.3999999999999996E-2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1846</v>
      </c>
      <c r="Y18" s="61">
        <v>43431</v>
      </c>
      <c r="Z18" s="58" t="s">
        <v>517</v>
      </c>
      <c r="AA18" s="58" t="s">
        <v>496</v>
      </c>
      <c r="AB18" s="58">
        <v>9.6</v>
      </c>
      <c r="AC18" s="58" t="s">
        <v>467</v>
      </c>
      <c r="AD18" s="58">
        <v>62</v>
      </c>
    </row>
    <row r="19" spans="1:30" ht="17.25" customHeight="1" thickBot="1" x14ac:dyDescent="0.25">
      <c r="A19" s="58">
        <v>14</v>
      </c>
      <c r="B19" s="121">
        <v>3.8435207100591715E-2</v>
      </c>
      <c r="C19" s="121">
        <v>3.8365384615384614E-2</v>
      </c>
      <c r="D19" s="59">
        <v>7.6799999999999993E-2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1823</v>
      </c>
      <c r="Y19" s="61">
        <v>43199</v>
      </c>
      <c r="Z19" s="58" t="s">
        <v>516</v>
      </c>
      <c r="AA19" s="58" t="s">
        <v>495</v>
      </c>
      <c r="AB19" s="58">
        <v>9.5</v>
      </c>
      <c r="AC19" s="58" t="s">
        <v>467</v>
      </c>
      <c r="AD19" s="58">
        <v>66</v>
      </c>
    </row>
    <row r="20" spans="1:30" ht="17.25" customHeight="1" thickBot="1" x14ac:dyDescent="0.25">
      <c r="A20" s="58">
        <v>15</v>
      </c>
      <c r="B20" s="121">
        <v>4.2389644970414204E-2</v>
      </c>
      <c r="C20" s="121">
        <v>3.7122781065088754E-2</v>
      </c>
      <c r="D20" s="59">
        <v>7.9500000000000001E-2</v>
      </c>
      <c r="F20" s="58" t="s">
        <v>491</v>
      </c>
      <c r="G20" s="60">
        <v>31646</v>
      </c>
      <c r="H20" s="58">
        <v>0.93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1802</v>
      </c>
      <c r="Y20" s="61">
        <v>43195</v>
      </c>
      <c r="Z20" s="58" t="s">
        <v>517</v>
      </c>
      <c r="AA20" s="58" t="s">
        <v>498</v>
      </c>
      <c r="AB20" s="58">
        <v>9.4</v>
      </c>
      <c r="AC20" s="58" t="s">
        <v>467</v>
      </c>
      <c r="AD20" s="58">
        <v>62</v>
      </c>
    </row>
    <row r="21" spans="1:30" ht="17.25" customHeight="1" thickBot="1" x14ac:dyDescent="0.25">
      <c r="A21" s="58">
        <v>16</v>
      </c>
      <c r="B21" s="121">
        <v>4.1521597633136093E-2</v>
      </c>
      <c r="C21" s="121">
        <v>3.5258875739644972E-2</v>
      </c>
      <c r="D21" s="59">
        <v>7.6799999999999993E-2</v>
      </c>
      <c r="F21" s="58" t="s">
        <v>495</v>
      </c>
      <c r="G21" s="60">
        <v>34100</v>
      </c>
      <c r="H21" s="58">
        <v>1</v>
      </c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1786</v>
      </c>
      <c r="Y21" s="61">
        <v>43434</v>
      </c>
      <c r="Z21" s="58" t="s">
        <v>517</v>
      </c>
      <c r="AA21" s="58" t="s">
        <v>499</v>
      </c>
      <c r="AB21" s="58">
        <v>9.3000000000000007</v>
      </c>
      <c r="AC21" s="58" t="s">
        <v>467</v>
      </c>
      <c r="AD21" s="58">
        <v>61</v>
      </c>
    </row>
    <row r="22" spans="1:30" ht="17.25" customHeight="1" thickBot="1" x14ac:dyDescent="0.25">
      <c r="A22" s="58">
        <v>17</v>
      </c>
      <c r="B22" s="121">
        <v>3.5155917159763322E-2</v>
      </c>
      <c r="C22" s="121">
        <v>3.0650887573964496E-2</v>
      </c>
      <c r="D22" s="59">
        <v>6.59E-2</v>
      </c>
      <c r="F22" s="58" t="s">
        <v>496</v>
      </c>
      <c r="G22" s="60">
        <v>33286</v>
      </c>
      <c r="H22" s="58">
        <v>0.98</v>
      </c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1772</v>
      </c>
      <c r="Y22" s="61">
        <v>43420</v>
      </c>
      <c r="Z22" s="58" t="s">
        <v>518</v>
      </c>
      <c r="AA22" s="58" t="s">
        <v>499</v>
      </c>
      <c r="AB22" s="58">
        <v>9.1999999999999993</v>
      </c>
      <c r="AC22" s="58" t="s">
        <v>467</v>
      </c>
      <c r="AD22" s="58">
        <v>57</v>
      </c>
    </row>
    <row r="23" spans="1:30" ht="17.25" customHeight="1" thickBot="1" x14ac:dyDescent="0.25">
      <c r="A23" s="58">
        <v>18</v>
      </c>
      <c r="B23" s="121">
        <v>2.5944970414201185E-2</v>
      </c>
      <c r="C23" s="121">
        <v>2.4955621301775147E-2</v>
      </c>
      <c r="D23" s="59">
        <v>5.0900000000000001E-2</v>
      </c>
      <c r="F23" s="58" t="s">
        <v>497</v>
      </c>
      <c r="G23" s="60">
        <v>34336</v>
      </c>
      <c r="H23" s="58">
        <v>1.01</v>
      </c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1760</v>
      </c>
      <c r="Y23" s="61">
        <v>43318</v>
      </c>
      <c r="Z23" s="58" t="s">
        <v>516</v>
      </c>
      <c r="AA23" s="58" t="s">
        <v>495</v>
      </c>
      <c r="AB23" s="58">
        <v>9.1999999999999993</v>
      </c>
      <c r="AC23" s="58" t="s">
        <v>467</v>
      </c>
      <c r="AD23" s="58">
        <v>62</v>
      </c>
    </row>
    <row r="24" spans="1:30" ht="17.25" customHeight="1" thickBot="1" x14ac:dyDescent="0.25">
      <c r="A24" s="58">
        <v>19</v>
      </c>
      <c r="B24" s="121">
        <v>1.9772189349112429E-2</v>
      </c>
      <c r="C24" s="121">
        <v>1.8897928994082842E-2</v>
      </c>
      <c r="D24" s="59">
        <v>3.8699999999999998E-2</v>
      </c>
      <c r="F24" s="58" t="s">
        <v>498</v>
      </c>
      <c r="G24" s="60">
        <v>34503</v>
      </c>
      <c r="H24" s="58">
        <v>1.01</v>
      </c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1746</v>
      </c>
      <c r="Y24" s="61">
        <v>43110</v>
      </c>
      <c r="Z24" s="58" t="s">
        <v>517</v>
      </c>
      <c r="AA24" s="58" t="s">
        <v>497</v>
      </c>
      <c r="AB24" s="58">
        <v>9.1</v>
      </c>
      <c r="AC24" s="58" t="s">
        <v>467</v>
      </c>
      <c r="AD24" s="58">
        <v>60</v>
      </c>
    </row>
    <row r="25" spans="1:30" ht="17.25" customHeight="1" thickBot="1" x14ac:dyDescent="0.25">
      <c r="A25" s="58">
        <v>20</v>
      </c>
      <c r="B25" s="121">
        <v>1.6251775147928995E-2</v>
      </c>
      <c r="C25" s="121">
        <v>1.3927514792899408E-2</v>
      </c>
      <c r="D25" s="59">
        <v>3.0200000000000001E-2</v>
      </c>
      <c r="F25" s="58" t="s">
        <v>499</v>
      </c>
      <c r="G25" s="60">
        <v>36218</v>
      </c>
      <c r="H25" s="58">
        <v>1.06</v>
      </c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121">
        <v>1.2924260355029587E-2</v>
      </c>
      <c r="C26" s="121">
        <v>1.1131656804733726E-2</v>
      </c>
      <c r="D26" s="59">
        <v>2.41E-2</v>
      </c>
      <c r="F26" s="58" t="s">
        <v>500</v>
      </c>
      <c r="G26" s="60">
        <v>33949</v>
      </c>
      <c r="H26" s="58">
        <v>1</v>
      </c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121">
        <v>9.9825443786982233E-3</v>
      </c>
      <c r="C27" s="121">
        <v>8.1804733727810653E-3</v>
      </c>
      <c r="D27" s="59">
        <v>1.8200000000000001E-2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121">
        <v>6.7997041420118339E-3</v>
      </c>
      <c r="C28" s="121">
        <v>5.4881656804733727E-3</v>
      </c>
      <c r="D28" s="59">
        <v>1.23E-2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40700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5441</v>
      </c>
      <c r="Y2" s="61">
        <v>43167</v>
      </c>
      <c r="Z2" s="58" t="s">
        <v>516</v>
      </c>
      <c r="AA2" s="58" t="s">
        <v>498</v>
      </c>
      <c r="AB2" s="58">
        <v>12.5</v>
      </c>
      <c r="AC2" s="58" t="s">
        <v>501</v>
      </c>
      <c r="AD2" s="58">
        <v>57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5392</v>
      </c>
      <c r="Y3" s="61">
        <v>43403</v>
      </c>
      <c r="Z3" s="58" t="s">
        <v>527</v>
      </c>
      <c r="AA3" s="58" t="s">
        <v>496</v>
      </c>
      <c r="AB3" s="58">
        <v>12.4</v>
      </c>
      <c r="AC3" s="58" t="s">
        <v>502</v>
      </c>
      <c r="AD3" s="58">
        <v>62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5383</v>
      </c>
      <c r="Y4" s="61">
        <v>43172</v>
      </c>
      <c r="Z4" s="58" t="s">
        <v>516</v>
      </c>
      <c r="AA4" s="58" t="s">
        <v>496</v>
      </c>
      <c r="AB4" s="58">
        <v>12.3</v>
      </c>
      <c r="AC4" s="58" t="s">
        <v>501</v>
      </c>
      <c r="AD4" s="58">
        <v>62</v>
      </c>
    </row>
    <row r="5" spans="1:30" ht="18.75" customHeight="1" thickBot="1" x14ac:dyDescent="0.25">
      <c r="A5" s="58">
        <v>0</v>
      </c>
      <c r="B5" s="93">
        <v>4.2965601965601957E-3</v>
      </c>
      <c r="C5" s="59">
        <v>3.8466830466830468E-3</v>
      </c>
      <c r="D5" s="59">
        <v>8.0999999999999996E-3</v>
      </c>
      <c r="F5" s="58" t="s">
        <v>474</v>
      </c>
      <c r="G5" s="60">
        <v>46875</v>
      </c>
      <c r="H5" s="58">
        <v>1.1499999999999999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5212</v>
      </c>
      <c r="Y5" s="61">
        <v>43171</v>
      </c>
      <c r="Z5" s="58" t="s">
        <v>516</v>
      </c>
      <c r="AA5" s="58" t="s">
        <v>495</v>
      </c>
      <c r="AB5" s="58">
        <v>12</v>
      </c>
      <c r="AC5" s="58" t="s">
        <v>501</v>
      </c>
      <c r="AD5" s="58">
        <v>63</v>
      </c>
    </row>
    <row r="6" spans="1:30" ht="17.25" customHeight="1" thickBot="1" x14ac:dyDescent="0.25">
      <c r="A6" s="58">
        <v>1</v>
      </c>
      <c r="B6" s="59">
        <v>2.913759213759214E-3</v>
      </c>
      <c r="C6" s="59">
        <v>2.6825552825552827E-3</v>
      </c>
      <c r="D6" s="59">
        <v>5.5999999999999999E-3</v>
      </c>
      <c r="F6" s="58" t="s">
        <v>476</v>
      </c>
      <c r="G6" s="60">
        <v>48393</v>
      </c>
      <c r="H6" s="58">
        <v>1.19</v>
      </c>
      <c r="J6" s="47" t="s">
        <v>477</v>
      </c>
      <c r="K6" s="48">
        <v>0.60346320346320348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5196</v>
      </c>
      <c r="Y6" s="61">
        <v>43174</v>
      </c>
      <c r="Z6" s="58" t="s">
        <v>516</v>
      </c>
      <c r="AA6" s="58" t="s">
        <v>498</v>
      </c>
      <c r="AB6" s="58">
        <v>11.9</v>
      </c>
      <c r="AC6" s="58" t="s">
        <v>501</v>
      </c>
      <c r="AD6" s="58">
        <v>60</v>
      </c>
    </row>
    <row r="7" spans="1:30" ht="17.25" customHeight="1" thickBot="1" x14ac:dyDescent="0.25">
      <c r="A7" s="58">
        <v>2</v>
      </c>
      <c r="B7" s="59">
        <v>2.6668304668304669E-3</v>
      </c>
      <c r="C7" s="59">
        <v>2.4800982800982801E-3</v>
      </c>
      <c r="D7" s="59">
        <v>5.1999999999999998E-3</v>
      </c>
      <c r="F7" s="58" t="s">
        <v>478</v>
      </c>
      <c r="G7" s="60">
        <v>40955</v>
      </c>
      <c r="H7" s="58">
        <v>1</v>
      </c>
      <c r="J7" s="49" t="s">
        <v>479</v>
      </c>
      <c r="K7" s="48">
        <v>0.57396449704142005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5185</v>
      </c>
      <c r="Y7" s="61">
        <v>43173</v>
      </c>
      <c r="Z7" s="58" t="s">
        <v>516</v>
      </c>
      <c r="AA7" s="58" t="s">
        <v>497</v>
      </c>
      <c r="AB7" s="58">
        <v>11.9</v>
      </c>
      <c r="AC7" s="58" t="s">
        <v>501</v>
      </c>
      <c r="AD7" s="58">
        <v>63</v>
      </c>
    </row>
    <row r="8" spans="1:30" ht="17.25" customHeight="1" thickBot="1" x14ac:dyDescent="0.3">
      <c r="A8" s="58">
        <v>3</v>
      </c>
      <c r="B8" s="59">
        <v>2.8643734643734645E-3</v>
      </c>
      <c r="C8" s="59">
        <v>3.3911547911547914E-3</v>
      </c>
      <c r="D8" s="59">
        <v>6.3E-3</v>
      </c>
      <c r="F8" s="58" t="s">
        <v>480</v>
      </c>
      <c r="G8" s="60">
        <v>30388</v>
      </c>
      <c r="H8" s="58">
        <v>0.75</v>
      </c>
      <c r="K8" s="50">
        <v>0.60346320346320348</v>
      </c>
      <c r="O8" s="85"/>
      <c r="P8" s="85"/>
      <c r="Q8" s="85"/>
      <c r="R8" s="85"/>
      <c r="S8" s="85"/>
      <c r="T8" s="85"/>
      <c r="U8" s="86"/>
      <c r="W8" s="58">
        <v>7</v>
      </c>
      <c r="X8" s="58">
        <v>4982</v>
      </c>
      <c r="Y8" s="61">
        <v>43168</v>
      </c>
      <c r="Z8" s="58" t="s">
        <v>516</v>
      </c>
      <c r="AA8" s="58" t="s">
        <v>499</v>
      </c>
      <c r="AB8" s="58">
        <v>11.4</v>
      </c>
      <c r="AC8" s="58" t="s">
        <v>501</v>
      </c>
      <c r="AD8" s="58">
        <v>61</v>
      </c>
    </row>
    <row r="9" spans="1:30" ht="17.25" customHeight="1" thickBot="1" x14ac:dyDescent="0.3">
      <c r="A9" s="58">
        <v>4</v>
      </c>
      <c r="B9" s="59">
        <v>4.6916461916461909E-3</v>
      </c>
      <c r="C9" s="59">
        <v>6.4280098280098284E-3</v>
      </c>
      <c r="D9" s="59">
        <v>1.11E-2</v>
      </c>
      <c r="F9" s="58" t="s">
        <v>481</v>
      </c>
      <c r="G9" s="60">
        <v>35740</v>
      </c>
      <c r="H9" s="58">
        <v>0.88</v>
      </c>
      <c r="K9" s="50">
        <v>0.59913169319826343</v>
      </c>
      <c r="O9" s="85"/>
      <c r="P9" s="85"/>
      <c r="Q9" s="85"/>
      <c r="R9" s="85"/>
      <c r="S9" s="85"/>
      <c r="T9" s="85"/>
      <c r="U9" s="86"/>
      <c r="W9" s="58">
        <v>8</v>
      </c>
      <c r="X9" s="58">
        <v>4953</v>
      </c>
      <c r="Y9" s="61">
        <v>43279</v>
      </c>
      <c r="Z9" s="58" t="s">
        <v>516</v>
      </c>
      <c r="AA9" s="58" t="s">
        <v>498</v>
      </c>
      <c r="AB9" s="58">
        <v>11.4</v>
      </c>
      <c r="AC9" s="58" t="s">
        <v>501</v>
      </c>
      <c r="AD9" s="58">
        <v>62</v>
      </c>
    </row>
    <row r="10" spans="1:30" ht="17.25" customHeight="1" thickBot="1" x14ac:dyDescent="0.3">
      <c r="A10" s="58">
        <v>5</v>
      </c>
      <c r="B10" s="59">
        <v>1.0321621621621622E-2</v>
      </c>
      <c r="C10" s="59">
        <v>1.6550859950859951E-2</v>
      </c>
      <c r="D10" s="59">
        <v>2.69E-2</v>
      </c>
      <c r="F10" s="58" t="s">
        <v>482</v>
      </c>
      <c r="G10" s="60">
        <v>38907</v>
      </c>
      <c r="H10" s="58">
        <v>0.95</v>
      </c>
      <c r="K10" s="50">
        <v>0.5546875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4746</v>
      </c>
      <c r="Y10" s="61">
        <v>43265</v>
      </c>
      <c r="Z10" s="58" t="s">
        <v>517</v>
      </c>
      <c r="AA10" s="58" t="s">
        <v>498</v>
      </c>
      <c r="AB10" s="58">
        <v>10.9</v>
      </c>
      <c r="AC10" s="58" t="s">
        <v>501</v>
      </c>
      <c r="AD10" s="58">
        <v>61</v>
      </c>
    </row>
    <row r="11" spans="1:30" ht="17.25" customHeight="1" thickBot="1" x14ac:dyDescent="0.3">
      <c r="A11" s="58">
        <v>6</v>
      </c>
      <c r="B11" s="59">
        <v>2.2618673218673221E-2</v>
      </c>
      <c r="C11" s="59">
        <v>3.5278132678132679E-2</v>
      </c>
      <c r="D11" s="59">
        <v>5.79E-2</v>
      </c>
      <c r="F11" s="58" t="s">
        <v>483</v>
      </c>
      <c r="G11" s="60">
        <v>38634</v>
      </c>
      <c r="H11" s="58">
        <v>0.95</v>
      </c>
      <c r="K11" s="50">
        <v>0.57396449704142005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4734</v>
      </c>
      <c r="Y11" s="61">
        <v>43264</v>
      </c>
      <c r="Z11" s="58" t="s">
        <v>517</v>
      </c>
      <c r="AA11" s="58" t="s">
        <v>497</v>
      </c>
      <c r="AB11" s="58">
        <v>10.9</v>
      </c>
      <c r="AC11" s="58" t="s">
        <v>501</v>
      </c>
      <c r="AD11" s="58">
        <v>61</v>
      </c>
    </row>
    <row r="12" spans="1:30" ht="17.25" customHeight="1" thickBot="1" x14ac:dyDescent="0.25">
      <c r="A12" s="58">
        <v>7</v>
      </c>
      <c r="B12" s="59">
        <v>2.735970515970516E-2</v>
      </c>
      <c r="C12" s="59">
        <v>4.1908599508599507E-2</v>
      </c>
      <c r="D12" s="59">
        <v>6.93E-2</v>
      </c>
      <c r="F12" s="58" t="s">
        <v>484</v>
      </c>
      <c r="G12" s="60">
        <v>39986</v>
      </c>
      <c r="H12" s="58">
        <v>0.98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4452</v>
      </c>
      <c r="Y12" s="61">
        <v>43411</v>
      </c>
      <c r="Z12" s="58" t="s">
        <v>527</v>
      </c>
      <c r="AA12" s="58" t="s">
        <v>497</v>
      </c>
      <c r="AB12" s="58">
        <v>10.199999999999999</v>
      </c>
      <c r="AC12" s="58" t="s">
        <v>502</v>
      </c>
      <c r="AD12" s="58">
        <v>63</v>
      </c>
    </row>
    <row r="13" spans="1:30" ht="17.25" customHeight="1" thickBot="1" x14ac:dyDescent="0.25">
      <c r="A13" s="58">
        <v>8</v>
      </c>
      <c r="B13" s="59">
        <v>2.4841031941031939E-2</v>
      </c>
      <c r="C13" s="59">
        <v>3.4215233415233415E-2</v>
      </c>
      <c r="D13" s="59">
        <v>5.91E-2</v>
      </c>
      <c r="F13" s="58" t="s">
        <v>485</v>
      </c>
      <c r="G13" s="60">
        <v>41386</v>
      </c>
      <c r="H13" s="58">
        <v>1.02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4436</v>
      </c>
      <c r="Y13" s="61">
        <v>43410</v>
      </c>
      <c r="Z13" s="58" t="s">
        <v>527</v>
      </c>
      <c r="AA13" s="58" t="s">
        <v>496</v>
      </c>
      <c r="AB13" s="58">
        <v>10.199999999999999</v>
      </c>
      <c r="AC13" s="58" t="s">
        <v>502</v>
      </c>
      <c r="AD13" s="58">
        <v>62</v>
      </c>
    </row>
    <row r="14" spans="1:30" ht="23.25" thickBot="1" x14ac:dyDescent="0.25">
      <c r="A14" s="58">
        <v>9</v>
      </c>
      <c r="B14" s="59">
        <v>2.4149631449631448E-2</v>
      </c>
      <c r="C14" s="59">
        <v>2.9659950859950861E-2</v>
      </c>
      <c r="D14" s="59">
        <v>5.3800000000000001E-2</v>
      </c>
      <c r="F14" s="58" t="s">
        <v>486</v>
      </c>
      <c r="G14" s="60">
        <v>43237</v>
      </c>
      <c r="H14" s="58">
        <v>1.06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4420</v>
      </c>
      <c r="Y14" s="61">
        <v>43124</v>
      </c>
      <c r="Z14" s="58" t="s">
        <v>527</v>
      </c>
      <c r="AA14" s="58" t="s">
        <v>497</v>
      </c>
      <c r="AB14" s="58">
        <v>10.1</v>
      </c>
      <c r="AC14" s="58" t="s">
        <v>502</v>
      </c>
      <c r="AD14" s="58">
        <v>63</v>
      </c>
    </row>
    <row r="15" spans="1:30" ht="23.25" thickBot="1" x14ac:dyDescent="0.25">
      <c r="A15" s="58">
        <v>10</v>
      </c>
      <c r="B15" s="59">
        <v>2.4643488943488945E-2</v>
      </c>
      <c r="C15" s="59">
        <v>2.9406879606879606E-2</v>
      </c>
      <c r="D15" s="59">
        <v>5.4100000000000002E-2</v>
      </c>
      <c r="F15" s="58" t="s">
        <v>487</v>
      </c>
      <c r="G15" s="60">
        <v>41027</v>
      </c>
      <c r="H15" s="58">
        <v>1.01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4407</v>
      </c>
      <c r="Y15" s="61">
        <v>43446</v>
      </c>
      <c r="Z15" s="58" t="s">
        <v>527</v>
      </c>
      <c r="AA15" s="58" t="s">
        <v>497</v>
      </c>
      <c r="AB15" s="58">
        <v>10.1</v>
      </c>
      <c r="AC15" s="58" t="s">
        <v>502</v>
      </c>
      <c r="AD15" s="58">
        <v>64</v>
      </c>
    </row>
    <row r="16" spans="1:30" ht="15" thickBot="1" x14ac:dyDescent="0.25">
      <c r="A16" s="58">
        <v>11</v>
      </c>
      <c r="B16" s="59">
        <v>2.6964619164619164E-2</v>
      </c>
      <c r="C16" s="59">
        <v>2.9761179361179359E-2</v>
      </c>
      <c r="D16" s="59">
        <v>5.67E-2</v>
      </c>
      <c r="F16" s="58" t="s">
        <v>488</v>
      </c>
      <c r="G16" s="60">
        <v>43056</v>
      </c>
      <c r="H16" s="58">
        <v>1.06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4392</v>
      </c>
      <c r="Y16" s="61">
        <v>43389</v>
      </c>
      <c r="Z16" s="58" t="s">
        <v>527</v>
      </c>
      <c r="AA16" s="58" t="s">
        <v>496</v>
      </c>
      <c r="AB16" s="58">
        <v>10.1</v>
      </c>
      <c r="AC16" s="58" t="s">
        <v>502</v>
      </c>
      <c r="AD16" s="58">
        <v>62</v>
      </c>
    </row>
    <row r="17" spans="1:30" ht="23.25" thickBot="1" x14ac:dyDescent="0.25">
      <c r="A17" s="58">
        <v>12</v>
      </c>
      <c r="B17" s="59">
        <v>2.9285749385749387E-2</v>
      </c>
      <c r="C17" s="59">
        <v>3.0317936117936119E-2</v>
      </c>
      <c r="D17" s="59">
        <v>5.96E-2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4387</v>
      </c>
      <c r="Y17" s="61">
        <v>43229</v>
      </c>
      <c r="Z17" s="58" t="s">
        <v>527</v>
      </c>
      <c r="AA17" s="58" t="s">
        <v>497</v>
      </c>
      <c r="AB17" s="58">
        <v>10.1</v>
      </c>
      <c r="AC17" s="58" t="s">
        <v>502</v>
      </c>
      <c r="AD17" s="58">
        <v>62</v>
      </c>
    </row>
    <row r="18" spans="1:30" ht="15" thickBot="1" x14ac:dyDescent="0.25">
      <c r="A18" s="58">
        <v>13</v>
      </c>
      <c r="B18" s="59">
        <v>3.0273464373464377E-2</v>
      </c>
      <c r="C18" s="59">
        <v>3.0216707616707621E-2</v>
      </c>
      <c r="D18" s="59">
        <v>6.0499999999999998E-2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4369</v>
      </c>
      <c r="Y18" s="61">
        <v>43157</v>
      </c>
      <c r="Z18" s="58" t="s">
        <v>516</v>
      </c>
      <c r="AA18" s="58" t="s">
        <v>495</v>
      </c>
      <c r="AB18" s="58">
        <v>10</v>
      </c>
      <c r="AC18" s="58" t="s">
        <v>501</v>
      </c>
      <c r="AD18" s="58">
        <v>63</v>
      </c>
    </row>
    <row r="19" spans="1:30" ht="17.25" customHeight="1" thickBot="1" x14ac:dyDescent="0.25">
      <c r="A19" s="58">
        <v>14</v>
      </c>
      <c r="B19" s="59">
        <v>3.2841523341523342E-2</v>
      </c>
      <c r="C19" s="59">
        <v>3.0925307125307128E-2</v>
      </c>
      <c r="D19" s="59">
        <v>6.3799999999999996E-2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4328</v>
      </c>
      <c r="Y19" s="61">
        <v>43266</v>
      </c>
      <c r="Z19" s="58" t="s">
        <v>517</v>
      </c>
      <c r="AA19" s="58" t="s">
        <v>499</v>
      </c>
      <c r="AB19" s="58">
        <v>9.9</v>
      </c>
      <c r="AC19" s="58" t="s">
        <v>501</v>
      </c>
      <c r="AD19" s="58">
        <v>59</v>
      </c>
    </row>
    <row r="20" spans="1:30" ht="17.25" customHeight="1" thickBot="1" x14ac:dyDescent="0.25">
      <c r="A20" s="58">
        <v>15</v>
      </c>
      <c r="B20" s="59">
        <v>3.8570270270270268E-2</v>
      </c>
      <c r="C20" s="59">
        <v>3.1735135135135137E-2</v>
      </c>
      <c r="D20" s="59">
        <v>7.0300000000000001E-2</v>
      </c>
      <c r="F20" s="58" t="s">
        <v>491</v>
      </c>
      <c r="G20" s="60">
        <v>27709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4295</v>
      </c>
      <c r="Y20" s="61">
        <v>43139</v>
      </c>
      <c r="Z20" s="58" t="s">
        <v>527</v>
      </c>
      <c r="AA20" s="58" t="s">
        <v>498</v>
      </c>
      <c r="AB20" s="58">
        <v>9.9</v>
      </c>
      <c r="AC20" s="58" t="s">
        <v>502</v>
      </c>
      <c r="AD20" s="58">
        <v>63</v>
      </c>
    </row>
    <row r="21" spans="1:30" ht="17.25" customHeight="1" thickBot="1" x14ac:dyDescent="0.25">
      <c r="A21" s="58">
        <v>16</v>
      </c>
      <c r="B21" s="59">
        <v>4.3113759213759213E-2</v>
      </c>
      <c r="C21" s="59">
        <v>3.2798034398034394E-2</v>
      </c>
      <c r="D21" s="59">
        <v>7.5899999999999995E-2</v>
      </c>
      <c r="F21" s="58" t="s">
        <v>495</v>
      </c>
      <c r="G21" s="60">
        <v>43041</v>
      </c>
      <c r="H21" s="58">
        <v>1.06</v>
      </c>
      <c r="J21" s="46">
        <v>5</v>
      </c>
      <c r="K21" s="46">
        <v>4611</v>
      </c>
      <c r="L21" s="52"/>
      <c r="M21" s="46"/>
      <c r="N21" s="57">
        <v>0.11329238329238329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4264</v>
      </c>
      <c r="Y21" s="61">
        <v>43375</v>
      </c>
      <c r="Z21" s="58" t="s">
        <v>516</v>
      </c>
      <c r="AA21" s="58" t="s">
        <v>496</v>
      </c>
      <c r="AB21" s="58">
        <v>9.8000000000000007</v>
      </c>
      <c r="AC21" s="58" t="s">
        <v>501</v>
      </c>
      <c r="AD21" s="58">
        <v>64</v>
      </c>
    </row>
    <row r="22" spans="1:30" ht="17.25" customHeight="1" thickBot="1" x14ac:dyDescent="0.25">
      <c r="A22" s="58">
        <v>17</v>
      </c>
      <c r="B22" s="59">
        <v>4.3805159705159705E-2</v>
      </c>
      <c r="C22" s="59">
        <v>3.1127764127764131E-2</v>
      </c>
      <c r="D22" s="59">
        <v>7.4899999999999994E-2</v>
      </c>
      <c r="F22" s="58" t="s">
        <v>496</v>
      </c>
      <c r="G22" s="60">
        <v>44619</v>
      </c>
      <c r="H22" s="58">
        <v>1.0900000000000001</v>
      </c>
      <c r="J22" s="46">
        <v>10</v>
      </c>
      <c r="K22" s="46">
        <v>4539</v>
      </c>
      <c r="L22" s="52"/>
      <c r="M22" s="46"/>
      <c r="N22" s="57">
        <v>0.11152334152334152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4233</v>
      </c>
      <c r="Y22" s="61">
        <v>43207</v>
      </c>
      <c r="Z22" s="58" t="s">
        <v>527</v>
      </c>
      <c r="AA22" s="58" t="s">
        <v>496</v>
      </c>
      <c r="AB22" s="58">
        <v>9.6999999999999993</v>
      </c>
      <c r="AC22" s="58" t="s">
        <v>502</v>
      </c>
      <c r="AD22" s="58">
        <v>62</v>
      </c>
    </row>
    <row r="23" spans="1:30" ht="17.25" customHeight="1" thickBot="1" x14ac:dyDescent="0.25">
      <c r="A23" s="58">
        <v>18</v>
      </c>
      <c r="B23" s="59">
        <v>2.8643734643734643E-2</v>
      </c>
      <c r="C23" s="59">
        <v>2.5914496314496317E-2</v>
      </c>
      <c r="D23" s="59">
        <v>5.45E-2</v>
      </c>
      <c r="F23" s="58" t="s">
        <v>497</v>
      </c>
      <c r="G23" s="60">
        <v>44416</v>
      </c>
      <c r="H23" s="58">
        <v>1.0900000000000001</v>
      </c>
      <c r="J23" s="46">
        <v>20</v>
      </c>
      <c r="K23" s="46">
        <v>4475</v>
      </c>
      <c r="L23" s="52"/>
      <c r="M23" s="46"/>
      <c r="N23" s="57">
        <v>0.10995085995085994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4214</v>
      </c>
      <c r="Y23" s="61">
        <v>43448</v>
      </c>
      <c r="Z23" s="58" t="s">
        <v>527</v>
      </c>
      <c r="AA23" s="58" t="s">
        <v>499</v>
      </c>
      <c r="AB23" s="58">
        <v>9.6999999999999993</v>
      </c>
      <c r="AC23" s="58" t="s">
        <v>502</v>
      </c>
      <c r="AD23" s="58">
        <v>63</v>
      </c>
    </row>
    <row r="24" spans="1:30" ht="17.25" customHeight="1" thickBot="1" x14ac:dyDescent="0.25">
      <c r="A24" s="58">
        <v>19</v>
      </c>
      <c r="B24" s="59">
        <v>2.1384029484029482E-2</v>
      </c>
      <c r="C24" s="59">
        <v>1.8575429975429977E-2</v>
      </c>
      <c r="D24" s="59">
        <v>0.04</v>
      </c>
      <c r="F24" s="58" t="s">
        <v>498</v>
      </c>
      <c r="G24" s="60">
        <v>44577</v>
      </c>
      <c r="H24" s="58">
        <v>1.0900000000000001</v>
      </c>
      <c r="J24" s="46">
        <v>30</v>
      </c>
      <c r="K24" s="46">
        <v>4435</v>
      </c>
      <c r="L24" s="52"/>
      <c r="M24" s="46"/>
      <c r="N24" s="57">
        <v>0.10896805896805897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4196</v>
      </c>
      <c r="Y24" s="61">
        <v>43354</v>
      </c>
      <c r="Z24" s="58" t="s">
        <v>527</v>
      </c>
      <c r="AA24" s="58" t="s">
        <v>496</v>
      </c>
      <c r="AB24" s="58">
        <v>9.6</v>
      </c>
      <c r="AC24" s="58" t="s">
        <v>502</v>
      </c>
      <c r="AD24" s="58">
        <v>61</v>
      </c>
    </row>
    <row r="25" spans="1:30" ht="17.25" customHeight="1" thickBot="1" x14ac:dyDescent="0.25">
      <c r="A25" s="58">
        <v>20</v>
      </c>
      <c r="B25" s="59">
        <v>1.7136855036855036E-2</v>
      </c>
      <c r="C25" s="59">
        <v>1.3969533169533168E-2</v>
      </c>
      <c r="D25" s="59">
        <v>3.1099999999999999E-2</v>
      </c>
      <c r="F25" s="58" t="s">
        <v>499</v>
      </c>
      <c r="G25" s="60">
        <v>47305</v>
      </c>
      <c r="H25" s="58">
        <v>1.1599999999999999</v>
      </c>
      <c r="J25" s="46">
        <v>50</v>
      </c>
      <c r="K25" s="46">
        <v>4391</v>
      </c>
      <c r="L25" s="52"/>
      <c r="M25" s="46"/>
      <c r="N25" s="57">
        <v>0.10788697788697789</v>
      </c>
      <c r="O25" s="85"/>
      <c r="P25" s="85"/>
      <c r="Q25" s="85"/>
      <c r="R25" s="85"/>
      <c r="S25" s="85"/>
      <c r="T25" s="85"/>
      <c r="U25" s="86"/>
      <c r="W25" s="58">
        <v>200</v>
      </c>
      <c r="X25" s="58"/>
      <c r="Y25" s="61">
        <v>42781</v>
      </c>
      <c r="Z25" s="58" t="s">
        <v>519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25">
      <c r="A26" s="58">
        <v>21</v>
      </c>
      <c r="B26" s="59">
        <v>1.3531695331695332E-2</v>
      </c>
      <c r="C26" s="59">
        <v>1.083144963144963E-2</v>
      </c>
      <c r="D26" s="59">
        <v>2.4400000000000002E-2</v>
      </c>
      <c r="F26" s="58" t="s">
        <v>500</v>
      </c>
      <c r="G26" s="60">
        <v>33712</v>
      </c>
      <c r="H26" s="58">
        <v>0.83</v>
      </c>
      <c r="J26" s="46">
        <v>100</v>
      </c>
      <c r="K26" s="46">
        <v>4248</v>
      </c>
      <c r="L26" s="52"/>
      <c r="M26" s="46"/>
      <c r="N26" s="57">
        <v>0.10437346437346437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9.9265356265356257E-3</v>
      </c>
      <c r="C27" s="59">
        <v>8.4019656019656015E-3</v>
      </c>
      <c r="D27" s="59">
        <v>1.84E-2</v>
      </c>
      <c r="J27" s="46">
        <v>150</v>
      </c>
      <c r="K27" s="46">
        <v>4084</v>
      </c>
      <c r="L27" s="52"/>
      <c r="M27" s="46"/>
      <c r="N27" s="57">
        <v>0.10034398034398034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6.9633906633906626E-3</v>
      </c>
      <c r="C28" s="59">
        <v>5.8206388206388212E-3</v>
      </c>
      <c r="D28" s="59">
        <v>1.2800000000000001E-2</v>
      </c>
      <c r="J28" s="46">
        <v>200</v>
      </c>
      <c r="K28" s="46">
        <v>3959</v>
      </c>
      <c r="L28" s="52"/>
      <c r="M28" s="46"/>
      <c r="N28" s="57">
        <v>9.7272727272727275E-2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U29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27600</v>
      </c>
      <c r="H2" s="41" t="s">
        <v>465</v>
      </c>
      <c r="O2" s="85"/>
      <c r="P2" s="85"/>
      <c r="Q2" s="85"/>
      <c r="R2" s="85"/>
      <c r="S2" s="85"/>
      <c r="T2" s="85"/>
      <c r="U2" s="86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8.1499999999999993E-3</v>
      </c>
      <c r="C5" s="59">
        <v>4.1000000000000003E-3</v>
      </c>
      <c r="D5" s="59">
        <v>1.2200000000000001E-2</v>
      </c>
      <c r="F5" s="58" t="s">
        <v>474</v>
      </c>
      <c r="G5" s="60">
        <v>28344</v>
      </c>
      <c r="H5" s="58">
        <v>1.03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4.9000000000000007E-3</v>
      </c>
      <c r="C6" s="59">
        <v>3.0000000000000001E-3</v>
      </c>
      <c r="D6" s="59">
        <v>7.9000000000000008E-3</v>
      </c>
      <c r="F6" s="58" t="s">
        <v>476</v>
      </c>
      <c r="G6" s="60">
        <v>29677</v>
      </c>
      <c r="H6" s="58">
        <v>1.07</v>
      </c>
      <c r="J6" s="47" t="s">
        <v>477</v>
      </c>
      <c r="K6" s="48">
        <v>0.7969598262757871</v>
      </c>
      <c r="N6" s="48" t="s">
        <v>502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3.2500000000000003E-3</v>
      </c>
      <c r="C7" s="59">
        <v>2.65E-3</v>
      </c>
      <c r="D7" s="59">
        <v>5.8999999999999999E-3</v>
      </c>
      <c r="F7" s="58" t="s">
        <v>478</v>
      </c>
      <c r="G7" s="60">
        <v>26126</v>
      </c>
      <c r="H7" s="58">
        <v>0.95</v>
      </c>
      <c r="J7" s="49" t="s">
        <v>479</v>
      </c>
      <c r="K7" s="48">
        <v>0.62703804347826086</v>
      </c>
      <c r="N7" s="48" t="s">
        <v>501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2.3500000000000001E-3</v>
      </c>
      <c r="C8" s="59">
        <v>3.7000000000000002E-3</v>
      </c>
      <c r="D8" s="59">
        <v>6.1000000000000004E-3</v>
      </c>
      <c r="F8" s="58" t="s">
        <v>480</v>
      </c>
      <c r="G8" s="60">
        <v>20182</v>
      </c>
      <c r="H8" s="58">
        <v>0.73</v>
      </c>
      <c r="K8" s="50">
        <v>0.7969598262757871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2.2000000000000001E-3</v>
      </c>
      <c r="C9" s="59">
        <v>6.9499999999999996E-3</v>
      </c>
      <c r="D9" s="59">
        <v>9.1999999999999998E-3</v>
      </c>
      <c r="F9" s="58" t="s">
        <v>481</v>
      </c>
      <c r="G9" s="60">
        <v>24184</v>
      </c>
      <c r="H9" s="58">
        <v>0.88</v>
      </c>
      <c r="K9" s="50">
        <v>0.75218914185639241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3.7499999999999999E-3</v>
      </c>
      <c r="C10" s="59">
        <v>1.8200000000000001E-2</v>
      </c>
      <c r="D10" s="59">
        <v>2.1899999999999999E-2</v>
      </c>
      <c r="F10" s="58" t="s">
        <v>482</v>
      </c>
      <c r="G10" s="60">
        <v>26428</v>
      </c>
      <c r="H10" s="58">
        <v>0.96</v>
      </c>
      <c r="K10" s="50">
        <v>0.57838660578386614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9.3500000000000007E-3</v>
      </c>
      <c r="C11" s="59">
        <v>3.6700000000000003E-2</v>
      </c>
      <c r="D11" s="59">
        <v>4.5999999999999999E-2</v>
      </c>
      <c r="F11" s="58" t="s">
        <v>483</v>
      </c>
      <c r="G11" s="60">
        <v>26442</v>
      </c>
      <c r="H11" s="58">
        <v>0.96</v>
      </c>
      <c r="K11" s="50">
        <v>0.62703804347826086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1.4149999999999999E-2</v>
      </c>
      <c r="C12" s="59">
        <v>4.2950000000000002E-2</v>
      </c>
      <c r="D12" s="59">
        <v>5.7099999999999998E-2</v>
      </c>
      <c r="F12" s="58" t="s">
        <v>484</v>
      </c>
      <c r="G12" s="60">
        <v>27570</v>
      </c>
      <c r="H12" s="58">
        <v>1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1.66E-2</v>
      </c>
      <c r="C13" s="59">
        <v>3.790000000000001E-2</v>
      </c>
      <c r="D13" s="59">
        <v>5.45E-2</v>
      </c>
      <c r="F13" s="58" t="s">
        <v>485</v>
      </c>
      <c r="G13" s="60">
        <v>28728</v>
      </c>
      <c r="H13" s="58">
        <v>1.04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1.685E-2</v>
      </c>
      <c r="C14" s="59">
        <v>3.2550000000000003E-2</v>
      </c>
      <c r="D14" s="59">
        <v>4.9399999999999999E-2</v>
      </c>
      <c r="F14" s="58" t="s">
        <v>486</v>
      </c>
      <c r="G14" s="60">
        <v>30928</v>
      </c>
      <c r="H14" s="58">
        <v>1.1200000000000001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1.8249999999999999E-2</v>
      </c>
      <c r="C15" s="59">
        <v>2.9600000000000001E-2</v>
      </c>
      <c r="D15" s="59">
        <v>4.7800000000000002E-2</v>
      </c>
      <c r="F15" s="58" t="s">
        <v>487</v>
      </c>
      <c r="G15" s="60">
        <v>30657</v>
      </c>
      <c r="H15" s="58">
        <v>1.1100000000000001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2.0650000000000002E-2</v>
      </c>
      <c r="C16" s="59">
        <v>2.8400000000000002E-2</v>
      </c>
      <c r="D16" s="59">
        <v>4.9099999999999998E-2</v>
      </c>
      <c r="F16" s="58" t="s">
        <v>488</v>
      </c>
      <c r="G16" s="60">
        <v>32318</v>
      </c>
      <c r="H16" s="58">
        <v>1.17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2.4400000000000002E-2</v>
      </c>
      <c r="C17" s="59">
        <v>2.7549999999999998E-2</v>
      </c>
      <c r="D17" s="59">
        <v>5.1900000000000002E-2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2.7799999999999998E-2</v>
      </c>
      <c r="C18" s="59">
        <v>2.75E-2</v>
      </c>
      <c r="D18" s="59">
        <v>5.5300000000000002E-2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3.1699999999999999E-2</v>
      </c>
      <c r="C19" s="59">
        <v>2.785E-2</v>
      </c>
      <c r="D19" s="59">
        <v>5.9499999999999997E-2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3.7999999999999999E-2</v>
      </c>
      <c r="C20" s="59">
        <v>2.7699999999999999E-2</v>
      </c>
      <c r="D20" s="59">
        <v>6.5699999999999995E-2</v>
      </c>
      <c r="F20" s="58" t="s">
        <v>491</v>
      </c>
      <c r="G20" s="60">
        <v>20976</v>
      </c>
      <c r="H20" s="58">
        <v>0.76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4.6150000000000004E-2</v>
      </c>
      <c r="C21" s="59">
        <v>2.7449999999999999E-2</v>
      </c>
      <c r="D21" s="59">
        <v>7.3599999999999999E-2</v>
      </c>
      <c r="F21" s="58" t="s">
        <v>495</v>
      </c>
      <c r="G21" s="60">
        <v>28348</v>
      </c>
      <c r="H21" s="58">
        <v>1.03</v>
      </c>
      <c r="J21" s="46">
        <v>5</v>
      </c>
      <c r="K21" s="46">
        <v>3298</v>
      </c>
      <c r="L21" s="52"/>
      <c r="M21" s="46"/>
      <c r="N21" s="57">
        <v>0.11949275362318841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5.0849999999999999E-2</v>
      </c>
      <c r="C22" s="59">
        <v>2.7349999999999999E-2</v>
      </c>
      <c r="D22" s="59">
        <v>7.8200000000000006E-2</v>
      </c>
      <c r="F22" s="58" t="s">
        <v>496</v>
      </c>
      <c r="G22" s="60">
        <v>29332</v>
      </c>
      <c r="H22" s="58">
        <v>1.06</v>
      </c>
      <c r="J22" s="46">
        <v>10</v>
      </c>
      <c r="K22" s="46">
        <v>3171</v>
      </c>
      <c r="L22" s="52"/>
      <c r="M22" s="46"/>
      <c r="N22" s="57">
        <v>0.11489130434782609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4.5900000000000003E-2</v>
      </c>
      <c r="C23" s="59">
        <v>2.53E-2</v>
      </c>
      <c r="D23" s="59">
        <v>7.1199999999999999E-2</v>
      </c>
      <c r="F23" s="58" t="s">
        <v>497</v>
      </c>
      <c r="G23" s="60">
        <v>29269</v>
      </c>
      <c r="H23" s="58">
        <v>1.06</v>
      </c>
      <c r="J23" s="46">
        <v>20</v>
      </c>
      <c r="K23" s="46">
        <v>3094</v>
      </c>
      <c r="L23" s="52"/>
      <c r="M23" s="46"/>
      <c r="N23" s="57">
        <v>0.11210144927536232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3.6850000000000001E-2</v>
      </c>
      <c r="C24" s="59">
        <v>2.0699999999999996E-2</v>
      </c>
      <c r="D24" s="59">
        <v>5.7500000000000002E-2</v>
      </c>
      <c r="F24" s="58" t="s">
        <v>498</v>
      </c>
      <c r="G24" s="60">
        <v>29358</v>
      </c>
      <c r="H24" s="58">
        <v>1.06</v>
      </c>
      <c r="J24" s="46">
        <v>30</v>
      </c>
      <c r="K24" s="46">
        <v>3065</v>
      </c>
      <c r="L24" s="52"/>
      <c r="M24" s="46"/>
      <c r="N24" s="57">
        <v>0.11105072463768116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2.7549999999999998E-2</v>
      </c>
      <c r="C25" s="59">
        <v>1.5099999999999999E-2</v>
      </c>
      <c r="D25" s="59">
        <v>4.2700000000000002E-2</v>
      </c>
      <c r="F25" s="58" t="s">
        <v>499</v>
      </c>
      <c r="G25" s="60">
        <v>30540</v>
      </c>
      <c r="H25" s="58">
        <v>1.1100000000000001</v>
      </c>
      <c r="J25" s="46">
        <v>50</v>
      </c>
      <c r="K25" s="46">
        <v>2960</v>
      </c>
      <c r="L25" s="52"/>
      <c r="M25" s="46"/>
      <c r="N25" s="57">
        <v>0.1072463768115942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2.1350000000000001E-2</v>
      </c>
      <c r="C26" s="59">
        <v>1.17E-2</v>
      </c>
      <c r="D26" s="59">
        <v>3.3099999999999997E-2</v>
      </c>
      <c r="F26" s="58" t="s">
        <v>500</v>
      </c>
      <c r="G26" s="60">
        <v>25545</v>
      </c>
      <c r="H26" s="58">
        <v>0.92</v>
      </c>
      <c r="J26" s="46">
        <v>100</v>
      </c>
      <c r="K26" s="46">
        <v>2768</v>
      </c>
      <c r="L26" s="52"/>
      <c r="M26" s="46"/>
      <c r="N26" s="57">
        <v>0.10028985507246377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1.6650000000000002E-2</v>
      </c>
      <c r="C27" s="59">
        <v>9.0500000000000008E-3</v>
      </c>
      <c r="D27" s="59">
        <v>2.5700000000000001E-2</v>
      </c>
      <c r="J27" s="46">
        <v>150</v>
      </c>
      <c r="K27" s="46">
        <v>2642</v>
      </c>
      <c r="L27" s="52"/>
      <c r="M27" s="46"/>
      <c r="N27" s="57">
        <v>9.5724637681159422E-2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1.2450000000000001E-2</v>
      </c>
      <c r="C28" s="59">
        <v>6.1000000000000004E-3</v>
      </c>
      <c r="D28" s="59">
        <v>1.8599999999999998E-2</v>
      </c>
      <c r="J28" s="46">
        <v>200</v>
      </c>
      <c r="K28" s="46">
        <v>2572</v>
      </c>
      <c r="L28" s="52"/>
      <c r="M28" s="46"/>
      <c r="N28" s="57">
        <v>9.3188405797101442E-2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611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36500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3739</v>
      </c>
      <c r="Y2" s="61">
        <v>43222</v>
      </c>
      <c r="Z2" s="58" t="s">
        <v>517</v>
      </c>
      <c r="AA2" s="58" t="s">
        <v>497</v>
      </c>
      <c r="AB2" s="58">
        <v>9.1</v>
      </c>
      <c r="AC2" s="58" t="s">
        <v>501</v>
      </c>
      <c r="AD2" s="58">
        <v>61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3727</v>
      </c>
      <c r="Y3" s="61">
        <v>43217</v>
      </c>
      <c r="Z3" s="58" t="s">
        <v>517</v>
      </c>
      <c r="AA3" s="58" t="s">
        <v>499</v>
      </c>
      <c r="AB3" s="58">
        <v>9</v>
      </c>
      <c r="AC3" s="58" t="s">
        <v>501</v>
      </c>
      <c r="AD3" s="58">
        <v>61</v>
      </c>
    </row>
    <row r="4" spans="1:30" ht="23.25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3723</v>
      </c>
      <c r="Y4" s="61">
        <v>43231</v>
      </c>
      <c r="Z4" s="58" t="s">
        <v>517</v>
      </c>
      <c r="AA4" s="58" t="s">
        <v>499</v>
      </c>
      <c r="AB4" s="58">
        <v>9</v>
      </c>
      <c r="AC4" s="58" t="s">
        <v>501</v>
      </c>
      <c r="AD4" s="58">
        <v>60</v>
      </c>
    </row>
    <row r="5" spans="1:30" ht="18.75" customHeight="1" thickBot="1" x14ac:dyDescent="0.25">
      <c r="A5" s="58">
        <v>0</v>
      </c>
      <c r="B5" s="59">
        <v>4.8279452054794531E-3</v>
      </c>
      <c r="C5" s="59">
        <v>2.8690410958904108E-3</v>
      </c>
      <c r="D5" s="59">
        <v>7.7000000000000002E-3</v>
      </c>
      <c r="F5" s="58" t="s">
        <v>474</v>
      </c>
      <c r="G5" s="60">
        <v>39338</v>
      </c>
      <c r="H5" s="58">
        <v>1.08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3711</v>
      </c>
      <c r="Y5" s="61">
        <v>43243</v>
      </c>
      <c r="Z5" s="58" t="s">
        <v>517</v>
      </c>
      <c r="AA5" s="58" t="s">
        <v>497</v>
      </c>
      <c r="AB5" s="58">
        <v>9</v>
      </c>
      <c r="AC5" s="58" t="s">
        <v>501</v>
      </c>
      <c r="AD5" s="58">
        <v>63</v>
      </c>
    </row>
    <row r="6" spans="1:30" ht="17.25" customHeight="1" thickBot="1" x14ac:dyDescent="0.25">
      <c r="A6" s="58">
        <v>1</v>
      </c>
      <c r="B6" s="59">
        <v>3.0235616438356165E-3</v>
      </c>
      <c r="C6" s="59">
        <v>1.8956164383561642E-3</v>
      </c>
      <c r="D6" s="59">
        <v>4.8999999999999998E-3</v>
      </c>
      <c r="F6" s="58" t="s">
        <v>476</v>
      </c>
      <c r="G6" s="60">
        <v>40479</v>
      </c>
      <c r="H6" s="58">
        <v>1.1100000000000001</v>
      </c>
      <c r="J6" s="47" t="s">
        <v>477</v>
      </c>
      <c r="K6" s="48">
        <v>0.8062563067608477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3697</v>
      </c>
      <c r="Y6" s="61">
        <v>43203</v>
      </c>
      <c r="Z6" s="58" t="s">
        <v>517</v>
      </c>
      <c r="AA6" s="58" t="s">
        <v>499</v>
      </c>
      <c r="AB6" s="58">
        <v>9</v>
      </c>
      <c r="AC6" s="58" t="s">
        <v>501</v>
      </c>
      <c r="AD6" s="58">
        <v>61</v>
      </c>
    </row>
    <row r="7" spans="1:30" ht="17.25" customHeight="1" thickBot="1" x14ac:dyDescent="0.25">
      <c r="A7" s="58">
        <v>2</v>
      </c>
      <c r="B7" s="59">
        <v>2.1945205479452054E-3</v>
      </c>
      <c r="C7" s="59">
        <v>1.9468493150684933E-3</v>
      </c>
      <c r="D7" s="59">
        <v>4.1000000000000003E-3</v>
      </c>
      <c r="F7" s="58" t="s">
        <v>478</v>
      </c>
      <c r="G7" s="60">
        <v>35962</v>
      </c>
      <c r="H7" s="58">
        <v>0.99</v>
      </c>
      <c r="J7" s="49" t="s">
        <v>479</v>
      </c>
      <c r="K7" s="48">
        <v>0.61620185922974768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3688</v>
      </c>
      <c r="Y7" s="61">
        <v>43221</v>
      </c>
      <c r="Z7" s="58" t="s">
        <v>517</v>
      </c>
      <c r="AA7" s="58" t="s">
        <v>496</v>
      </c>
      <c r="AB7" s="58">
        <v>8.9</v>
      </c>
      <c r="AC7" s="58" t="s">
        <v>501</v>
      </c>
      <c r="AD7" s="58">
        <v>62</v>
      </c>
    </row>
    <row r="8" spans="1:30" ht="17.25" customHeight="1" thickBot="1" x14ac:dyDescent="0.3">
      <c r="A8" s="58">
        <v>3</v>
      </c>
      <c r="B8" s="59">
        <v>1.5117808219178082E-3</v>
      </c>
      <c r="C8" s="59">
        <v>2.9715068493150684E-3</v>
      </c>
      <c r="D8" s="59">
        <v>4.4999999999999997E-3</v>
      </c>
      <c r="F8" s="58" t="s">
        <v>480</v>
      </c>
      <c r="G8" s="60">
        <v>27875</v>
      </c>
      <c r="H8" s="58">
        <v>0.76</v>
      </c>
      <c r="K8" s="50">
        <v>0.8062563067608477</v>
      </c>
      <c r="O8" s="85"/>
      <c r="P8" s="85"/>
      <c r="Q8" s="85"/>
      <c r="R8" s="85"/>
      <c r="S8" s="85"/>
      <c r="T8" s="85"/>
      <c r="U8" s="86"/>
      <c r="W8" s="58">
        <v>7</v>
      </c>
      <c r="X8" s="58">
        <v>3684</v>
      </c>
      <c r="Y8" s="61">
        <v>43224</v>
      </c>
      <c r="Z8" s="58" t="s">
        <v>517</v>
      </c>
      <c r="AA8" s="58" t="s">
        <v>499</v>
      </c>
      <c r="AB8" s="58">
        <v>8.9</v>
      </c>
      <c r="AC8" s="58" t="s">
        <v>501</v>
      </c>
      <c r="AD8" s="58">
        <v>60</v>
      </c>
    </row>
    <row r="9" spans="1:30" ht="17.25" customHeight="1" thickBot="1" x14ac:dyDescent="0.3">
      <c r="A9" s="58">
        <v>4</v>
      </c>
      <c r="B9" s="59">
        <v>1.8531506849315069E-3</v>
      </c>
      <c r="C9" s="59">
        <v>7.172602739726028E-3</v>
      </c>
      <c r="D9" s="59">
        <v>8.9999999999999993E-3</v>
      </c>
      <c r="F9" s="58" t="s">
        <v>481</v>
      </c>
      <c r="G9" s="60">
        <v>33855</v>
      </c>
      <c r="H9" s="58">
        <v>0.93</v>
      </c>
      <c r="K9" s="50">
        <v>0.73394495412844041</v>
      </c>
      <c r="O9" s="85"/>
      <c r="P9" s="85"/>
      <c r="Q9" s="85"/>
      <c r="R9" s="85"/>
      <c r="S9" s="85"/>
      <c r="T9" s="85"/>
      <c r="U9" s="86"/>
      <c r="W9" s="58">
        <v>8</v>
      </c>
      <c r="X9" s="58">
        <v>3675</v>
      </c>
      <c r="Y9" s="61">
        <v>43194</v>
      </c>
      <c r="Z9" s="58" t="s">
        <v>517</v>
      </c>
      <c r="AA9" s="58" t="s">
        <v>497</v>
      </c>
      <c r="AB9" s="58">
        <v>8.9</v>
      </c>
      <c r="AC9" s="58" t="s">
        <v>501</v>
      </c>
      <c r="AD9" s="58">
        <v>63</v>
      </c>
    </row>
    <row r="10" spans="1:30" ht="17.25" customHeight="1" thickBot="1" x14ac:dyDescent="0.3">
      <c r="A10" s="58">
        <v>5</v>
      </c>
      <c r="B10" s="59">
        <v>3.9501369863013695E-3</v>
      </c>
      <c r="C10" s="59">
        <v>2.3054794520547945E-2</v>
      </c>
      <c r="D10" s="59">
        <v>2.7E-2</v>
      </c>
      <c r="F10" s="58" t="s">
        <v>482</v>
      </c>
      <c r="G10" s="60">
        <v>36297</v>
      </c>
      <c r="H10" s="58">
        <v>0.99</v>
      </c>
      <c r="K10" s="50">
        <v>0.59346126510305619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3667</v>
      </c>
      <c r="Y10" s="61">
        <v>43213</v>
      </c>
      <c r="Z10" s="58" t="s">
        <v>517</v>
      </c>
      <c r="AA10" s="58" t="s">
        <v>495</v>
      </c>
      <c r="AB10" s="58">
        <v>8.9</v>
      </c>
      <c r="AC10" s="58" t="s">
        <v>501</v>
      </c>
      <c r="AD10" s="58">
        <v>63</v>
      </c>
    </row>
    <row r="11" spans="1:30" ht="17.25" customHeight="1" thickBot="1" x14ac:dyDescent="0.3">
      <c r="A11" s="58">
        <v>6</v>
      </c>
      <c r="B11" s="59">
        <v>9.3632876712328762E-3</v>
      </c>
      <c r="C11" s="59">
        <v>4.0935068493150685E-2</v>
      </c>
      <c r="D11" s="59">
        <v>5.0200000000000002E-2</v>
      </c>
      <c r="F11" s="58" t="s">
        <v>483</v>
      </c>
      <c r="G11" s="60">
        <v>35823</v>
      </c>
      <c r="H11" s="58">
        <v>0.98</v>
      </c>
      <c r="K11" s="50">
        <v>0.61620185922974768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3659</v>
      </c>
      <c r="Y11" s="61">
        <v>43174</v>
      </c>
      <c r="Z11" s="58" t="s">
        <v>517</v>
      </c>
      <c r="AA11" s="58" t="s">
        <v>498</v>
      </c>
      <c r="AB11" s="58">
        <v>8.9</v>
      </c>
      <c r="AC11" s="58" t="s">
        <v>501</v>
      </c>
      <c r="AD11" s="58">
        <v>61</v>
      </c>
    </row>
    <row r="12" spans="1:30" ht="17.25" customHeight="1" thickBot="1" x14ac:dyDescent="0.25">
      <c r="A12" s="58">
        <v>7</v>
      </c>
      <c r="B12" s="59">
        <v>1.4142465753424659E-2</v>
      </c>
      <c r="C12" s="59">
        <v>4.0986301369863011E-2</v>
      </c>
      <c r="D12" s="59">
        <v>5.5100000000000003E-2</v>
      </c>
      <c r="F12" s="58" t="s">
        <v>484</v>
      </c>
      <c r="G12" s="60">
        <v>36689</v>
      </c>
      <c r="H12" s="58">
        <v>1.01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3627</v>
      </c>
      <c r="Y12" s="61">
        <v>43448</v>
      </c>
      <c r="Z12" s="58" t="s">
        <v>517</v>
      </c>
      <c r="AA12" s="58" t="s">
        <v>499</v>
      </c>
      <c r="AB12" s="58">
        <v>8.8000000000000007</v>
      </c>
      <c r="AC12" s="58" t="s">
        <v>501</v>
      </c>
      <c r="AD12" s="58">
        <v>62</v>
      </c>
    </row>
    <row r="13" spans="1:30" ht="17.25" customHeight="1" thickBot="1" x14ac:dyDescent="0.25">
      <c r="A13" s="58">
        <v>8</v>
      </c>
      <c r="B13" s="59">
        <v>1.740986301369863E-2</v>
      </c>
      <c r="C13" s="59">
        <v>3.3557534246575343E-2</v>
      </c>
      <c r="D13" s="59">
        <v>5.0900000000000001E-2</v>
      </c>
      <c r="F13" s="58" t="s">
        <v>485</v>
      </c>
      <c r="G13" s="60">
        <v>37601</v>
      </c>
      <c r="H13" s="58">
        <v>1.03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3602</v>
      </c>
      <c r="Y13" s="61">
        <v>43244</v>
      </c>
      <c r="Z13" s="58" t="s">
        <v>517</v>
      </c>
      <c r="AA13" s="58" t="s">
        <v>498</v>
      </c>
      <c r="AB13" s="58">
        <v>8.6999999999999993</v>
      </c>
      <c r="AC13" s="58" t="s">
        <v>501</v>
      </c>
      <c r="AD13" s="58">
        <v>63</v>
      </c>
    </row>
    <row r="14" spans="1:30" ht="15" thickBot="1" x14ac:dyDescent="0.25">
      <c r="A14" s="58">
        <v>9</v>
      </c>
      <c r="B14" s="59">
        <v>1.9360547945205479E-2</v>
      </c>
      <c r="C14" s="59">
        <v>3.202054794520548E-2</v>
      </c>
      <c r="D14" s="59">
        <v>5.1400000000000001E-2</v>
      </c>
      <c r="F14" s="58" t="s">
        <v>486</v>
      </c>
      <c r="G14" s="60">
        <v>38906</v>
      </c>
      <c r="H14" s="58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3592</v>
      </c>
      <c r="Y14" s="61">
        <v>43420</v>
      </c>
      <c r="Z14" s="58" t="s">
        <v>517</v>
      </c>
      <c r="AA14" s="58" t="s">
        <v>499</v>
      </c>
      <c r="AB14" s="58">
        <v>8.6999999999999993</v>
      </c>
      <c r="AC14" s="58" t="s">
        <v>501</v>
      </c>
      <c r="AD14" s="58">
        <v>63</v>
      </c>
    </row>
    <row r="15" spans="1:30" ht="15" thickBot="1" x14ac:dyDescent="0.25">
      <c r="A15" s="58">
        <v>10</v>
      </c>
      <c r="B15" s="59">
        <v>2.248164383561644E-2</v>
      </c>
      <c r="C15" s="59">
        <v>3.202054794520548E-2</v>
      </c>
      <c r="D15" s="59">
        <v>5.45E-2</v>
      </c>
      <c r="F15" s="58" t="s">
        <v>487</v>
      </c>
      <c r="G15" s="60">
        <v>37267</v>
      </c>
      <c r="H15" s="58">
        <v>1.02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3585</v>
      </c>
      <c r="Y15" s="61">
        <v>43416</v>
      </c>
      <c r="Z15" s="58" t="s">
        <v>517</v>
      </c>
      <c r="AA15" s="58" t="s">
        <v>495</v>
      </c>
      <c r="AB15" s="58">
        <v>8.6999999999999993</v>
      </c>
      <c r="AC15" s="58" t="s">
        <v>501</v>
      </c>
      <c r="AD15" s="58">
        <v>64</v>
      </c>
    </row>
    <row r="16" spans="1:30" ht="15" thickBot="1" x14ac:dyDescent="0.25">
      <c r="A16" s="58">
        <v>11</v>
      </c>
      <c r="B16" s="59">
        <v>2.5992876712328767E-2</v>
      </c>
      <c r="C16" s="59">
        <v>3.1815616438356162E-2</v>
      </c>
      <c r="D16" s="59">
        <v>5.7799999999999997E-2</v>
      </c>
      <c r="F16" s="58" t="s">
        <v>488</v>
      </c>
      <c r="G16" s="60">
        <v>38295</v>
      </c>
      <c r="H16" s="58">
        <v>1.05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3579</v>
      </c>
      <c r="Y16" s="61">
        <v>43389</v>
      </c>
      <c r="Z16" s="58" t="s">
        <v>517</v>
      </c>
      <c r="AA16" s="58" t="s">
        <v>496</v>
      </c>
      <c r="AB16" s="58">
        <v>8.6999999999999993</v>
      </c>
      <c r="AC16" s="58" t="s">
        <v>501</v>
      </c>
      <c r="AD16" s="58">
        <v>64</v>
      </c>
    </row>
    <row r="17" spans="1:30" ht="23.25" thickBot="1" x14ac:dyDescent="0.25">
      <c r="A17" s="58">
        <v>12</v>
      </c>
      <c r="B17" s="59">
        <v>3.0284383561643837E-2</v>
      </c>
      <c r="C17" s="59">
        <v>3.1354520547945207E-2</v>
      </c>
      <c r="D17" s="59">
        <v>6.1600000000000002E-2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3572</v>
      </c>
      <c r="Y17" s="61">
        <v>43355</v>
      </c>
      <c r="Z17" s="58" t="s">
        <v>517</v>
      </c>
      <c r="AA17" s="58" t="s">
        <v>497</v>
      </c>
      <c r="AB17" s="58">
        <v>8.6</v>
      </c>
      <c r="AC17" s="58" t="s">
        <v>501</v>
      </c>
      <c r="AD17" s="58">
        <v>63</v>
      </c>
    </row>
    <row r="18" spans="1:30" ht="15" thickBot="1" x14ac:dyDescent="0.25">
      <c r="A18" s="58">
        <v>13</v>
      </c>
      <c r="B18" s="59">
        <v>3.2917808219178085E-2</v>
      </c>
      <c r="C18" s="59">
        <v>3.0790958904109593E-2</v>
      </c>
      <c r="D18" s="59">
        <v>6.3700000000000007E-2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3567</v>
      </c>
      <c r="Y18" s="61">
        <v>43210</v>
      </c>
      <c r="Z18" s="58" t="s">
        <v>517</v>
      </c>
      <c r="AA18" s="58" t="s">
        <v>499</v>
      </c>
      <c r="AB18" s="58">
        <v>8.6</v>
      </c>
      <c r="AC18" s="58" t="s">
        <v>501</v>
      </c>
      <c r="AD18" s="58">
        <v>62</v>
      </c>
    </row>
    <row r="19" spans="1:30" ht="17.25" customHeight="1" thickBot="1" x14ac:dyDescent="0.25">
      <c r="A19" s="58">
        <v>14</v>
      </c>
      <c r="B19" s="59">
        <v>3.5697534246575346E-2</v>
      </c>
      <c r="C19" s="59">
        <v>3.0534794520547946E-2</v>
      </c>
      <c r="D19" s="59">
        <v>6.6299999999999998E-2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3529</v>
      </c>
      <c r="Y19" s="61">
        <v>43145</v>
      </c>
      <c r="Z19" s="58" t="s">
        <v>516</v>
      </c>
      <c r="AA19" s="58" t="s">
        <v>497</v>
      </c>
      <c r="AB19" s="58">
        <v>8.5</v>
      </c>
      <c r="AC19" s="58" t="s">
        <v>501</v>
      </c>
      <c r="AD19" s="58">
        <v>65</v>
      </c>
    </row>
    <row r="20" spans="1:30" ht="17.25" customHeight="1" thickBot="1" x14ac:dyDescent="0.25">
      <c r="A20" s="58">
        <v>15</v>
      </c>
      <c r="B20" s="59">
        <v>4.0720547945205486E-2</v>
      </c>
      <c r="C20" s="59">
        <v>2.9305205479452059E-2</v>
      </c>
      <c r="D20" s="59">
        <v>7.0099999999999996E-2</v>
      </c>
      <c r="F20" s="58" t="s">
        <v>491</v>
      </c>
      <c r="G20" s="60">
        <v>27409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3502</v>
      </c>
      <c r="Y20" s="61">
        <v>43453</v>
      </c>
      <c r="Z20" s="58" t="s">
        <v>517</v>
      </c>
      <c r="AA20" s="58" t="s">
        <v>497</v>
      </c>
      <c r="AB20" s="58">
        <v>8.5</v>
      </c>
      <c r="AC20" s="58" t="s">
        <v>501</v>
      </c>
      <c r="AD20" s="58">
        <v>66</v>
      </c>
    </row>
    <row r="21" spans="1:30" ht="17.25" customHeight="1" thickBot="1" x14ac:dyDescent="0.25">
      <c r="A21" s="58">
        <v>16</v>
      </c>
      <c r="B21" s="59">
        <v>4.5255890410958899E-2</v>
      </c>
      <c r="C21" s="59">
        <v>2.9612602739726025E-2</v>
      </c>
      <c r="D21" s="59">
        <v>7.4899999999999994E-2</v>
      </c>
      <c r="F21" s="58" t="s">
        <v>495</v>
      </c>
      <c r="G21" s="60">
        <v>37219</v>
      </c>
      <c r="H21" s="58">
        <v>1.02</v>
      </c>
      <c r="J21" s="46">
        <v>5</v>
      </c>
      <c r="K21" s="46">
        <v>3447</v>
      </c>
      <c r="L21" s="52"/>
      <c r="M21" s="46"/>
      <c r="N21" s="57">
        <v>9.4438356164383563E-2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3481</v>
      </c>
      <c r="Y21" s="61">
        <v>43424</v>
      </c>
      <c r="Z21" s="58" t="s">
        <v>517</v>
      </c>
      <c r="AA21" s="58" t="s">
        <v>496</v>
      </c>
      <c r="AB21" s="58">
        <v>8.4</v>
      </c>
      <c r="AC21" s="58" t="s">
        <v>501</v>
      </c>
      <c r="AD21" s="58">
        <v>64</v>
      </c>
    </row>
    <row r="22" spans="1:30" ht="17.25" customHeight="1" thickBot="1" x14ac:dyDescent="0.25">
      <c r="A22" s="58">
        <v>17</v>
      </c>
      <c r="B22" s="59">
        <v>4.6426301369863018E-2</v>
      </c>
      <c r="C22" s="59">
        <v>2.7768219178082192E-2</v>
      </c>
      <c r="D22" s="59">
        <v>7.4200000000000002E-2</v>
      </c>
      <c r="F22" s="58" t="s">
        <v>496</v>
      </c>
      <c r="G22" s="60">
        <v>38589</v>
      </c>
      <c r="H22" s="58">
        <v>1.06</v>
      </c>
      <c r="J22" s="46">
        <v>10</v>
      </c>
      <c r="K22" s="46">
        <v>3425</v>
      </c>
      <c r="L22" s="52"/>
      <c r="M22" s="46"/>
      <c r="N22" s="57">
        <v>9.3835616438356168E-2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3468</v>
      </c>
      <c r="Y22" s="61">
        <v>43117</v>
      </c>
      <c r="Z22" s="58" t="s">
        <v>516</v>
      </c>
      <c r="AA22" s="58" t="s">
        <v>497</v>
      </c>
      <c r="AB22" s="58">
        <v>8.4</v>
      </c>
      <c r="AC22" s="58" t="s">
        <v>501</v>
      </c>
      <c r="AD22" s="58">
        <v>64</v>
      </c>
    </row>
    <row r="23" spans="1:30" ht="17.25" customHeight="1" thickBot="1" x14ac:dyDescent="0.25">
      <c r="A23" s="58">
        <v>18</v>
      </c>
      <c r="B23" s="59">
        <v>3.8135890410958904E-2</v>
      </c>
      <c r="C23" s="59">
        <v>2.4591780821917809E-2</v>
      </c>
      <c r="D23" s="59">
        <v>6.2700000000000006E-2</v>
      </c>
      <c r="F23" s="58" t="s">
        <v>497</v>
      </c>
      <c r="G23" s="60">
        <v>38458</v>
      </c>
      <c r="H23" s="58">
        <v>1.05</v>
      </c>
      <c r="J23" s="46">
        <v>20</v>
      </c>
      <c r="K23" s="46">
        <v>3407</v>
      </c>
      <c r="L23" s="52"/>
      <c r="M23" s="46"/>
      <c r="N23" s="57">
        <v>9.3342465753424655E-2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3448</v>
      </c>
      <c r="Y23" s="61">
        <v>43147</v>
      </c>
      <c r="Z23" s="58" t="s">
        <v>517</v>
      </c>
      <c r="AA23" s="58" t="s">
        <v>499</v>
      </c>
      <c r="AB23" s="58">
        <v>8.3000000000000007</v>
      </c>
      <c r="AC23" s="58" t="s">
        <v>501</v>
      </c>
      <c r="AD23" s="58">
        <v>61</v>
      </c>
    </row>
    <row r="24" spans="1:30" ht="17.25" customHeight="1" thickBot="1" x14ac:dyDescent="0.25">
      <c r="A24" s="58">
        <v>19</v>
      </c>
      <c r="B24" s="59">
        <v>2.9601643835616441E-2</v>
      </c>
      <c r="C24" s="59">
        <v>1.910986301369863E-2</v>
      </c>
      <c r="D24" s="59">
        <v>4.87E-2</v>
      </c>
      <c r="F24" s="58" t="s">
        <v>498</v>
      </c>
      <c r="G24" s="60">
        <v>38716</v>
      </c>
      <c r="H24" s="58">
        <v>1.06</v>
      </c>
      <c r="J24" s="46">
        <v>30</v>
      </c>
      <c r="K24" s="46">
        <v>3373</v>
      </c>
      <c r="L24" s="52"/>
      <c r="M24" s="46"/>
      <c r="N24" s="57">
        <v>9.2410958904109594E-2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3428</v>
      </c>
      <c r="Y24" s="61">
        <v>43321</v>
      </c>
      <c r="Z24" s="58" t="s">
        <v>517</v>
      </c>
      <c r="AA24" s="58" t="s">
        <v>498</v>
      </c>
      <c r="AB24" s="58">
        <v>8.3000000000000007</v>
      </c>
      <c r="AC24" s="58" t="s">
        <v>501</v>
      </c>
      <c r="AD24" s="58">
        <v>65</v>
      </c>
    </row>
    <row r="25" spans="1:30" ht="17.25" customHeight="1" thickBot="1" x14ac:dyDescent="0.25">
      <c r="A25" s="58">
        <v>20</v>
      </c>
      <c r="B25" s="59">
        <v>2.3505753424657536E-2</v>
      </c>
      <c r="C25" s="59">
        <v>1.455013698630137E-2</v>
      </c>
      <c r="D25" s="59">
        <v>3.8100000000000002E-2</v>
      </c>
      <c r="F25" s="58" t="s">
        <v>499</v>
      </c>
      <c r="G25" s="60">
        <v>40935</v>
      </c>
      <c r="H25" s="58">
        <v>1.1200000000000001</v>
      </c>
      <c r="J25" s="46">
        <v>50</v>
      </c>
      <c r="K25" s="46">
        <v>3337</v>
      </c>
      <c r="L25" s="52"/>
      <c r="M25" s="46"/>
      <c r="N25" s="57">
        <v>9.142465753424657E-2</v>
      </c>
      <c r="O25" s="85"/>
      <c r="P25" s="85"/>
      <c r="Q25" s="85"/>
      <c r="R25" s="85"/>
      <c r="S25" s="85"/>
      <c r="T25" s="85"/>
      <c r="U25" s="86"/>
      <c r="W25" s="58">
        <v>200</v>
      </c>
      <c r="X25" s="58"/>
      <c r="Y25" s="61">
        <v>42781</v>
      </c>
      <c r="Z25" s="58" t="s">
        <v>519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25">
      <c r="A26" s="58">
        <v>21</v>
      </c>
      <c r="B26" s="59">
        <v>1.7604931506849317E-2</v>
      </c>
      <c r="C26" s="59">
        <v>1.0912602739726027E-2</v>
      </c>
      <c r="D26" s="59">
        <v>2.8500000000000001E-2</v>
      </c>
      <c r="F26" s="58" t="s">
        <v>500</v>
      </c>
      <c r="G26" s="60">
        <v>34019</v>
      </c>
      <c r="H26" s="58">
        <v>0.93</v>
      </c>
      <c r="J26" s="46">
        <v>100</v>
      </c>
      <c r="K26" s="46">
        <v>3274</v>
      </c>
      <c r="L26" s="52"/>
      <c r="M26" s="46"/>
      <c r="N26" s="57">
        <v>8.9698630136986299E-2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1.2776986301369864E-2</v>
      </c>
      <c r="C27" s="59">
        <v>7.8898630136986312E-3</v>
      </c>
      <c r="D27" s="59">
        <v>2.07E-2</v>
      </c>
      <c r="J27" s="46">
        <v>150</v>
      </c>
      <c r="K27" s="46">
        <v>3208</v>
      </c>
      <c r="L27" s="52"/>
      <c r="M27" s="46"/>
      <c r="N27" s="57">
        <v>8.7890410958904111E-2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8.6317808219178085E-3</v>
      </c>
      <c r="C28" s="59">
        <v>4.7134246575342466E-3</v>
      </c>
      <c r="D28" s="59">
        <v>1.3299999999999999E-2</v>
      </c>
      <c r="J28" s="46">
        <v>200</v>
      </c>
      <c r="K28" s="46">
        <v>3126</v>
      </c>
      <c r="L28" s="52"/>
      <c r="M28" s="46"/>
      <c r="N28" s="57">
        <v>8.564383561643836E-2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D28"/>
  <sheetViews>
    <sheetView zoomScaleNormal="100" workbookViewId="0">
      <selection activeCell="K10" sqref="K10"/>
    </sheetView>
  </sheetViews>
  <sheetFormatPr defaultRowHeight="14.25" x14ac:dyDescent="0.2"/>
  <cols>
    <col min="1" max="4" width="5.625" customWidth="1"/>
    <col min="5" max="5" width="4" customWidth="1"/>
    <col min="6" max="6" width="9.375" customWidth="1"/>
    <col min="7" max="7" width="6.125" hidden="1" customWidth="1"/>
    <col min="8" max="8" width="6.125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15" max="20" width="6.125" customWidth="1"/>
    <col min="21" max="21" width="13" customWidth="1"/>
    <col min="22" max="22" width="7.62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1.6" customHeight="1" thickBot="1" x14ac:dyDescent="0.4">
      <c r="A1" s="135" t="s">
        <v>464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6" customHeight="1" thickBot="1" x14ac:dyDescent="0.4">
      <c r="D2" s="39" t="s">
        <v>605</v>
      </c>
      <c r="F2" s="40">
        <v>41600</v>
      </c>
      <c r="H2" s="41" t="s">
        <v>465</v>
      </c>
      <c r="W2" s="58">
        <v>1</v>
      </c>
      <c r="X2" s="58">
        <v>4585</v>
      </c>
      <c r="Y2" s="61">
        <v>43146</v>
      </c>
      <c r="Z2" s="58" t="s">
        <v>539</v>
      </c>
      <c r="AA2" s="58" t="s">
        <v>498</v>
      </c>
      <c r="AB2" s="58">
        <v>10.3</v>
      </c>
      <c r="AC2" s="58" t="s">
        <v>468</v>
      </c>
      <c r="AD2" s="58">
        <v>53</v>
      </c>
    </row>
    <row r="3" spans="1:30" ht="14.45" customHeight="1" thickBot="1" x14ac:dyDescent="0.25">
      <c r="W3" s="58">
        <v>2</v>
      </c>
      <c r="X3" s="58">
        <v>4238</v>
      </c>
      <c r="Y3" s="61">
        <v>43448</v>
      </c>
      <c r="Z3" s="58" t="s">
        <v>516</v>
      </c>
      <c r="AA3" s="58" t="s">
        <v>499</v>
      </c>
      <c r="AB3" s="58">
        <v>9.5</v>
      </c>
      <c r="AC3" s="58" t="s">
        <v>467</v>
      </c>
      <c r="AD3" s="58">
        <v>66</v>
      </c>
    </row>
    <row r="4" spans="1:30" ht="21.6" customHeight="1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4211</v>
      </c>
      <c r="Y4" s="61">
        <v>43188</v>
      </c>
      <c r="Z4" s="58" t="s">
        <v>516</v>
      </c>
      <c r="AA4" s="58" t="s">
        <v>498</v>
      </c>
      <c r="AB4" s="58">
        <v>9.5</v>
      </c>
      <c r="AC4" s="58" t="s">
        <v>467</v>
      </c>
      <c r="AD4" s="58">
        <v>68</v>
      </c>
    </row>
    <row r="5" spans="1:30" ht="15" customHeight="1" thickBot="1" x14ac:dyDescent="0.25">
      <c r="A5" s="58">
        <v>0</v>
      </c>
      <c r="B5" s="131">
        <v>5.3778846153846151E-3</v>
      </c>
      <c r="C5" s="131">
        <v>2.5245192307692308E-3</v>
      </c>
      <c r="D5" s="127">
        <v>7.9000000000000008E-3</v>
      </c>
      <c r="F5" s="58" t="s">
        <v>474</v>
      </c>
      <c r="G5" s="60">
        <v>46720</v>
      </c>
      <c r="H5" s="58">
        <v>1.1399999999999999</v>
      </c>
      <c r="J5" s="139" t="s">
        <v>475</v>
      </c>
      <c r="K5" s="140"/>
      <c r="L5" s="140"/>
      <c r="M5" s="140"/>
      <c r="N5" s="141"/>
      <c r="W5" s="58">
        <v>4</v>
      </c>
      <c r="X5" s="58">
        <v>4203</v>
      </c>
      <c r="Y5" s="61">
        <v>43167</v>
      </c>
      <c r="Z5" s="58" t="s">
        <v>516</v>
      </c>
      <c r="AA5" s="58" t="s">
        <v>498</v>
      </c>
      <c r="AB5" s="58">
        <v>9.4</v>
      </c>
      <c r="AC5" s="58" t="s">
        <v>467</v>
      </c>
      <c r="AD5" s="58">
        <v>70</v>
      </c>
    </row>
    <row r="6" spans="1:30" ht="15" customHeight="1" thickBot="1" x14ac:dyDescent="0.25">
      <c r="A6" s="58">
        <v>1</v>
      </c>
      <c r="B6" s="131">
        <v>3.6615384615384613E-3</v>
      </c>
      <c r="C6" s="131">
        <v>1.6259615384615386E-3</v>
      </c>
      <c r="D6" s="127">
        <v>5.3E-3</v>
      </c>
      <c r="F6" s="58" t="s">
        <v>476</v>
      </c>
      <c r="G6" s="60">
        <v>46604</v>
      </c>
      <c r="H6" s="58">
        <v>1.1399999999999999</v>
      </c>
      <c r="J6" s="47" t="s">
        <v>477</v>
      </c>
      <c r="K6" s="48">
        <f>LARGE((K8,K9),1)</f>
        <v>0.68767170329670335</v>
      </c>
      <c r="N6" s="48" t="str">
        <f>IF(B12&gt;C12,B4,C4)</f>
        <v>SB</v>
      </c>
      <c r="W6" s="58">
        <v>5</v>
      </c>
      <c r="X6" s="58">
        <v>4202</v>
      </c>
      <c r="Y6" s="61">
        <v>43201</v>
      </c>
      <c r="Z6" s="58" t="s">
        <v>516</v>
      </c>
      <c r="AA6" s="58" t="s">
        <v>497</v>
      </c>
      <c r="AB6" s="58">
        <v>9.4</v>
      </c>
      <c r="AC6" s="58" t="s">
        <v>467</v>
      </c>
      <c r="AD6" s="58">
        <v>71</v>
      </c>
    </row>
    <row r="7" spans="1:30" ht="14.45" customHeight="1" thickBot="1" x14ac:dyDescent="0.25">
      <c r="A7" s="58">
        <v>2</v>
      </c>
      <c r="B7" s="131">
        <v>4.4624999999999995E-3</v>
      </c>
      <c r="C7" s="131">
        <v>1.5831730769230769E-3</v>
      </c>
      <c r="D7" s="127">
        <v>6.0000000000000001E-3</v>
      </c>
      <c r="F7" s="58" t="s">
        <v>478</v>
      </c>
      <c r="G7" s="60">
        <v>38696</v>
      </c>
      <c r="H7" s="58">
        <v>0.95</v>
      </c>
      <c r="J7" s="49" t="s">
        <v>479</v>
      </c>
      <c r="K7" s="48">
        <f>LARGE((K10,K11),1)</f>
        <v>0.68178685276126472</v>
      </c>
      <c r="N7" s="48" t="str">
        <f>IF(B22&gt;C22,B4,C4)</f>
        <v>NB</v>
      </c>
      <c r="W7" s="58">
        <v>6</v>
      </c>
      <c r="X7" s="58">
        <v>4199</v>
      </c>
      <c r="Y7" s="61">
        <v>43452</v>
      </c>
      <c r="Z7" s="58" t="s">
        <v>516</v>
      </c>
      <c r="AA7" s="58" t="s">
        <v>496</v>
      </c>
      <c r="AB7" s="58">
        <v>9.4</v>
      </c>
      <c r="AC7" s="58" t="s">
        <v>467</v>
      </c>
      <c r="AD7" s="58">
        <v>70</v>
      </c>
    </row>
    <row r="8" spans="1:30" ht="15.6" customHeight="1" thickBot="1" x14ac:dyDescent="0.3">
      <c r="A8" s="58">
        <v>3</v>
      </c>
      <c r="B8" s="131">
        <v>4.1764423076923081E-3</v>
      </c>
      <c r="C8" s="131">
        <v>1.6687500000000001E-3</v>
      </c>
      <c r="D8" s="127">
        <v>5.7999999999999996E-3</v>
      </c>
      <c r="F8" s="58" t="s">
        <v>480</v>
      </c>
      <c r="G8" s="60">
        <v>26420</v>
      </c>
      <c r="H8" s="58">
        <v>0.65</v>
      </c>
      <c r="J8" s="113"/>
      <c r="K8" s="50">
        <f>LARGE(B11:C11,1)/(B11+C11)</f>
        <v>0.68767170329670335</v>
      </c>
      <c r="W8" s="58">
        <v>7</v>
      </c>
      <c r="X8" s="58">
        <v>4184</v>
      </c>
      <c r="Y8" s="61">
        <v>43194</v>
      </c>
      <c r="Z8" s="58" t="s">
        <v>527</v>
      </c>
      <c r="AA8" s="58" t="s">
        <v>497</v>
      </c>
      <c r="AB8" s="58">
        <v>9.4</v>
      </c>
      <c r="AC8" s="58" t="s">
        <v>468</v>
      </c>
      <c r="AD8" s="58">
        <v>66</v>
      </c>
    </row>
    <row r="9" spans="1:30" ht="14.45" customHeight="1" thickBot="1" x14ac:dyDescent="0.3">
      <c r="A9" s="58">
        <v>4</v>
      </c>
      <c r="B9" s="131">
        <v>3.6043269230769232E-3</v>
      </c>
      <c r="C9" s="131">
        <v>3.5086538461538462E-3</v>
      </c>
      <c r="D9" s="127">
        <v>7.1000000000000004E-3</v>
      </c>
      <c r="F9" s="58" t="s">
        <v>481</v>
      </c>
      <c r="G9" s="60">
        <v>33388</v>
      </c>
      <c r="H9" s="58">
        <v>0.82</v>
      </c>
      <c r="J9" s="113"/>
      <c r="K9" s="50">
        <f>LARGE(B12:C12,1)/(B12+C12)</f>
        <v>0.67366935548535045</v>
      </c>
      <c r="W9" s="58">
        <v>8</v>
      </c>
      <c r="X9" s="58">
        <v>4182</v>
      </c>
      <c r="Y9" s="61">
        <v>43144</v>
      </c>
      <c r="Z9" s="58" t="s">
        <v>517</v>
      </c>
      <c r="AA9" s="58" t="s">
        <v>496</v>
      </c>
      <c r="AB9" s="58">
        <v>9.4</v>
      </c>
      <c r="AC9" s="58" t="s">
        <v>467</v>
      </c>
      <c r="AD9" s="58">
        <v>67</v>
      </c>
    </row>
    <row r="10" spans="1:30" ht="14.45" customHeight="1" thickBot="1" x14ac:dyDescent="0.3">
      <c r="A10" s="58">
        <v>5</v>
      </c>
      <c r="B10" s="131">
        <v>6.3504807692307697E-3</v>
      </c>
      <c r="C10" s="131">
        <v>8.5576923076923078E-3</v>
      </c>
      <c r="D10" s="127">
        <v>1.4999999999999999E-2</v>
      </c>
      <c r="F10" s="58" t="s">
        <v>482</v>
      </c>
      <c r="G10" s="60">
        <v>36873</v>
      </c>
      <c r="H10" s="58">
        <v>0.9</v>
      </c>
      <c r="J10" s="113"/>
      <c r="K10" s="50">
        <f>LARGE(B20:C20,1)/(B20+C20)</f>
        <v>0.64928766292815998</v>
      </c>
      <c r="W10" s="58">
        <v>9</v>
      </c>
      <c r="X10" s="58">
        <v>4182</v>
      </c>
      <c r="Y10" s="61">
        <v>43166</v>
      </c>
      <c r="Z10" s="58" t="s">
        <v>516</v>
      </c>
      <c r="AA10" s="58" t="s">
        <v>497</v>
      </c>
      <c r="AB10" s="58">
        <v>9.4</v>
      </c>
      <c r="AC10" s="58" t="s">
        <v>467</v>
      </c>
      <c r="AD10" s="58">
        <v>70</v>
      </c>
    </row>
    <row r="11" spans="1:30" ht="15" customHeight="1" thickBot="1" x14ac:dyDescent="0.3">
      <c r="A11" s="58">
        <v>6</v>
      </c>
      <c r="B11" s="131">
        <v>1.2243269230769231E-2</v>
      </c>
      <c r="C11" s="131">
        <v>2.6956730769230771E-2</v>
      </c>
      <c r="D11" s="127">
        <v>3.9600000000000003E-2</v>
      </c>
      <c r="F11" s="58" t="s">
        <v>483</v>
      </c>
      <c r="G11" s="60">
        <v>73868</v>
      </c>
      <c r="H11" s="58"/>
      <c r="J11" s="113"/>
      <c r="K11" s="50">
        <f>LARGE(B21:C21,1)/(B21+C21)</f>
        <v>0.68178685276126472</v>
      </c>
      <c r="W11" s="58">
        <v>10</v>
      </c>
      <c r="X11" s="58">
        <v>4181</v>
      </c>
      <c r="Y11" s="61">
        <v>43201</v>
      </c>
      <c r="Z11" s="58" t="s">
        <v>539</v>
      </c>
      <c r="AA11" s="58" t="s">
        <v>497</v>
      </c>
      <c r="AB11" s="58">
        <v>9.4</v>
      </c>
      <c r="AC11" s="58" t="s">
        <v>467</v>
      </c>
      <c r="AD11" s="58">
        <v>58</v>
      </c>
    </row>
    <row r="12" spans="1:30" ht="14.45" customHeight="1" thickBot="1" x14ac:dyDescent="0.25">
      <c r="A12" s="58">
        <v>7</v>
      </c>
      <c r="B12" s="131">
        <v>1.9566346153846156E-2</v>
      </c>
      <c r="C12" s="131">
        <v>4.0392307692307693E-2</v>
      </c>
      <c r="D12" s="127">
        <v>6.0499999999999998E-2</v>
      </c>
      <c r="F12" s="58" t="s">
        <v>484</v>
      </c>
      <c r="G12" s="60">
        <v>36858</v>
      </c>
      <c r="H12" s="58">
        <v>0.9</v>
      </c>
      <c r="W12" s="58">
        <v>20</v>
      </c>
      <c r="X12" s="58">
        <v>4160</v>
      </c>
      <c r="Y12" s="61">
        <v>43181</v>
      </c>
      <c r="Z12" s="58" t="s">
        <v>516</v>
      </c>
      <c r="AA12" s="58" t="s">
        <v>498</v>
      </c>
      <c r="AB12" s="58">
        <v>9.3000000000000007</v>
      </c>
      <c r="AC12" s="58" t="s">
        <v>467</v>
      </c>
      <c r="AD12" s="58">
        <v>70</v>
      </c>
    </row>
    <row r="13" spans="1:30" ht="14.45" customHeight="1" thickBot="1" x14ac:dyDescent="0.25">
      <c r="A13" s="58">
        <v>8</v>
      </c>
      <c r="B13" s="131">
        <v>2.1740384615384616E-2</v>
      </c>
      <c r="C13" s="131">
        <v>3.4915384615384619E-2</v>
      </c>
      <c r="D13" s="127">
        <v>5.7099999999999998E-2</v>
      </c>
      <c r="F13" s="58" t="s">
        <v>485</v>
      </c>
      <c r="G13" s="60">
        <v>38196</v>
      </c>
      <c r="H13" s="58">
        <v>0.93</v>
      </c>
      <c r="W13" s="58">
        <v>25</v>
      </c>
      <c r="X13" s="58">
        <v>4155</v>
      </c>
      <c r="Y13" s="61">
        <v>43215</v>
      </c>
      <c r="Z13" s="58" t="s">
        <v>516</v>
      </c>
      <c r="AA13" s="58" t="s">
        <v>497</v>
      </c>
      <c r="AB13" s="58">
        <v>9.3000000000000007</v>
      </c>
      <c r="AC13" s="58" t="s">
        <v>467</v>
      </c>
      <c r="AD13" s="58">
        <v>72</v>
      </c>
    </row>
    <row r="14" spans="1:30" ht="14.45" customHeight="1" thickBot="1" x14ac:dyDescent="0.25">
      <c r="A14" s="58">
        <v>9</v>
      </c>
      <c r="B14" s="131">
        <v>2.3799999999999998E-2</v>
      </c>
      <c r="C14" s="131">
        <v>2.8839423076923078E-2</v>
      </c>
      <c r="D14" s="127">
        <v>5.2900000000000003E-2</v>
      </c>
      <c r="F14" s="58" t="s">
        <v>486</v>
      </c>
      <c r="G14" s="60">
        <v>39674</v>
      </c>
      <c r="H14" s="58">
        <v>0.97</v>
      </c>
      <c r="W14" s="58">
        <v>30</v>
      </c>
      <c r="X14" s="58">
        <v>4148</v>
      </c>
      <c r="Y14" s="61">
        <v>43196</v>
      </c>
      <c r="Z14" s="58" t="s">
        <v>516</v>
      </c>
      <c r="AA14" s="58" t="s">
        <v>499</v>
      </c>
      <c r="AB14" s="58">
        <v>9.3000000000000007</v>
      </c>
      <c r="AC14" s="58" t="s">
        <v>467</v>
      </c>
      <c r="AD14" s="58">
        <v>69</v>
      </c>
    </row>
    <row r="15" spans="1:30" ht="14.45" customHeight="1" thickBot="1" x14ac:dyDescent="0.25">
      <c r="A15" s="58">
        <v>10</v>
      </c>
      <c r="B15" s="131">
        <v>2.8090865384615384E-2</v>
      </c>
      <c r="C15" s="131">
        <v>2.8411538461538464E-2</v>
      </c>
      <c r="D15" s="127">
        <v>5.67E-2</v>
      </c>
      <c r="F15" s="58" t="s">
        <v>487</v>
      </c>
      <c r="G15" s="60">
        <v>38721</v>
      </c>
      <c r="H15" s="58">
        <v>0.95</v>
      </c>
      <c r="W15" s="58">
        <v>35</v>
      </c>
      <c r="X15" s="58">
        <v>4136</v>
      </c>
      <c r="Y15" s="61">
        <v>43193</v>
      </c>
      <c r="Z15" s="58" t="s">
        <v>516</v>
      </c>
      <c r="AA15" s="58" t="s">
        <v>496</v>
      </c>
      <c r="AB15" s="58">
        <v>9.3000000000000007</v>
      </c>
      <c r="AC15" s="58" t="s">
        <v>467</v>
      </c>
      <c r="AD15" s="58">
        <v>72</v>
      </c>
    </row>
    <row r="16" spans="1:30" ht="14.45" customHeight="1" thickBot="1" x14ac:dyDescent="0.25">
      <c r="A16" s="58">
        <v>11</v>
      </c>
      <c r="B16" s="131">
        <v>3.3297115384615383E-2</v>
      </c>
      <c r="C16" s="131">
        <v>2.7726923076923073E-2</v>
      </c>
      <c r="D16" s="127">
        <v>6.1100000000000002E-2</v>
      </c>
      <c r="F16" s="58" t="s">
        <v>488</v>
      </c>
      <c r="G16" s="60">
        <v>41153</v>
      </c>
      <c r="H16" s="58">
        <v>1.01</v>
      </c>
      <c r="W16" s="58">
        <v>40</v>
      </c>
      <c r="X16" s="58">
        <v>4132</v>
      </c>
      <c r="Y16" s="61">
        <v>43441</v>
      </c>
      <c r="Z16" s="58" t="s">
        <v>516</v>
      </c>
      <c r="AA16" s="58" t="s">
        <v>499</v>
      </c>
      <c r="AB16" s="58">
        <v>9.3000000000000007</v>
      </c>
      <c r="AC16" s="58" t="s">
        <v>467</v>
      </c>
      <c r="AD16" s="58">
        <v>67</v>
      </c>
    </row>
    <row r="17" spans="1:30" ht="14.45" customHeight="1" thickBot="1" x14ac:dyDescent="0.25">
      <c r="A17" s="58">
        <v>12</v>
      </c>
      <c r="B17" s="131">
        <v>3.7702403846153851E-2</v>
      </c>
      <c r="C17" s="131">
        <v>2.8454326923076922E-2</v>
      </c>
      <c r="D17" s="127">
        <v>6.6199999999999995E-2</v>
      </c>
      <c r="W17" s="58">
        <v>45</v>
      </c>
      <c r="X17" s="58">
        <v>4127</v>
      </c>
      <c r="Y17" s="61">
        <v>43376</v>
      </c>
      <c r="Z17" s="58" t="s">
        <v>516</v>
      </c>
      <c r="AA17" s="58" t="s">
        <v>497</v>
      </c>
      <c r="AB17" s="58">
        <v>9.3000000000000007</v>
      </c>
      <c r="AC17" s="58" t="s">
        <v>467</v>
      </c>
      <c r="AD17" s="58">
        <v>72</v>
      </c>
    </row>
    <row r="18" spans="1:30" ht="14.45" customHeight="1" thickBot="1" x14ac:dyDescent="0.25">
      <c r="A18" s="58">
        <v>13</v>
      </c>
      <c r="B18" s="131">
        <v>3.8732211538461535E-2</v>
      </c>
      <c r="C18" s="131">
        <v>2.7470192307692307E-2</v>
      </c>
      <c r="D18" s="127">
        <v>6.6100000000000006E-2</v>
      </c>
      <c r="W18" s="58">
        <v>50</v>
      </c>
      <c r="X18" s="58">
        <v>4116</v>
      </c>
      <c r="Y18" s="61">
        <v>43179</v>
      </c>
      <c r="Z18" s="58" t="s">
        <v>516</v>
      </c>
      <c r="AA18" s="58" t="s">
        <v>496</v>
      </c>
      <c r="AB18" s="58">
        <v>9.1999999999999993</v>
      </c>
      <c r="AC18" s="58" t="s">
        <v>467</v>
      </c>
      <c r="AD18" s="58">
        <v>71</v>
      </c>
    </row>
    <row r="19" spans="1:30" ht="14.45" customHeight="1" thickBot="1" x14ac:dyDescent="0.25">
      <c r="A19" s="58">
        <v>14</v>
      </c>
      <c r="B19" s="131">
        <v>4.136394230769231E-2</v>
      </c>
      <c r="C19" s="131">
        <v>2.6657211538461539E-2</v>
      </c>
      <c r="D19" s="127">
        <v>6.7900000000000002E-2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4077</v>
      </c>
      <c r="Y19" s="61">
        <v>43434</v>
      </c>
      <c r="Z19" s="58" t="s">
        <v>517</v>
      </c>
      <c r="AA19" s="58" t="s">
        <v>499</v>
      </c>
      <c r="AB19" s="58">
        <v>9.1999999999999993</v>
      </c>
      <c r="AC19" s="58" t="s">
        <v>467</v>
      </c>
      <c r="AD19" s="58">
        <v>68</v>
      </c>
    </row>
    <row r="20" spans="1:30" ht="14.45" customHeight="1" thickBot="1" x14ac:dyDescent="0.25">
      <c r="A20" s="58">
        <v>15</v>
      </c>
      <c r="B20" s="131">
        <v>4.7371153846153841E-2</v>
      </c>
      <c r="C20" s="131">
        <v>2.5587500000000003E-2</v>
      </c>
      <c r="D20" s="127">
        <v>7.2700000000000001E-2</v>
      </c>
      <c r="F20" s="58" t="s">
        <v>491</v>
      </c>
      <c r="G20" s="60">
        <v>29615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4050</v>
      </c>
      <c r="Y20" s="61">
        <v>43325</v>
      </c>
      <c r="Z20" s="58" t="s">
        <v>516</v>
      </c>
      <c r="AA20" s="58" t="s">
        <v>495</v>
      </c>
      <c r="AB20" s="58">
        <v>9.1</v>
      </c>
      <c r="AC20" s="58" t="s">
        <v>467</v>
      </c>
      <c r="AD20" s="58">
        <v>74</v>
      </c>
    </row>
    <row r="21" spans="1:30" ht="14.45" customHeight="1" thickBot="1" x14ac:dyDescent="0.25">
      <c r="A21" s="58">
        <v>16</v>
      </c>
      <c r="B21" s="131">
        <v>5.3263942307692311E-2</v>
      </c>
      <c r="C21" s="131">
        <v>2.4860096153846156E-2</v>
      </c>
      <c r="D21" s="127">
        <v>7.7799999999999994E-2</v>
      </c>
      <c r="F21" s="58" t="s">
        <v>495</v>
      </c>
      <c r="G21" s="60">
        <v>42235</v>
      </c>
      <c r="H21" s="58">
        <v>1.03</v>
      </c>
      <c r="J21" s="46">
        <v>5</v>
      </c>
      <c r="K21" s="46">
        <f>X6</f>
        <v>4202</v>
      </c>
      <c r="L21" s="52"/>
      <c r="M21" s="46"/>
      <c r="N21" s="57">
        <f>K21/$F$2</f>
        <v>0.10100961538461538</v>
      </c>
      <c r="W21" s="58">
        <v>125</v>
      </c>
      <c r="X21" s="58">
        <v>4027</v>
      </c>
      <c r="Y21" s="61">
        <v>43166</v>
      </c>
      <c r="Z21" s="58" t="s">
        <v>517</v>
      </c>
      <c r="AA21" s="58" t="s">
        <v>497</v>
      </c>
      <c r="AB21" s="58">
        <v>9</v>
      </c>
      <c r="AC21" s="58" t="s">
        <v>467</v>
      </c>
      <c r="AD21" s="58">
        <v>68</v>
      </c>
    </row>
    <row r="22" spans="1:30" ht="15" thickBot="1" x14ac:dyDescent="0.25">
      <c r="A22" s="58">
        <v>17</v>
      </c>
      <c r="B22" s="131">
        <v>5.5094711538461537E-2</v>
      </c>
      <c r="C22" s="131">
        <v>2.3747596153846154E-2</v>
      </c>
      <c r="D22" s="127">
        <v>7.8399999999999997E-2</v>
      </c>
      <c r="F22" s="58" t="s">
        <v>496</v>
      </c>
      <c r="G22" s="60">
        <v>44608</v>
      </c>
      <c r="H22" s="58">
        <v>1.0900000000000001</v>
      </c>
      <c r="J22" s="46">
        <v>10</v>
      </c>
      <c r="K22" s="46">
        <f>X11</f>
        <v>4181</v>
      </c>
      <c r="L22" s="52"/>
      <c r="M22" s="46"/>
      <c r="N22" s="57">
        <f t="shared" ref="N22:N28" si="0">K22/$F$2</f>
        <v>0.1005048076923077</v>
      </c>
      <c r="W22" s="58">
        <v>150</v>
      </c>
      <c r="X22" s="58">
        <v>4009</v>
      </c>
      <c r="Y22" s="61">
        <v>43307</v>
      </c>
      <c r="Z22" s="58" t="s">
        <v>516</v>
      </c>
      <c r="AA22" s="58" t="s">
        <v>498</v>
      </c>
      <c r="AB22" s="58">
        <v>9</v>
      </c>
      <c r="AC22" s="58" t="s">
        <v>467</v>
      </c>
      <c r="AD22" s="58">
        <v>73</v>
      </c>
    </row>
    <row r="23" spans="1:30" ht="23.25" thickBot="1" x14ac:dyDescent="0.25">
      <c r="A23" s="58">
        <v>18</v>
      </c>
      <c r="B23" s="131">
        <v>3.8846634615384616E-2</v>
      </c>
      <c r="C23" s="131">
        <v>2.0624038461538461E-2</v>
      </c>
      <c r="D23" s="127">
        <v>5.9299999999999999E-2</v>
      </c>
      <c r="F23" s="58" t="s">
        <v>497</v>
      </c>
      <c r="G23" s="60">
        <v>44258</v>
      </c>
      <c r="H23" s="58">
        <v>1.08</v>
      </c>
      <c r="J23" s="46">
        <v>20</v>
      </c>
      <c r="K23" s="46">
        <f>X12</f>
        <v>4160</v>
      </c>
      <c r="L23" s="52"/>
      <c r="M23" s="46"/>
      <c r="N23" s="57">
        <f t="shared" si="0"/>
        <v>0.1</v>
      </c>
      <c r="W23" s="58">
        <v>175</v>
      </c>
      <c r="X23" s="58">
        <v>3991</v>
      </c>
      <c r="Y23" s="61">
        <v>43432</v>
      </c>
      <c r="Z23" s="58" t="s">
        <v>517</v>
      </c>
      <c r="AA23" s="58" t="s">
        <v>497</v>
      </c>
      <c r="AB23" s="58">
        <v>9</v>
      </c>
      <c r="AC23" s="58" t="s">
        <v>467</v>
      </c>
      <c r="AD23" s="58">
        <v>70</v>
      </c>
    </row>
    <row r="24" spans="1:30" ht="15" thickBot="1" x14ac:dyDescent="0.25">
      <c r="A24" s="58">
        <v>19</v>
      </c>
      <c r="B24" s="131">
        <v>3.0036057692307692E-2</v>
      </c>
      <c r="C24" s="131">
        <v>1.4376923076923075E-2</v>
      </c>
      <c r="D24" s="127">
        <v>4.4200000000000003E-2</v>
      </c>
      <c r="F24" s="58" t="s">
        <v>498</v>
      </c>
      <c r="G24" s="60">
        <v>44124</v>
      </c>
      <c r="H24" s="58">
        <v>1.08</v>
      </c>
      <c r="J24" s="46">
        <v>30</v>
      </c>
      <c r="K24" s="46">
        <f>X14</f>
        <v>4148</v>
      </c>
      <c r="L24" s="52"/>
      <c r="M24" s="46"/>
      <c r="N24" s="57">
        <f t="shared" si="0"/>
        <v>9.9711538461538463E-2</v>
      </c>
      <c r="W24" s="58">
        <v>200</v>
      </c>
      <c r="X24" s="58">
        <v>3968</v>
      </c>
      <c r="Y24" s="61">
        <v>43126</v>
      </c>
      <c r="Z24" s="58" t="s">
        <v>517</v>
      </c>
      <c r="AA24" s="58" t="s">
        <v>499</v>
      </c>
      <c r="AB24" s="58">
        <v>8.9</v>
      </c>
      <c r="AC24" s="58" t="s">
        <v>467</v>
      </c>
      <c r="AD24" s="58">
        <v>68</v>
      </c>
    </row>
    <row r="25" spans="1:30" ht="15" thickBot="1" x14ac:dyDescent="0.25">
      <c r="A25" s="58">
        <v>20</v>
      </c>
      <c r="B25" s="131">
        <v>2.3170673076923075E-2</v>
      </c>
      <c r="C25" s="131">
        <v>1.0825480769230768E-2</v>
      </c>
      <c r="D25" s="127">
        <v>3.3799999999999997E-2</v>
      </c>
      <c r="F25" s="58" t="s">
        <v>499</v>
      </c>
      <c r="G25" s="60">
        <v>45036</v>
      </c>
      <c r="H25" s="58">
        <v>1.1000000000000001</v>
      </c>
      <c r="J25" s="46">
        <v>50</v>
      </c>
      <c r="K25" s="46">
        <f>X18</f>
        <v>4116</v>
      </c>
      <c r="L25" s="52"/>
      <c r="M25" s="46"/>
      <c r="N25" s="57">
        <f t="shared" si="0"/>
        <v>9.8942307692307691E-2</v>
      </c>
    </row>
    <row r="26" spans="1:30" ht="15" thickBot="1" x14ac:dyDescent="0.25">
      <c r="A26" s="58">
        <v>21</v>
      </c>
      <c r="B26" s="131">
        <v>1.7907211538461539E-2</v>
      </c>
      <c r="C26" s="131">
        <v>8.2581730769230779E-3</v>
      </c>
      <c r="D26" s="127">
        <v>2.5999999999999999E-2</v>
      </c>
      <c r="F26" s="58" t="s">
        <v>500</v>
      </c>
      <c r="G26" s="60">
        <v>36727</v>
      </c>
      <c r="H26" s="58">
        <v>0.9</v>
      </c>
      <c r="J26" s="46">
        <v>100</v>
      </c>
      <c r="K26" s="46">
        <f>X20</f>
        <v>4050</v>
      </c>
      <c r="L26" s="52"/>
      <c r="M26" s="46"/>
      <c r="N26" s="57">
        <f t="shared" si="0"/>
        <v>9.7355769230769232E-2</v>
      </c>
    </row>
    <row r="27" spans="1:30" ht="15" thickBot="1" x14ac:dyDescent="0.25">
      <c r="A27" s="58">
        <v>22</v>
      </c>
      <c r="B27" s="131">
        <v>1.3273076923076922E-2</v>
      </c>
      <c r="C27" s="131">
        <v>6.0331730769230766E-3</v>
      </c>
      <c r="D27" s="127">
        <v>1.9199999999999998E-2</v>
      </c>
      <c r="J27" s="46">
        <v>150</v>
      </c>
      <c r="K27" s="46">
        <f>X22</f>
        <v>4009</v>
      </c>
      <c r="L27" s="52"/>
      <c r="M27" s="46"/>
      <c r="N27" s="57">
        <f t="shared" si="0"/>
        <v>9.6370192307692309E-2</v>
      </c>
    </row>
    <row r="28" spans="1:30" ht="15" thickBot="1" x14ac:dyDescent="0.25">
      <c r="A28" s="58">
        <v>23</v>
      </c>
      <c r="B28" s="131">
        <v>9.0394230769230768E-3</v>
      </c>
      <c r="C28" s="131">
        <v>4.2360576923076926E-3</v>
      </c>
      <c r="D28" s="59">
        <v>1.32E-2</v>
      </c>
      <c r="J28" s="46">
        <v>200</v>
      </c>
      <c r="K28" s="46">
        <f>X24</f>
        <v>3968</v>
      </c>
      <c r="L28" s="52"/>
      <c r="M28" s="46"/>
      <c r="N28" s="57">
        <f t="shared" si="0"/>
        <v>9.5384615384615387E-2</v>
      </c>
    </row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D50"/>
  <sheetViews>
    <sheetView tabSelected="1"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31800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/>
      <c r="Y2" s="61">
        <v>43435</v>
      </c>
      <c r="Z2" s="58" t="s">
        <v>540</v>
      </c>
      <c r="AA2" s="58" t="s">
        <v>500</v>
      </c>
      <c r="AB2" s="58">
        <v>30.4</v>
      </c>
      <c r="AC2" s="58" t="s">
        <v>467</v>
      </c>
      <c r="AD2" s="58">
        <v>55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43435</v>
      </c>
      <c r="Z3" s="58" t="s">
        <v>520</v>
      </c>
      <c r="AA3" s="58" t="s">
        <v>500</v>
      </c>
      <c r="AB3" s="58">
        <v>26.3</v>
      </c>
      <c r="AC3" s="58" t="s">
        <v>467</v>
      </c>
      <c r="AD3" s="58">
        <v>54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43435</v>
      </c>
      <c r="Z4" s="58" t="s">
        <v>518</v>
      </c>
      <c r="AA4" s="58" t="s">
        <v>500</v>
      </c>
      <c r="AB4" s="58">
        <v>23.1</v>
      </c>
      <c r="AC4" s="58" t="s">
        <v>467</v>
      </c>
      <c r="AD4" s="58">
        <v>54</v>
      </c>
    </row>
    <row r="5" spans="1:30" ht="18.75" customHeight="1" thickBot="1" x14ac:dyDescent="0.25">
      <c r="A5" s="58">
        <v>0</v>
      </c>
      <c r="B5" s="59">
        <v>2.0235849056603771E-3</v>
      </c>
      <c r="C5" s="59">
        <v>1.299056603773585E-3</v>
      </c>
      <c r="D5" s="59">
        <v>3.3E-3</v>
      </c>
      <c r="F5" s="58" t="s">
        <v>474</v>
      </c>
      <c r="G5" s="60">
        <v>43230</v>
      </c>
      <c r="H5" s="58">
        <v>1.36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43435</v>
      </c>
      <c r="Z5" s="58" t="s">
        <v>530</v>
      </c>
      <c r="AA5" s="58" t="s">
        <v>500</v>
      </c>
      <c r="AB5" s="58">
        <v>15.4</v>
      </c>
      <c r="AC5" s="58" t="s">
        <v>467</v>
      </c>
      <c r="AD5" s="58">
        <v>60</v>
      </c>
    </row>
    <row r="6" spans="1:30" ht="17.25" customHeight="1" thickBot="1" x14ac:dyDescent="0.25">
      <c r="A6" s="58">
        <v>1</v>
      </c>
      <c r="B6" s="59">
        <v>1.4009433962264152E-3</v>
      </c>
      <c r="C6" s="59">
        <v>8.6603773584905655E-4</v>
      </c>
      <c r="D6" s="59">
        <v>2.3E-3</v>
      </c>
      <c r="F6" s="58" t="s">
        <v>476</v>
      </c>
      <c r="G6" s="60">
        <v>44892</v>
      </c>
      <c r="H6" s="58">
        <v>1.41</v>
      </c>
      <c r="J6" s="47" t="s">
        <v>477</v>
      </c>
      <c r="K6" s="48">
        <v>0.72977346278317157</v>
      </c>
      <c r="N6" s="48" t="s">
        <v>467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43435</v>
      </c>
      <c r="Z6" s="58" t="s">
        <v>517</v>
      </c>
      <c r="AA6" s="58" t="s">
        <v>500</v>
      </c>
      <c r="AB6" s="58">
        <v>15.1</v>
      </c>
      <c r="AC6" s="58" t="s">
        <v>467</v>
      </c>
      <c r="AD6" s="58">
        <v>51</v>
      </c>
    </row>
    <row r="7" spans="1:30" ht="17.25" customHeight="1" thickBot="1" x14ac:dyDescent="0.25">
      <c r="A7" s="58">
        <v>2</v>
      </c>
      <c r="B7" s="59">
        <v>1.0377358490566038E-3</v>
      </c>
      <c r="C7" s="59">
        <v>6.7358490566037728E-4</v>
      </c>
      <c r="D7" s="59">
        <v>1.8E-3</v>
      </c>
      <c r="F7" s="58" t="s">
        <v>478</v>
      </c>
      <c r="G7" s="60">
        <v>35051</v>
      </c>
      <c r="H7" s="58">
        <v>1.1000000000000001</v>
      </c>
      <c r="J7" s="49" t="s">
        <v>479</v>
      </c>
      <c r="K7" s="48">
        <v>0.58564231738035266</v>
      </c>
      <c r="N7" s="48" t="s">
        <v>468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43435</v>
      </c>
      <c r="Z7" s="58" t="s">
        <v>521</v>
      </c>
      <c r="AA7" s="58" t="s">
        <v>500</v>
      </c>
      <c r="AB7" s="58">
        <v>11.8</v>
      </c>
      <c r="AC7" s="58" t="s">
        <v>468</v>
      </c>
      <c r="AD7" s="58">
        <v>50</v>
      </c>
    </row>
    <row r="8" spans="1:30" ht="17.25" customHeight="1" thickBot="1" x14ac:dyDescent="0.3">
      <c r="A8" s="58">
        <v>3</v>
      </c>
      <c r="B8" s="59">
        <v>6.7452830188679245E-4</v>
      </c>
      <c r="C8" s="59">
        <v>9.1415094339622645E-4</v>
      </c>
      <c r="D8" s="59">
        <v>1.6000000000000001E-3</v>
      </c>
      <c r="F8" s="58" t="s">
        <v>480</v>
      </c>
      <c r="G8" s="60">
        <v>19516</v>
      </c>
      <c r="H8" s="58">
        <v>0.61</v>
      </c>
      <c r="K8" s="50">
        <v>0.72977346278317157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43405</v>
      </c>
      <c r="Z8" s="58" t="s">
        <v>522</v>
      </c>
      <c r="AA8" s="58" t="s">
        <v>498</v>
      </c>
      <c r="AB8" s="58">
        <v>11.4</v>
      </c>
      <c r="AC8" s="58" t="s">
        <v>467</v>
      </c>
      <c r="AD8" s="58">
        <v>64</v>
      </c>
    </row>
    <row r="9" spans="1:30" ht="17.25" customHeight="1" thickBot="1" x14ac:dyDescent="0.3">
      <c r="A9" s="58">
        <v>4</v>
      </c>
      <c r="B9" s="59">
        <v>1.1415094339622643E-3</v>
      </c>
      <c r="C9" s="59">
        <v>1.8283018867924529E-3</v>
      </c>
      <c r="D9" s="59">
        <v>3.0000000000000001E-3</v>
      </c>
      <c r="F9" s="58" t="s">
        <v>481</v>
      </c>
      <c r="G9" s="60">
        <v>24817</v>
      </c>
      <c r="H9" s="58">
        <v>0.78</v>
      </c>
      <c r="K9" s="50">
        <v>0.68545454545454554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43411</v>
      </c>
      <c r="Z9" s="58" t="s">
        <v>516</v>
      </c>
      <c r="AA9" s="58" t="s">
        <v>497</v>
      </c>
      <c r="AB9" s="58">
        <v>11.3</v>
      </c>
      <c r="AC9" s="58" t="s">
        <v>467</v>
      </c>
      <c r="AD9" s="58">
        <v>61</v>
      </c>
    </row>
    <row r="10" spans="1:30" ht="17.25" customHeight="1" thickBot="1" x14ac:dyDescent="0.3">
      <c r="A10" s="58">
        <v>5</v>
      </c>
      <c r="B10" s="59">
        <v>2.9056603773584908E-3</v>
      </c>
      <c r="C10" s="59">
        <v>7.1688679245283018E-3</v>
      </c>
      <c r="D10" s="59">
        <v>1.01E-2</v>
      </c>
      <c r="F10" s="58" t="s">
        <v>482</v>
      </c>
      <c r="G10" s="60">
        <v>28543</v>
      </c>
      <c r="H10" s="58">
        <v>0.89</v>
      </c>
      <c r="K10" s="50">
        <v>0.56892230576441094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43431</v>
      </c>
      <c r="Z10" s="58" t="s">
        <v>516</v>
      </c>
      <c r="AA10" s="58" t="s">
        <v>496</v>
      </c>
      <c r="AB10" s="58">
        <v>11.2</v>
      </c>
      <c r="AC10" s="58" t="s">
        <v>467</v>
      </c>
      <c r="AD10" s="58">
        <v>60</v>
      </c>
    </row>
    <row r="11" spans="1:30" ht="17.25" customHeight="1" thickBot="1" x14ac:dyDescent="0.3">
      <c r="A11" s="58">
        <v>6</v>
      </c>
      <c r="B11" s="59">
        <v>8.6650943396226424E-3</v>
      </c>
      <c r="C11" s="59">
        <v>2.1699056603773585E-2</v>
      </c>
      <c r="D11" s="59">
        <v>3.04E-2</v>
      </c>
      <c r="F11" s="58" t="s">
        <v>483</v>
      </c>
      <c r="G11" s="60">
        <v>29567</v>
      </c>
      <c r="H11" s="58">
        <v>0.93</v>
      </c>
      <c r="K11" s="50">
        <v>0.58564231738035266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43280</v>
      </c>
      <c r="Z11" s="58" t="s">
        <v>516</v>
      </c>
      <c r="AA11" s="58" t="s">
        <v>499</v>
      </c>
      <c r="AB11" s="58">
        <v>11.1</v>
      </c>
      <c r="AC11" s="58" t="s">
        <v>467</v>
      </c>
      <c r="AD11" s="58">
        <v>57</v>
      </c>
    </row>
    <row r="12" spans="1:30" ht="17.25" customHeight="1" thickBot="1" x14ac:dyDescent="0.25">
      <c r="A12" s="58">
        <v>7</v>
      </c>
      <c r="B12" s="59">
        <v>1.7952830188679245E-2</v>
      </c>
      <c r="C12" s="59">
        <v>3.6277358490566035E-2</v>
      </c>
      <c r="D12" s="59">
        <v>5.4300000000000001E-2</v>
      </c>
      <c r="F12" s="58" t="s">
        <v>484</v>
      </c>
      <c r="G12" s="60">
        <v>27594</v>
      </c>
      <c r="H12" s="58">
        <v>0.87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43417</v>
      </c>
      <c r="Z12" s="58" t="s">
        <v>516</v>
      </c>
      <c r="AA12" s="58" t="s">
        <v>496</v>
      </c>
      <c r="AB12" s="58">
        <v>10.9</v>
      </c>
      <c r="AC12" s="58" t="s">
        <v>467</v>
      </c>
      <c r="AD12" s="58">
        <v>62</v>
      </c>
    </row>
    <row r="13" spans="1:30" ht="17.25" customHeight="1" thickBot="1" x14ac:dyDescent="0.25">
      <c r="A13" s="58">
        <v>8</v>
      </c>
      <c r="B13" s="59">
        <v>2.3660377358490567E-2</v>
      </c>
      <c r="C13" s="59">
        <v>3.642169811320755E-2</v>
      </c>
      <c r="D13" s="59">
        <v>6.0100000000000001E-2</v>
      </c>
      <c r="F13" s="58" t="s">
        <v>485</v>
      </c>
      <c r="G13" s="60">
        <v>30972</v>
      </c>
      <c r="H13" s="58">
        <v>0.97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43418</v>
      </c>
      <c r="Z13" s="58" t="s">
        <v>517</v>
      </c>
      <c r="AA13" s="58" t="s">
        <v>497</v>
      </c>
      <c r="AB13" s="58">
        <v>10.6</v>
      </c>
      <c r="AC13" s="58" t="s">
        <v>467</v>
      </c>
      <c r="AD13" s="58">
        <v>61</v>
      </c>
    </row>
    <row r="14" spans="1:30" ht="15" thickBot="1" x14ac:dyDescent="0.25">
      <c r="A14" s="58">
        <v>9</v>
      </c>
      <c r="B14" s="59">
        <v>2.775943396226415E-2</v>
      </c>
      <c r="C14" s="59">
        <v>3.3871698113207553E-2</v>
      </c>
      <c r="D14" s="59">
        <v>6.1600000000000002E-2</v>
      </c>
      <c r="F14" s="58" t="s">
        <v>486</v>
      </c>
      <c r="G14" s="60">
        <v>31711</v>
      </c>
      <c r="H14" s="58">
        <v>0.99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43447</v>
      </c>
      <c r="Z14" s="58" t="s">
        <v>516</v>
      </c>
      <c r="AA14" s="58" t="s">
        <v>498</v>
      </c>
      <c r="AB14" s="58">
        <v>10.6</v>
      </c>
      <c r="AC14" s="58" t="s">
        <v>467</v>
      </c>
      <c r="AD14" s="58">
        <v>61</v>
      </c>
    </row>
    <row r="15" spans="1:30" ht="15" thickBot="1" x14ac:dyDescent="0.25">
      <c r="A15" s="58">
        <v>10</v>
      </c>
      <c r="B15" s="59">
        <v>3.3778301886792456E-2</v>
      </c>
      <c r="C15" s="59">
        <v>3.5074528301886794E-2</v>
      </c>
      <c r="D15" s="59">
        <v>6.8900000000000003E-2</v>
      </c>
      <c r="F15" s="58" t="s">
        <v>487</v>
      </c>
      <c r="G15" s="60">
        <v>33832</v>
      </c>
      <c r="H15" s="58">
        <v>1.06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43445</v>
      </c>
      <c r="Z15" s="58" t="s">
        <v>517</v>
      </c>
      <c r="AA15" s="58" t="s">
        <v>496</v>
      </c>
      <c r="AB15" s="58">
        <v>10.5</v>
      </c>
      <c r="AC15" s="58" t="s">
        <v>467</v>
      </c>
      <c r="AD15" s="58">
        <v>60</v>
      </c>
    </row>
    <row r="16" spans="1:30" ht="15" thickBot="1" x14ac:dyDescent="0.25">
      <c r="A16" s="58">
        <v>11</v>
      </c>
      <c r="B16" s="59">
        <v>3.8966981132075473E-2</v>
      </c>
      <c r="C16" s="59">
        <v>3.7239622641509436E-2</v>
      </c>
      <c r="D16" s="59">
        <v>7.6200000000000004E-2</v>
      </c>
      <c r="F16" s="58" t="s">
        <v>488</v>
      </c>
      <c r="G16" s="60">
        <v>34871</v>
      </c>
      <c r="H16" s="58">
        <v>1.0900000000000001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43434</v>
      </c>
      <c r="Z16" s="58" t="s">
        <v>517</v>
      </c>
      <c r="AA16" s="58" t="s">
        <v>499</v>
      </c>
      <c r="AB16" s="58">
        <v>10.5</v>
      </c>
      <c r="AC16" s="58" t="s">
        <v>467</v>
      </c>
      <c r="AD16" s="58">
        <v>61</v>
      </c>
    </row>
    <row r="17" spans="1:30" ht="15" thickBot="1" x14ac:dyDescent="0.25">
      <c r="A17" s="58">
        <v>12</v>
      </c>
      <c r="B17" s="59">
        <v>4.1924528301886796E-2</v>
      </c>
      <c r="C17" s="59">
        <v>3.8153773584905661E-2</v>
      </c>
      <c r="D17" s="59">
        <v>8.0100000000000005E-2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43448</v>
      </c>
      <c r="Z17" s="58" t="s">
        <v>517</v>
      </c>
      <c r="AA17" s="58" t="s">
        <v>499</v>
      </c>
      <c r="AB17" s="58">
        <v>10.5</v>
      </c>
      <c r="AC17" s="58" t="s">
        <v>467</v>
      </c>
      <c r="AD17" s="58">
        <v>59</v>
      </c>
    </row>
    <row r="18" spans="1:30" ht="23.25" thickBot="1" x14ac:dyDescent="0.25">
      <c r="A18" s="58">
        <v>13</v>
      </c>
      <c r="B18" s="59">
        <v>4.1820754716981136E-2</v>
      </c>
      <c r="C18" s="59">
        <v>3.6517924528301889E-2</v>
      </c>
      <c r="D18" s="59">
        <v>7.8299999999999995E-2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43446</v>
      </c>
      <c r="Z18" s="58" t="s">
        <v>517</v>
      </c>
      <c r="AA18" s="58" t="s">
        <v>497</v>
      </c>
      <c r="AB18" s="58">
        <v>10.4</v>
      </c>
      <c r="AC18" s="58" t="s">
        <v>467</v>
      </c>
      <c r="AD18" s="58">
        <v>61</v>
      </c>
    </row>
    <row r="19" spans="1:30" ht="17.25" customHeight="1" thickBot="1" x14ac:dyDescent="0.25">
      <c r="A19" s="58">
        <v>14</v>
      </c>
      <c r="B19" s="59">
        <v>4.3481132075471697E-2</v>
      </c>
      <c r="C19" s="59">
        <v>3.5315094339622648E-2</v>
      </c>
      <c r="D19" s="59">
        <v>7.8799999999999995E-2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43461</v>
      </c>
      <c r="Z19" s="58" t="s">
        <v>516</v>
      </c>
      <c r="AA19" s="58" t="s">
        <v>498</v>
      </c>
      <c r="AB19" s="58">
        <v>10.199999999999999</v>
      </c>
      <c r="AC19" s="58" t="s">
        <v>467</v>
      </c>
      <c r="AD19" s="58">
        <v>58</v>
      </c>
    </row>
    <row r="20" spans="1:30" ht="17.25" customHeight="1" thickBot="1" x14ac:dyDescent="0.25">
      <c r="A20" s="58">
        <v>15</v>
      </c>
      <c r="B20" s="59">
        <v>4.7113207547169814E-2</v>
      </c>
      <c r="C20" s="59">
        <v>3.3101886792452836E-2</v>
      </c>
      <c r="D20" s="59">
        <v>8.0299999999999996E-2</v>
      </c>
      <c r="F20" s="58" t="s">
        <v>491</v>
      </c>
      <c r="G20" s="60">
        <v>20563</v>
      </c>
      <c r="H20" s="58">
        <v>0.64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43452</v>
      </c>
      <c r="Z20" s="58" t="s">
        <v>518</v>
      </c>
      <c r="AA20" s="58" t="s">
        <v>496</v>
      </c>
      <c r="AB20" s="58">
        <v>10.1</v>
      </c>
      <c r="AC20" s="58" t="s">
        <v>467</v>
      </c>
      <c r="AD20" s="58">
        <v>58</v>
      </c>
    </row>
    <row r="21" spans="1:30" ht="17.25" customHeight="1" thickBot="1" x14ac:dyDescent="0.25">
      <c r="A21" s="58">
        <v>16</v>
      </c>
      <c r="B21" s="59">
        <v>4.8254716981132074E-2</v>
      </c>
      <c r="C21" s="59">
        <v>3.1658490566037735E-2</v>
      </c>
      <c r="D21" s="59">
        <v>7.9899999999999999E-2</v>
      </c>
      <c r="F21" s="58" t="s">
        <v>495</v>
      </c>
      <c r="G21" s="60">
        <v>33436</v>
      </c>
      <c r="H21" s="58">
        <v>1.05</v>
      </c>
      <c r="J21" s="46">
        <v>5</v>
      </c>
      <c r="K21" s="46"/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43416</v>
      </c>
      <c r="Z21" s="58" t="s">
        <v>517</v>
      </c>
      <c r="AA21" s="58" t="s">
        <v>495</v>
      </c>
      <c r="AB21" s="58">
        <v>9.9</v>
      </c>
      <c r="AC21" s="58" t="s">
        <v>467</v>
      </c>
      <c r="AD21" s="58">
        <v>62</v>
      </c>
    </row>
    <row r="22" spans="1:30" ht="17.25" customHeight="1" thickBot="1" x14ac:dyDescent="0.25">
      <c r="A22" s="58">
        <v>17</v>
      </c>
      <c r="B22" s="59">
        <v>4.4466981132075471E-2</v>
      </c>
      <c r="C22" s="59">
        <v>2.9060377358490565E-2</v>
      </c>
      <c r="D22" s="59">
        <v>7.3599999999999999E-2</v>
      </c>
      <c r="F22" s="58" t="s">
        <v>496</v>
      </c>
      <c r="G22" s="60">
        <v>34901</v>
      </c>
      <c r="H22" s="58">
        <v>1.0900000000000001</v>
      </c>
      <c r="J22" s="46">
        <v>10</v>
      </c>
      <c r="K22" s="46">
        <v>3937</v>
      </c>
      <c r="L22" s="52"/>
      <c r="M22" s="46"/>
      <c r="N22" s="57">
        <v>0.12380503144654088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43416</v>
      </c>
      <c r="Z22" s="58" t="s">
        <v>518</v>
      </c>
      <c r="AA22" s="58" t="s">
        <v>495</v>
      </c>
      <c r="AB22" s="58">
        <v>9.6999999999999993</v>
      </c>
      <c r="AC22" s="58" t="s">
        <v>467</v>
      </c>
      <c r="AD22" s="58">
        <v>59</v>
      </c>
    </row>
    <row r="23" spans="1:30" ht="17.25" customHeight="1" thickBot="1" x14ac:dyDescent="0.25">
      <c r="A23" s="58">
        <v>18</v>
      </c>
      <c r="B23" s="59">
        <v>3.0353773584905659E-2</v>
      </c>
      <c r="C23" s="59">
        <v>2.1843396226415096E-2</v>
      </c>
      <c r="D23" s="59">
        <v>5.2200000000000003E-2</v>
      </c>
      <c r="F23" s="58" t="s">
        <v>497</v>
      </c>
      <c r="G23" s="60">
        <v>36379</v>
      </c>
      <c r="H23" s="58">
        <v>1.1399999999999999</v>
      </c>
      <c r="J23" s="46">
        <v>20</v>
      </c>
      <c r="K23" s="46">
        <v>3865</v>
      </c>
      <c r="L23" s="52"/>
      <c r="M23" s="46"/>
      <c r="N23" s="57">
        <v>0.12154088050314465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43430</v>
      </c>
      <c r="Z23" s="58" t="s">
        <v>519</v>
      </c>
      <c r="AA23" s="58" t="s">
        <v>495</v>
      </c>
      <c r="AB23" s="58">
        <v>9.6</v>
      </c>
      <c r="AC23" s="58" t="s">
        <v>467</v>
      </c>
      <c r="AD23" s="58">
        <v>53</v>
      </c>
    </row>
    <row r="24" spans="1:30" ht="17.25" customHeight="1" thickBot="1" x14ac:dyDescent="0.25">
      <c r="A24" s="58">
        <v>19</v>
      </c>
      <c r="B24" s="59">
        <v>2.1844339622641509E-2</v>
      </c>
      <c r="C24" s="59">
        <v>1.515566037735849E-2</v>
      </c>
      <c r="D24" s="59">
        <v>3.6999999999999998E-2</v>
      </c>
      <c r="F24" s="58" t="s">
        <v>498</v>
      </c>
      <c r="G24" s="60">
        <v>34502</v>
      </c>
      <c r="H24" s="58">
        <v>1.08</v>
      </c>
      <c r="J24" s="46">
        <v>30</v>
      </c>
      <c r="K24" s="46">
        <v>3814</v>
      </c>
      <c r="L24" s="52"/>
      <c r="M24" s="46"/>
      <c r="N24" s="57">
        <v>0.119937106918239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43411</v>
      </c>
      <c r="Z24" s="58" t="s">
        <v>520</v>
      </c>
      <c r="AA24" s="58" t="s">
        <v>497</v>
      </c>
      <c r="AB24" s="58">
        <v>9.4</v>
      </c>
      <c r="AC24" s="58" t="s">
        <v>467</v>
      </c>
      <c r="AD24" s="58">
        <v>55</v>
      </c>
    </row>
    <row r="25" spans="1:30" ht="17.25" customHeight="1" thickBot="1" x14ac:dyDescent="0.25">
      <c r="A25" s="58">
        <v>20</v>
      </c>
      <c r="B25" s="59">
        <v>1.6240566037735851E-2</v>
      </c>
      <c r="C25" s="59">
        <v>1.0921698113207548E-2</v>
      </c>
      <c r="D25" s="59">
        <v>2.7199999999999998E-2</v>
      </c>
      <c r="F25" s="58" t="s">
        <v>499</v>
      </c>
      <c r="G25" s="60">
        <v>35071</v>
      </c>
      <c r="H25" s="58">
        <v>1.1000000000000001</v>
      </c>
      <c r="J25" s="46">
        <v>50</v>
      </c>
      <c r="K25" s="46">
        <v>3740</v>
      </c>
      <c r="L25" s="52"/>
      <c r="M25" s="46"/>
      <c r="N25" s="57">
        <v>0.11761006289308176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1.1622641509433963E-2</v>
      </c>
      <c r="C26" s="59">
        <v>8.1311320754716976E-3</v>
      </c>
      <c r="D26" s="59">
        <v>1.9699999999999999E-2</v>
      </c>
      <c r="F26" s="58" t="s">
        <v>500</v>
      </c>
      <c r="G26" s="60">
        <v>26552</v>
      </c>
      <c r="H26" s="58">
        <v>0.83</v>
      </c>
      <c r="J26" s="46">
        <v>100</v>
      </c>
      <c r="K26" s="46">
        <v>3589</v>
      </c>
      <c r="L26" s="52"/>
      <c r="M26" s="46"/>
      <c r="N26" s="57">
        <v>0.11286163522012578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7.2641509433962262E-3</v>
      </c>
      <c r="C27" s="59">
        <v>5.2924528301886787E-3</v>
      </c>
      <c r="D27" s="59">
        <v>1.2500000000000001E-2</v>
      </c>
      <c r="J27" s="46">
        <v>150</v>
      </c>
      <c r="K27" s="46">
        <v>3514</v>
      </c>
      <c r="L27" s="52"/>
      <c r="M27" s="46"/>
      <c r="N27" s="57">
        <v>0.11050314465408805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4.3584905660377354E-3</v>
      </c>
      <c r="C28" s="59">
        <v>2.5500000000000002E-3</v>
      </c>
      <c r="D28" s="59">
        <v>6.8999999999999999E-3</v>
      </c>
      <c r="J28" s="46">
        <v>200</v>
      </c>
      <c r="K28" s="46">
        <v>3442</v>
      </c>
      <c r="L28" s="52"/>
      <c r="M28" s="46"/>
      <c r="N28" s="57">
        <v>0.10823899371069183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560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42600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5383</v>
      </c>
      <c r="Y2" s="61">
        <v>43172</v>
      </c>
      <c r="Z2" s="58" t="s">
        <v>516</v>
      </c>
      <c r="AA2" s="58" t="s">
        <v>496</v>
      </c>
      <c r="AB2" s="58">
        <v>10.7</v>
      </c>
      <c r="AC2" s="58" t="s">
        <v>467</v>
      </c>
      <c r="AD2" s="58">
        <v>58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5382</v>
      </c>
      <c r="Y3" s="61">
        <v>43173</v>
      </c>
      <c r="Z3" s="58" t="s">
        <v>516</v>
      </c>
      <c r="AA3" s="58" t="s">
        <v>497</v>
      </c>
      <c r="AB3" s="58">
        <v>10.7</v>
      </c>
      <c r="AC3" s="58" t="s">
        <v>467</v>
      </c>
      <c r="AD3" s="58">
        <v>57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5307</v>
      </c>
      <c r="Y4" s="61">
        <v>43174</v>
      </c>
      <c r="Z4" s="58" t="s">
        <v>516</v>
      </c>
      <c r="AA4" s="58" t="s">
        <v>498</v>
      </c>
      <c r="AB4" s="58">
        <v>10.6</v>
      </c>
      <c r="AC4" s="58" t="s">
        <v>467</v>
      </c>
      <c r="AD4" s="58">
        <v>58</v>
      </c>
    </row>
    <row r="5" spans="1:30" ht="18.75" customHeight="1" thickBot="1" x14ac:dyDescent="0.25">
      <c r="A5" s="58">
        <v>0</v>
      </c>
      <c r="B5" s="59">
        <v>2.9942184154175587E-3</v>
      </c>
      <c r="C5" s="59">
        <v>2.2655246252676659E-3</v>
      </c>
      <c r="D5" s="59">
        <v>5.3E-3</v>
      </c>
      <c r="F5" s="58" t="s">
        <v>474</v>
      </c>
      <c r="G5" s="60">
        <v>58205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5306</v>
      </c>
      <c r="Y5" s="61">
        <v>43403</v>
      </c>
      <c r="Z5" s="58" t="s">
        <v>527</v>
      </c>
      <c r="AA5" s="58" t="s">
        <v>496</v>
      </c>
      <c r="AB5" s="58">
        <v>10.6</v>
      </c>
      <c r="AC5" s="58" t="s">
        <v>468</v>
      </c>
      <c r="AD5" s="58">
        <v>65</v>
      </c>
    </row>
    <row r="6" spans="1:30" ht="17.25" customHeight="1" thickBot="1" x14ac:dyDescent="0.25">
      <c r="A6" s="58">
        <v>1</v>
      </c>
      <c r="B6" s="59">
        <v>1.8269807280513917E-3</v>
      </c>
      <c r="C6" s="59">
        <v>1.6252676659528908E-3</v>
      </c>
      <c r="D6" s="59">
        <v>3.5000000000000001E-3</v>
      </c>
      <c r="F6" s="58" t="s">
        <v>476</v>
      </c>
      <c r="G6" s="60">
        <v>61081</v>
      </c>
      <c r="H6" s="58">
        <v>1.31</v>
      </c>
      <c r="J6" s="47" t="s">
        <v>477</v>
      </c>
      <c r="K6" s="48">
        <v>0.68292682926829262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5254</v>
      </c>
      <c r="Y6" s="61">
        <v>43158</v>
      </c>
      <c r="Z6" s="58" t="s">
        <v>516</v>
      </c>
      <c r="AA6" s="58" t="s">
        <v>496</v>
      </c>
      <c r="AB6" s="58">
        <v>10.5</v>
      </c>
      <c r="AC6" s="58" t="s">
        <v>467</v>
      </c>
      <c r="AD6" s="58">
        <v>59</v>
      </c>
    </row>
    <row r="7" spans="1:30" ht="17.25" customHeight="1" thickBot="1" x14ac:dyDescent="0.25">
      <c r="A7" s="58">
        <v>2</v>
      </c>
      <c r="B7" s="59">
        <v>1.3194860813704496E-3</v>
      </c>
      <c r="C7" s="59">
        <v>1.1820128479657387E-3</v>
      </c>
      <c r="D7" s="59">
        <v>2.5000000000000001E-3</v>
      </c>
      <c r="F7" s="58" t="s">
        <v>478</v>
      </c>
      <c r="G7" s="60">
        <v>47944</v>
      </c>
      <c r="H7" s="58">
        <v>1.03</v>
      </c>
      <c r="J7" s="49" t="s">
        <v>479</v>
      </c>
      <c r="K7" s="48">
        <v>0.57556675062972296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5253</v>
      </c>
      <c r="Y7" s="61">
        <v>43154</v>
      </c>
      <c r="Z7" s="58" t="s">
        <v>516</v>
      </c>
      <c r="AA7" s="58" t="s">
        <v>499</v>
      </c>
      <c r="AB7" s="58">
        <v>10.5</v>
      </c>
      <c r="AC7" s="58" t="s">
        <v>467</v>
      </c>
      <c r="AD7" s="58">
        <v>57</v>
      </c>
    </row>
    <row r="8" spans="1:30" ht="17.25" customHeight="1" thickBot="1" x14ac:dyDescent="0.3">
      <c r="A8" s="58">
        <v>3</v>
      </c>
      <c r="B8" s="59">
        <v>1.0149892933618843E-3</v>
      </c>
      <c r="C8" s="59">
        <v>1.2805139186295503E-3</v>
      </c>
      <c r="D8" s="59">
        <v>2.3E-3</v>
      </c>
      <c r="F8" s="58" t="s">
        <v>480</v>
      </c>
      <c r="G8" s="60">
        <v>31569</v>
      </c>
      <c r="H8" s="58">
        <v>0.68</v>
      </c>
      <c r="K8" s="50">
        <v>0.68292682926829262</v>
      </c>
      <c r="O8" s="85"/>
      <c r="P8" s="85"/>
      <c r="Q8" s="85"/>
      <c r="R8" s="85"/>
      <c r="S8" s="85"/>
      <c r="T8" s="85"/>
      <c r="U8" s="86"/>
      <c r="W8" s="58">
        <v>7</v>
      </c>
      <c r="X8" s="58">
        <v>5247</v>
      </c>
      <c r="Y8" s="61">
        <v>43220</v>
      </c>
      <c r="Z8" s="58" t="s">
        <v>516</v>
      </c>
      <c r="AA8" s="58" t="s">
        <v>495</v>
      </c>
      <c r="AB8" s="58">
        <v>10.5</v>
      </c>
      <c r="AC8" s="58" t="s">
        <v>467</v>
      </c>
      <c r="AD8" s="58">
        <v>63</v>
      </c>
    </row>
    <row r="9" spans="1:30" ht="17.25" customHeight="1" thickBot="1" x14ac:dyDescent="0.3">
      <c r="A9" s="58">
        <v>4</v>
      </c>
      <c r="B9" s="59">
        <v>1.3702355460385438E-3</v>
      </c>
      <c r="C9" s="59">
        <v>2.462526766595289E-3</v>
      </c>
      <c r="D9" s="59">
        <v>3.8999999999999998E-3</v>
      </c>
      <c r="F9" s="58" t="s">
        <v>481</v>
      </c>
      <c r="G9" s="60">
        <v>39431</v>
      </c>
      <c r="H9" s="58">
        <v>0.84</v>
      </c>
      <c r="K9" s="50">
        <v>0.66638297872340424</v>
      </c>
      <c r="O9" s="85"/>
      <c r="P9" s="85"/>
      <c r="Q9" s="85"/>
      <c r="R9" s="85"/>
      <c r="S9" s="85"/>
      <c r="T9" s="85"/>
      <c r="U9" s="86"/>
      <c r="W9" s="58">
        <v>8</v>
      </c>
      <c r="X9" s="58">
        <v>5246</v>
      </c>
      <c r="Y9" s="61">
        <v>43404</v>
      </c>
      <c r="Z9" s="58" t="s">
        <v>516</v>
      </c>
      <c r="AA9" s="58" t="s">
        <v>497</v>
      </c>
      <c r="AB9" s="58">
        <v>10.5</v>
      </c>
      <c r="AC9" s="58" t="s">
        <v>467</v>
      </c>
      <c r="AD9" s="58">
        <v>61</v>
      </c>
    </row>
    <row r="10" spans="1:30" ht="17.25" customHeight="1" thickBot="1" x14ac:dyDescent="0.3">
      <c r="A10" s="58">
        <v>5</v>
      </c>
      <c r="B10" s="59">
        <v>3.1972162740899358E-3</v>
      </c>
      <c r="C10" s="59">
        <v>8.6680942184154171E-3</v>
      </c>
      <c r="D10" s="59">
        <v>1.18E-2</v>
      </c>
      <c r="F10" s="58" t="s">
        <v>482</v>
      </c>
      <c r="G10" s="60">
        <v>44052</v>
      </c>
      <c r="H10" s="58">
        <v>0.94</v>
      </c>
      <c r="K10" s="50">
        <v>0.55372445616348054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5245</v>
      </c>
      <c r="Y10" s="61">
        <v>43145</v>
      </c>
      <c r="Z10" s="58" t="s">
        <v>516</v>
      </c>
      <c r="AA10" s="58" t="s">
        <v>497</v>
      </c>
      <c r="AB10" s="58">
        <v>10.5</v>
      </c>
      <c r="AC10" s="58" t="s">
        <v>467</v>
      </c>
      <c r="AD10" s="58">
        <v>57</v>
      </c>
    </row>
    <row r="11" spans="1:30" ht="17.25" customHeight="1" thickBot="1" x14ac:dyDescent="0.3">
      <c r="A11" s="58">
        <v>6</v>
      </c>
      <c r="B11" s="59">
        <v>1.1215631691648822E-2</v>
      </c>
      <c r="C11" s="59">
        <v>2.3443254817987157E-2</v>
      </c>
      <c r="D11" s="59">
        <v>3.4700000000000002E-2</v>
      </c>
      <c r="F11" s="58" t="s">
        <v>483</v>
      </c>
      <c r="G11" s="60">
        <v>41998</v>
      </c>
      <c r="H11" s="58">
        <v>0.9</v>
      </c>
      <c r="K11" s="50">
        <v>0.57556675062972296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5224</v>
      </c>
      <c r="Y11" s="61">
        <v>43186</v>
      </c>
      <c r="Z11" s="58" t="s">
        <v>516</v>
      </c>
      <c r="AA11" s="58" t="s">
        <v>496</v>
      </c>
      <c r="AB11" s="58">
        <v>10.4</v>
      </c>
      <c r="AC11" s="58" t="s">
        <v>467</v>
      </c>
      <c r="AD11" s="58">
        <v>57</v>
      </c>
    </row>
    <row r="12" spans="1:30" ht="17.25" customHeight="1" thickBot="1" x14ac:dyDescent="0.25">
      <c r="A12" s="58">
        <v>7</v>
      </c>
      <c r="B12" s="59">
        <v>1.9893790149892933E-2</v>
      </c>
      <c r="C12" s="59">
        <v>3.8563169164882227E-2</v>
      </c>
      <c r="D12" s="59">
        <v>5.8500000000000003E-2</v>
      </c>
      <c r="F12" s="58" t="s">
        <v>484</v>
      </c>
      <c r="G12" s="60">
        <v>43407</v>
      </c>
      <c r="H12" s="58">
        <v>0.93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5154</v>
      </c>
      <c r="Y12" s="61">
        <v>43166</v>
      </c>
      <c r="Z12" s="58" t="s">
        <v>516</v>
      </c>
      <c r="AA12" s="58" t="s">
        <v>497</v>
      </c>
      <c r="AB12" s="58">
        <v>10.3</v>
      </c>
      <c r="AC12" s="58" t="s">
        <v>467</v>
      </c>
      <c r="AD12" s="58">
        <v>59</v>
      </c>
    </row>
    <row r="13" spans="1:30" ht="17.25" customHeight="1" thickBot="1" x14ac:dyDescent="0.25">
      <c r="A13" s="58">
        <v>8</v>
      </c>
      <c r="B13" s="59">
        <v>2.2786509635974308E-2</v>
      </c>
      <c r="C13" s="59">
        <v>3.8316916488222698E-2</v>
      </c>
      <c r="D13" s="59">
        <v>6.1100000000000002E-2</v>
      </c>
      <c r="F13" s="58" t="s">
        <v>485</v>
      </c>
      <c r="G13" s="60">
        <v>44926</v>
      </c>
      <c r="H13" s="58">
        <v>0.96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5138</v>
      </c>
      <c r="Y13" s="61">
        <v>43117</v>
      </c>
      <c r="Z13" s="58" t="s">
        <v>516</v>
      </c>
      <c r="AA13" s="58" t="s">
        <v>497</v>
      </c>
      <c r="AB13" s="58">
        <v>10.3</v>
      </c>
      <c r="AC13" s="58" t="s">
        <v>467</v>
      </c>
      <c r="AD13" s="58">
        <v>59</v>
      </c>
    </row>
    <row r="14" spans="1:30" ht="15" thickBot="1" x14ac:dyDescent="0.25">
      <c r="A14" s="58">
        <v>9</v>
      </c>
      <c r="B14" s="59">
        <v>2.5425481798715201E-2</v>
      </c>
      <c r="C14" s="59">
        <v>3.3588865096359742E-2</v>
      </c>
      <c r="D14" s="59">
        <v>5.8999999999999997E-2</v>
      </c>
      <c r="F14" s="58" t="s">
        <v>486</v>
      </c>
      <c r="G14" s="60">
        <v>48439</v>
      </c>
      <c r="H14" s="58">
        <v>1.04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5123</v>
      </c>
      <c r="Y14" s="61">
        <v>43196</v>
      </c>
      <c r="Z14" s="58" t="s">
        <v>516</v>
      </c>
      <c r="AA14" s="58" t="s">
        <v>499</v>
      </c>
      <c r="AB14" s="58">
        <v>10.199999999999999</v>
      </c>
      <c r="AC14" s="58" t="s">
        <v>467</v>
      </c>
      <c r="AD14" s="58">
        <v>58</v>
      </c>
    </row>
    <row r="15" spans="1:30" ht="15" thickBot="1" x14ac:dyDescent="0.25">
      <c r="A15" s="58">
        <v>10</v>
      </c>
      <c r="B15" s="59">
        <v>2.8825695931477519E-2</v>
      </c>
      <c r="C15" s="59">
        <v>3.2653104925053529E-2</v>
      </c>
      <c r="D15" s="59">
        <v>6.1499999999999999E-2</v>
      </c>
      <c r="F15" s="58" t="s">
        <v>487</v>
      </c>
      <c r="G15" s="60">
        <v>48174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5099</v>
      </c>
      <c r="Y15" s="61">
        <v>43116</v>
      </c>
      <c r="Z15" s="58" t="s">
        <v>516</v>
      </c>
      <c r="AA15" s="58" t="s">
        <v>496</v>
      </c>
      <c r="AB15" s="58">
        <v>10.199999999999999</v>
      </c>
      <c r="AC15" s="58" t="s">
        <v>467</v>
      </c>
      <c r="AD15" s="58">
        <v>60</v>
      </c>
    </row>
    <row r="16" spans="1:30" ht="15" thickBot="1" x14ac:dyDescent="0.25">
      <c r="A16" s="58">
        <v>11</v>
      </c>
      <c r="B16" s="59">
        <v>3.2631905781584578E-2</v>
      </c>
      <c r="C16" s="59">
        <v>3.3588865096359742E-2</v>
      </c>
      <c r="D16" s="59">
        <v>6.6199999999999995E-2</v>
      </c>
      <c r="F16" s="58" t="s">
        <v>488</v>
      </c>
      <c r="G16" s="60">
        <v>51183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5083</v>
      </c>
      <c r="Y16" s="61">
        <v>43132</v>
      </c>
      <c r="Z16" s="58" t="s">
        <v>516</v>
      </c>
      <c r="AA16" s="58" t="s">
        <v>498</v>
      </c>
      <c r="AB16" s="58">
        <v>10.1</v>
      </c>
      <c r="AC16" s="58" t="s">
        <v>467</v>
      </c>
      <c r="AD16" s="58">
        <v>59</v>
      </c>
    </row>
    <row r="17" spans="1:30" ht="15" thickBot="1" x14ac:dyDescent="0.25">
      <c r="A17" s="58">
        <v>12</v>
      </c>
      <c r="B17" s="59">
        <v>3.6133618843683088E-2</v>
      </c>
      <c r="C17" s="59">
        <v>3.4426124197002139E-2</v>
      </c>
      <c r="D17" s="59">
        <v>7.0599999999999996E-2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5076</v>
      </c>
      <c r="Y17" s="61">
        <v>43137</v>
      </c>
      <c r="Z17" s="58" t="s">
        <v>516</v>
      </c>
      <c r="AA17" s="58" t="s">
        <v>496</v>
      </c>
      <c r="AB17" s="58">
        <v>10.1</v>
      </c>
      <c r="AC17" s="58" t="s">
        <v>467</v>
      </c>
      <c r="AD17" s="58">
        <v>60</v>
      </c>
    </row>
    <row r="18" spans="1:30" ht="15" thickBot="1" x14ac:dyDescent="0.25">
      <c r="A18" s="58">
        <v>13</v>
      </c>
      <c r="B18" s="59">
        <v>3.674261241970022E-2</v>
      </c>
      <c r="C18" s="59">
        <v>3.3933618843683087E-2</v>
      </c>
      <c r="D18" s="59">
        <v>7.0599999999999996E-2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5066</v>
      </c>
      <c r="Y18" s="61">
        <v>43185</v>
      </c>
      <c r="Z18" s="58" t="s">
        <v>516</v>
      </c>
      <c r="AA18" s="58" t="s">
        <v>495</v>
      </c>
      <c r="AB18" s="58">
        <v>10.1</v>
      </c>
      <c r="AC18" s="58" t="s">
        <v>467</v>
      </c>
      <c r="AD18" s="58">
        <v>60</v>
      </c>
    </row>
    <row r="19" spans="1:30" ht="17.25" customHeight="1" thickBot="1" x14ac:dyDescent="0.25">
      <c r="A19" s="58">
        <v>14</v>
      </c>
      <c r="B19" s="59">
        <v>3.9077087794432544E-2</v>
      </c>
      <c r="C19" s="59">
        <v>3.3391862955032124E-2</v>
      </c>
      <c r="D19" s="59">
        <v>7.2400000000000006E-2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4998</v>
      </c>
      <c r="Y19" s="61">
        <v>43158</v>
      </c>
      <c r="Z19" s="58" t="s">
        <v>517</v>
      </c>
      <c r="AA19" s="58" t="s">
        <v>496</v>
      </c>
      <c r="AB19" s="58">
        <v>10</v>
      </c>
      <c r="AC19" s="58" t="s">
        <v>467</v>
      </c>
      <c r="AD19" s="58">
        <v>58</v>
      </c>
    </row>
    <row r="20" spans="1:30" ht="17.25" customHeight="1" thickBot="1" x14ac:dyDescent="0.25">
      <c r="A20" s="58">
        <v>15</v>
      </c>
      <c r="B20" s="59">
        <v>4.2629550321199146E-2</v>
      </c>
      <c r="C20" s="59">
        <v>3.3342612419700213E-2</v>
      </c>
      <c r="D20" s="59">
        <v>7.5899999999999995E-2</v>
      </c>
      <c r="F20" s="58" t="s">
        <v>491</v>
      </c>
      <c r="G20" s="60">
        <v>31998</v>
      </c>
      <c r="H20" s="58">
        <v>0.69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4930</v>
      </c>
      <c r="Y20" s="61">
        <v>43112</v>
      </c>
      <c r="Z20" s="58" t="s">
        <v>517</v>
      </c>
      <c r="AA20" s="58" t="s">
        <v>499</v>
      </c>
      <c r="AB20" s="58">
        <v>9.8000000000000007</v>
      </c>
      <c r="AC20" s="58" t="s">
        <v>467</v>
      </c>
      <c r="AD20" s="58">
        <v>58</v>
      </c>
    </row>
    <row r="21" spans="1:30" ht="17.25" customHeight="1" thickBot="1" x14ac:dyDescent="0.25">
      <c r="A21" s="58">
        <v>16</v>
      </c>
      <c r="B21" s="59">
        <v>4.6385010706638113E-2</v>
      </c>
      <c r="C21" s="59">
        <v>3.3194860813704499E-2</v>
      </c>
      <c r="D21" s="59">
        <v>7.9600000000000004E-2</v>
      </c>
      <c r="F21" s="58" t="s">
        <v>495</v>
      </c>
      <c r="G21" s="60">
        <v>48628</v>
      </c>
      <c r="H21" s="58">
        <v>1.04</v>
      </c>
      <c r="J21" s="46">
        <v>5</v>
      </c>
      <c r="K21" s="46">
        <v>5523</v>
      </c>
      <c r="L21" s="52"/>
      <c r="M21" s="46"/>
      <c r="N21" s="57">
        <v>0.12964788732394367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4885</v>
      </c>
      <c r="Y21" s="61">
        <v>43209</v>
      </c>
      <c r="Z21" s="58" t="s">
        <v>516</v>
      </c>
      <c r="AA21" s="58" t="s">
        <v>498</v>
      </c>
      <c r="AB21" s="58">
        <v>9.8000000000000007</v>
      </c>
      <c r="AC21" s="58" t="s">
        <v>467</v>
      </c>
      <c r="AD21" s="58">
        <v>61</v>
      </c>
    </row>
    <row r="22" spans="1:30" ht="17.25" customHeight="1" thickBot="1" x14ac:dyDescent="0.25">
      <c r="A22" s="58">
        <v>17</v>
      </c>
      <c r="B22" s="59">
        <v>4.6537259100642395E-2</v>
      </c>
      <c r="C22" s="59">
        <v>3.2653104925053529E-2</v>
      </c>
      <c r="D22" s="59">
        <v>7.9100000000000004E-2</v>
      </c>
      <c r="F22" s="58" t="s">
        <v>496</v>
      </c>
      <c r="G22" s="60">
        <v>50995</v>
      </c>
      <c r="H22" s="58">
        <v>1.0900000000000001</v>
      </c>
      <c r="J22" s="46">
        <v>10</v>
      </c>
      <c r="K22" s="46">
        <v>5489</v>
      </c>
      <c r="L22" s="52"/>
      <c r="M22" s="46"/>
      <c r="N22" s="57">
        <v>0.12884976525821595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4823</v>
      </c>
      <c r="Y22" s="61">
        <v>43147</v>
      </c>
      <c r="Z22" s="58" t="s">
        <v>517</v>
      </c>
      <c r="AA22" s="58" t="s">
        <v>499</v>
      </c>
      <c r="AB22" s="58">
        <v>9.6</v>
      </c>
      <c r="AC22" s="58" t="s">
        <v>467</v>
      </c>
      <c r="AD22" s="58">
        <v>59</v>
      </c>
    </row>
    <row r="23" spans="1:30" ht="17.25" customHeight="1" thickBot="1" x14ac:dyDescent="0.25">
      <c r="A23" s="58">
        <v>18</v>
      </c>
      <c r="B23" s="59">
        <v>3.4458886509635973E-2</v>
      </c>
      <c r="C23" s="59">
        <v>2.3985010706638114E-2</v>
      </c>
      <c r="D23" s="59">
        <v>5.8400000000000001E-2</v>
      </c>
      <c r="F23" s="58" t="s">
        <v>497</v>
      </c>
      <c r="G23" s="60">
        <v>51078</v>
      </c>
      <c r="H23" s="58">
        <v>1.0900000000000001</v>
      </c>
      <c r="J23" s="46">
        <v>20</v>
      </c>
      <c r="K23" s="46">
        <v>5414</v>
      </c>
      <c r="L23" s="52"/>
      <c r="M23" s="46"/>
      <c r="N23" s="57">
        <v>0.12708920187793427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4771</v>
      </c>
      <c r="Y23" s="61">
        <v>43409</v>
      </c>
      <c r="Z23" s="58" t="s">
        <v>516</v>
      </c>
      <c r="AA23" s="58" t="s">
        <v>495</v>
      </c>
      <c r="AB23" s="58">
        <v>9.5</v>
      </c>
      <c r="AC23" s="58" t="s">
        <v>467</v>
      </c>
      <c r="AD23" s="58">
        <v>61</v>
      </c>
    </row>
    <row r="24" spans="1:30" ht="17.25" customHeight="1" thickBot="1" x14ac:dyDescent="0.25">
      <c r="A24" s="58">
        <v>19</v>
      </c>
      <c r="B24" s="59">
        <v>2.3699999999999999E-2</v>
      </c>
      <c r="C24" s="59">
        <v>1.7483940042826551E-2</v>
      </c>
      <c r="D24" s="59">
        <v>4.1200000000000001E-2</v>
      </c>
      <c r="F24" s="58" t="s">
        <v>498</v>
      </c>
      <c r="G24" s="60">
        <v>50993</v>
      </c>
      <c r="H24" s="58">
        <v>1.0900000000000001</v>
      </c>
      <c r="J24" s="46">
        <v>30</v>
      </c>
      <c r="K24" s="46">
        <v>5362</v>
      </c>
      <c r="L24" s="52"/>
      <c r="M24" s="46"/>
      <c r="N24" s="57">
        <v>0.12586854460093896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4702</v>
      </c>
      <c r="Y24" s="61">
        <v>43388</v>
      </c>
      <c r="Z24" s="58" t="s">
        <v>516</v>
      </c>
      <c r="AA24" s="58" t="s">
        <v>495</v>
      </c>
      <c r="AB24" s="58">
        <v>9.4</v>
      </c>
      <c r="AC24" s="58" t="s">
        <v>467</v>
      </c>
      <c r="AD24" s="58">
        <v>60</v>
      </c>
    </row>
    <row r="25" spans="1:30" ht="17.25" customHeight="1" thickBot="1" x14ac:dyDescent="0.25">
      <c r="A25" s="58">
        <v>20</v>
      </c>
      <c r="B25" s="59">
        <v>1.8625053533190581E-2</v>
      </c>
      <c r="C25" s="59">
        <v>1.2558886509635974E-2</v>
      </c>
      <c r="D25" s="59">
        <v>3.1099999999999999E-2</v>
      </c>
      <c r="F25" s="58" t="s">
        <v>499</v>
      </c>
      <c r="G25" s="60">
        <v>52286</v>
      </c>
      <c r="H25" s="58">
        <v>1.1200000000000001</v>
      </c>
      <c r="J25" s="46">
        <v>50</v>
      </c>
      <c r="K25" s="46">
        <v>5258</v>
      </c>
      <c r="L25" s="52"/>
      <c r="M25" s="46"/>
      <c r="N25" s="57">
        <v>0.12342723004694836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1.4514346895074947E-2</v>
      </c>
      <c r="C26" s="59">
        <v>9.5546038543897222E-3</v>
      </c>
      <c r="D26" s="59">
        <v>2.41E-2</v>
      </c>
      <c r="F26" s="58" t="s">
        <v>500</v>
      </c>
      <c r="G26" s="60">
        <v>40782</v>
      </c>
      <c r="H26" s="58">
        <v>0.87</v>
      </c>
      <c r="J26" s="46">
        <v>100</v>
      </c>
      <c r="K26" s="46">
        <v>4955</v>
      </c>
      <c r="L26" s="52"/>
      <c r="M26" s="46"/>
      <c r="N26" s="57">
        <v>0.11631455399061033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1.0302141327623126E-2</v>
      </c>
      <c r="C27" s="59">
        <v>6.5503211991434687E-3</v>
      </c>
      <c r="D27" s="59">
        <v>1.6899999999999998E-2</v>
      </c>
      <c r="J27" s="46">
        <v>150</v>
      </c>
      <c r="K27" s="46">
        <v>4759</v>
      </c>
      <c r="L27" s="52"/>
      <c r="M27" s="46"/>
      <c r="N27" s="57">
        <v>0.11171361502347418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5.8869379014989285E-3</v>
      </c>
      <c r="C28" s="59">
        <v>3.7922912205567449E-3</v>
      </c>
      <c r="D28" s="59">
        <v>9.7000000000000003E-3</v>
      </c>
      <c r="J28" s="46">
        <v>200</v>
      </c>
      <c r="K28" s="46">
        <v>4638</v>
      </c>
      <c r="L28" s="52"/>
      <c r="M28" s="46"/>
      <c r="N28" s="57">
        <v>0.10887323943661972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4500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663</v>
      </c>
      <c r="Y2" s="61">
        <v>43162</v>
      </c>
      <c r="Z2" s="58" t="s">
        <v>520</v>
      </c>
      <c r="AA2" s="58" t="s">
        <v>500</v>
      </c>
      <c r="AB2" s="58">
        <v>14.4</v>
      </c>
      <c r="AC2" s="58" t="s">
        <v>468</v>
      </c>
      <c r="AD2" s="58">
        <v>56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651</v>
      </c>
      <c r="Y3" s="61">
        <v>43237</v>
      </c>
      <c r="Z3" s="58" t="s">
        <v>520</v>
      </c>
      <c r="AA3" s="58" t="s">
        <v>498</v>
      </c>
      <c r="AB3" s="58">
        <v>14.2</v>
      </c>
      <c r="AC3" s="58" t="s">
        <v>468</v>
      </c>
      <c r="AD3" s="58">
        <v>51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645</v>
      </c>
      <c r="Y4" s="61">
        <v>43152</v>
      </c>
      <c r="Z4" s="58" t="s">
        <v>523</v>
      </c>
      <c r="AA4" s="58" t="s">
        <v>497</v>
      </c>
      <c r="AB4" s="58">
        <v>14</v>
      </c>
      <c r="AC4" s="58" t="s">
        <v>468</v>
      </c>
      <c r="AD4" s="58">
        <v>53</v>
      </c>
    </row>
    <row r="5" spans="1:30" ht="18.75" customHeight="1" thickBot="1" x14ac:dyDescent="0.25">
      <c r="A5" s="58">
        <v>0</v>
      </c>
      <c r="B5" s="59">
        <v>1.1755555555555556E-3</v>
      </c>
      <c r="C5" s="59">
        <v>1.2711111111111111E-3</v>
      </c>
      <c r="D5" s="59">
        <v>2.3999999999999998E-3</v>
      </c>
      <c r="F5" s="58" t="s">
        <v>474</v>
      </c>
      <c r="G5" s="60">
        <v>6100</v>
      </c>
      <c r="H5" s="58">
        <v>1.36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645</v>
      </c>
      <c r="Y5" s="61">
        <v>43172</v>
      </c>
      <c r="Z5" s="58" t="s">
        <v>520</v>
      </c>
      <c r="AA5" s="58" t="s">
        <v>496</v>
      </c>
      <c r="AB5" s="58">
        <v>14</v>
      </c>
      <c r="AC5" s="58" t="s">
        <v>468</v>
      </c>
      <c r="AD5" s="58">
        <v>54</v>
      </c>
    </row>
    <row r="6" spans="1:30" ht="17.25" customHeight="1" thickBot="1" x14ac:dyDescent="0.25">
      <c r="A6" s="58">
        <v>1</v>
      </c>
      <c r="B6" s="59">
        <v>6.6444444444444439E-4</v>
      </c>
      <c r="C6" s="59">
        <v>7.3333333333333334E-4</v>
      </c>
      <c r="D6" s="59">
        <v>1.4E-3</v>
      </c>
      <c r="F6" s="58" t="s">
        <v>476</v>
      </c>
      <c r="G6" s="60">
        <v>6565</v>
      </c>
      <c r="H6" s="58">
        <v>1.46</v>
      </c>
      <c r="J6" s="47" t="s">
        <v>477</v>
      </c>
      <c r="K6" s="48">
        <v>0.71468926553672318</v>
      </c>
      <c r="N6" s="48" t="s">
        <v>467</v>
      </c>
      <c r="O6" s="85"/>
      <c r="P6" s="85"/>
      <c r="Q6" s="85"/>
      <c r="R6" s="85"/>
      <c r="S6" s="85"/>
      <c r="T6" s="85"/>
      <c r="U6" s="86"/>
      <c r="W6" s="58">
        <v>5</v>
      </c>
      <c r="X6" s="58">
        <v>644</v>
      </c>
      <c r="Y6" s="61">
        <v>43151</v>
      </c>
      <c r="Z6" s="58" t="s">
        <v>522</v>
      </c>
      <c r="AA6" s="58" t="s">
        <v>496</v>
      </c>
      <c r="AB6" s="58">
        <v>14</v>
      </c>
      <c r="AC6" s="58" t="s">
        <v>467</v>
      </c>
      <c r="AD6" s="58">
        <v>55</v>
      </c>
    </row>
    <row r="7" spans="1:30" ht="17.25" customHeight="1" thickBot="1" x14ac:dyDescent="0.25">
      <c r="A7" s="58">
        <v>2</v>
      </c>
      <c r="B7" s="59">
        <v>4.5999999999999996E-4</v>
      </c>
      <c r="C7" s="59">
        <v>5.3777777777777775E-4</v>
      </c>
      <c r="D7" s="59">
        <v>1E-3</v>
      </c>
      <c r="F7" s="58" t="s">
        <v>478</v>
      </c>
      <c r="G7" s="60">
        <v>5526</v>
      </c>
      <c r="H7" s="58">
        <v>1.23</v>
      </c>
      <c r="J7" s="49" t="s">
        <v>479</v>
      </c>
      <c r="K7" s="48">
        <v>0.52687458526874587</v>
      </c>
      <c r="N7" s="48" t="s">
        <v>468</v>
      </c>
      <c r="O7" s="85"/>
      <c r="P7" s="85"/>
      <c r="Q7" s="85"/>
      <c r="R7" s="85"/>
      <c r="S7" s="85"/>
      <c r="T7" s="85"/>
      <c r="U7" s="86"/>
      <c r="W7" s="58">
        <v>6</v>
      </c>
      <c r="X7" s="58">
        <v>642</v>
      </c>
      <c r="Y7" s="61">
        <v>43138</v>
      </c>
      <c r="Z7" s="58" t="s">
        <v>523</v>
      </c>
      <c r="AA7" s="58" t="s">
        <v>497</v>
      </c>
      <c r="AB7" s="58">
        <v>14</v>
      </c>
      <c r="AC7" s="58" t="s">
        <v>468</v>
      </c>
      <c r="AD7" s="58">
        <v>52</v>
      </c>
    </row>
    <row r="8" spans="1:30" ht="17.25" customHeight="1" thickBot="1" x14ac:dyDescent="0.3">
      <c r="A8" s="58">
        <v>3</v>
      </c>
      <c r="B8" s="59">
        <v>7.6666666666666669E-4</v>
      </c>
      <c r="C8" s="59">
        <v>4.8888888888888897E-4</v>
      </c>
      <c r="D8" s="59">
        <v>1.1999999999999999E-3</v>
      </c>
      <c r="F8" s="58" t="s">
        <v>480</v>
      </c>
      <c r="G8" s="60">
        <v>3597</v>
      </c>
      <c r="H8" s="58">
        <v>0.8</v>
      </c>
      <c r="K8" s="50">
        <v>0.71468926553672318</v>
      </c>
      <c r="O8" s="85"/>
      <c r="P8" s="85"/>
      <c r="Q8" s="85"/>
      <c r="R8" s="85"/>
      <c r="S8" s="85"/>
      <c r="T8" s="85"/>
      <c r="U8" s="86"/>
      <c r="W8" s="58">
        <v>7</v>
      </c>
      <c r="X8" s="58">
        <v>634</v>
      </c>
      <c r="Y8" s="61">
        <v>43140</v>
      </c>
      <c r="Z8" s="58" t="s">
        <v>523</v>
      </c>
      <c r="AA8" s="58" t="s">
        <v>499</v>
      </c>
      <c r="AB8" s="58">
        <v>13.8</v>
      </c>
      <c r="AC8" s="58" t="s">
        <v>468</v>
      </c>
      <c r="AD8" s="58">
        <v>52</v>
      </c>
    </row>
    <row r="9" spans="1:30" ht="17.25" customHeight="1" thickBot="1" x14ac:dyDescent="0.3">
      <c r="A9" s="58">
        <v>4</v>
      </c>
      <c r="B9" s="59">
        <v>1.8399999999999998E-3</v>
      </c>
      <c r="C9" s="59">
        <v>6.3555555555555555E-4</v>
      </c>
      <c r="D9" s="59">
        <v>2.5000000000000001E-3</v>
      </c>
      <c r="F9" s="58" t="s">
        <v>481</v>
      </c>
      <c r="G9" s="60">
        <v>4094</v>
      </c>
      <c r="H9" s="58">
        <v>0.91</v>
      </c>
      <c r="K9" s="50">
        <v>0.58356940509915023</v>
      </c>
      <c r="O9" s="85"/>
      <c r="P9" s="85"/>
      <c r="Q9" s="85"/>
      <c r="R9" s="85"/>
      <c r="S9" s="85"/>
      <c r="T9" s="85"/>
      <c r="U9" s="86"/>
      <c r="W9" s="58">
        <v>8</v>
      </c>
      <c r="X9" s="58">
        <v>632</v>
      </c>
      <c r="Y9" s="61">
        <v>43158</v>
      </c>
      <c r="Z9" s="58" t="s">
        <v>521</v>
      </c>
      <c r="AA9" s="58" t="s">
        <v>496</v>
      </c>
      <c r="AB9" s="58">
        <v>13.7</v>
      </c>
      <c r="AC9" s="58" t="s">
        <v>468</v>
      </c>
      <c r="AD9" s="58">
        <v>52</v>
      </c>
    </row>
    <row r="10" spans="1:30" ht="17.25" customHeight="1" thickBot="1" x14ac:dyDescent="0.3">
      <c r="A10" s="58">
        <v>5</v>
      </c>
      <c r="B10" s="59">
        <v>5.6733333333333332E-3</v>
      </c>
      <c r="C10" s="59">
        <v>1.6133333333333334E-3</v>
      </c>
      <c r="D10" s="59">
        <v>7.1999999999999998E-3</v>
      </c>
      <c r="F10" s="58" t="s">
        <v>482</v>
      </c>
      <c r="G10" s="60">
        <v>3946</v>
      </c>
      <c r="H10" s="58">
        <v>0.88</v>
      </c>
      <c r="K10" s="50">
        <v>0.5245998814463545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631</v>
      </c>
      <c r="Y10" s="61">
        <v>43161</v>
      </c>
      <c r="Z10" s="58" t="s">
        <v>522</v>
      </c>
      <c r="AA10" s="58" t="s">
        <v>499</v>
      </c>
      <c r="AB10" s="58">
        <v>13.7</v>
      </c>
      <c r="AC10" s="58" t="s">
        <v>467</v>
      </c>
      <c r="AD10" s="58">
        <v>54</v>
      </c>
    </row>
    <row r="11" spans="1:30" ht="17.25" customHeight="1" thickBot="1" x14ac:dyDescent="0.3">
      <c r="A11" s="58">
        <v>6</v>
      </c>
      <c r="B11" s="59">
        <v>1.293111111111111E-2</v>
      </c>
      <c r="C11" s="59">
        <v>4.9377777777777779E-3</v>
      </c>
      <c r="D11" s="59">
        <v>1.77E-2</v>
      </c>
      <c r="F11" s="58" t="s">
        <v>483</v>
      </c>
      <c r="G11" s="60">
        <v>3715</v>
      </c>
      <c r="H11" s="58">
        <v>0.83</v>
      </c>
      <c r="K11" s="50">
        <v>0.52687458526874587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628</v>
      </c>
      <c r="Y11" s="61">
        <v>43147</v>
      </c>
      <c r="Z11" s="58" t="s">
        <v>522</v>
      </c>
      <c r="AA11" s="58" t="s">
        <v>499</v>
      </c>
      <c r="AB11" s="58">
        <v>13.7</v>
      </c>
      <c r="AC11" s="58" t="s">
        <v>467</v>
      </c>
      <c r="AD11" s="58">
        <v>52</v>
      </c>
    </row>
    <row r="12" spans="1:30" ht="17.25" customHeight="1" thickBot="1" x14ac:dyDescent="0.25">
      <c r="A12" s="58">
        <v>7</v>
      </c>
      <c r="B12" s="59">
        <v>2.1057777777777779E-2</v>
      </c>
      <c r="C12" s="59">
        <v>1.4373333333333332E-2</v>
      </c>
      <c r="D12" s="59">
        <v>3.5299999999999998E-2</v>
      </c>
      <c r="F12" s="58" t="s">
        <v>484</v>
      </c>
      <c r="G12" s="60">
        <v>3558</v>
      </c>
      <c r="H12" s="58">
        <v>0.79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618</v>
      </c>
      <c r="Y12" s="61">
        <v>43136</v>
      </c>
      <c r="Z12" s="58" t="s">
        <v>523</v>
      </c>
      <c r="AA12" s="58" t="s">
        <v>495</v>
      </c>
      <c r="AB12" s="58">
        <v>13.4</v>
      </c>
      <c r="AC12" s="58" t="s">
        <v>468</v>
      </c>
      <c r="AD12" s="58">
        <v>52</v>
      </c>
    </row>
    <row r="13" spans="1:30" ht="17.25" customHeight="1" thickBot="1" x14ac:dyDescent="0.25">
      <c r="A13" s="58">
        <v>8</v>
      </c>
      <c r="B13" s="59">
        <v>3.250666666666667E-2</v>
      </c>
      <c r="C13" s="59">
        <v>2.3759999999999996E-2</v>
      </c>
      <c r="D13" s="59">
        <v>5.6099999999999997E-2</v>
      </c>
      <c r="F13" s="58" t="s">
        <v>485</v>
      </c>
      <c r="G13" s="60">
        <v>3683</v>
      </c>
      <c r="H13" s="58">
        <v>0.82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615</v>
      </c>
      <c r="Y13" s="61">
        <v>43151</v>
      </c>
      <c r="Z13" s="58" t="s">
        <v>519</v>
      </c>
      <c r="AA13" s="58" t="s">
        <v>496</v>
      </c>
      <c r="AB13" s="58">
        <v>13.4</v>
      </c>
      <c r="AC13" s="58" t="s">
        <v>468</v>
      </c>
      <c r="AD13" s="58">
        <v>54</v>
      </c>
    </row>
    <row r="14" spans="1:30" ht="23.25" thickBot="1" x14ac:dyDescent="0.25">
      <c r="A14" s="58">
        <v>9</v>
      </c>
      <c r="B14" s="59">
        <v>4.1808888888888888E-2</v>
      </c>
      <c r="C14" s="59">
        <v>3.0946666666666664E-2</v>
      </c>
      <c r="D14" s="59">
        <v>7.2499999999999995E-2</v>
      </c>
      <c r="F14" s="58" t="s">
        <v>486</v>
      </c>
      <c r="G14" s="60">
        <v>3955</v>
      </c>
      <c r="H14" s="58">
        <v>0.88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612</v>
      </c>
      <c r="Y14" s="61">
        <v>43173</v>
      </c>
      <c r="Z14" s="58" t="s">
        <v>521</v>
      </c>
      <c r="AA14" s="58" t="s">
        <v>497</v>
      </c>
      <c r="AB14" s="58">
        <v>13.3</v>
      </c>
      <c r="AC14" s="58" t="s">
        <v>468</v>
      </c>
      <c r="AD14" s="58">
        <v>55</v>
      </c>
    </row>
    <row r="15" spans="1:30" ht="15" thickBot="1" x14ac:dyDescent="0.25">
      <c r="A15" s="58">
        <v>10</v>
      </c>
      <c r="B15" s="59">
        <v>4.5080000000000002E-2</v>
      </c>
      <c r="C15" s="59">
        <v>3.691111111111111E-2</v>
      </c>
      <c r="D15" s="59">
        <v>8.1799999999999998E-2</v>
      </c>
      <c r="F15" s="58" t="s">
        <v>487</v>
      </c>
      <c r="G15" s="60">
        <v>4301</v>
      </c>
      <c r="H15" s="58">
        <v>0.96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609</v>
      </c>
      <c r="Y15" s="61">
        <v>43127</v>
      </c>
      <c r="Z15" s="58" t="s">
        <v>519</v>
      </c>
      <c r="AA15" s="58" t="s">
        <v>500</v>
      </c>
      <c r="AB15" s="58">
        <v>13.2</v>
      </c>
      <c r="AC15" s="58" t="s">
        <v>468</v>
      </c>
      <c r="AD15" s="58">
        <v>52</v>
      </c>
    </row>
    <row r="16" spans="1:30" ht="15" thickBot="1" x14ac:dyDescent="0.25">
      <c r="A16" s="58">
        <v>11</v>
      </c>
      <c r="B16" s="59">
        <v>4.4722222222222219E-2</v>
      </c>
      <c r="C16" s="59">
        <v>4.429333333333333E-2</v>
      </c>
      <c r="D16" s="59">
        <v>8.8999999999999996E-2</v>
      </c>
      <c r="F16" s="58" t="s">
        <v>488</v>
      </c>
      <c r="G16" s="60">
        <v>4840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607</v>
      </c>
      <c r="Y16" s="61">
        <v>43162</v>
      </c>
      <c r="Z16" s="58" t="s">
        <v>519</v>
      </c>
      <c r="AA16" s="58" t="s">
        <v>500</v>
      </c>
      <c r="AB16" s="58">
        <v>13.2</v>
      </c>
      <c r="AC16" s="58" t="s">
        <v>468</v>
      </c>
      <c r="AD16" s="58">
        <v>57</v>
      </c>
    </row>
    <row r="17" spans="1:30" ht="15" thickBot="1" x14ac:dyDescent="0.25">
      <c r="A17" s="58">
        <v>12</v>
      </c>
      <c r="B17" s="59">
        <v>4.559111111111111E-2</v>
      </c>
      <c r="C17" s="59">
        <v>4.727555555555555E-2</v>
      </c>
      <c r="D17" s="59">
        <v>9.2999999999999999E-2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605</v>
      </c>
      <c r="Y17" s="61">
        <v>43136</v>
      </c>
      <c r="Z17" s="58" t="s">
        <v>519</v>
      </c>
      <c r="AA17" s="58" t="s">
        <v>495</v>
      </c>
      <c r="AB17" s="58">
        <v>13.2</v>
      </c>
      <c r="AC17" s="58" t="s">
        <v>468</v>
      </c>
      <c r="AD17" s="58">
        <v>52</v>
      </c>
    </row>
    <row r="18" spans="1:30" ht="15" thickBot="1" x14ac:dyDescent="0.25">
      <c r="A18" s="58">
        <v>13</v>
      </c>
      <c r="B18" s="59">
        <v>4.4006666666666666E-2</v>
      </c>
      <c r="C18" s="59">
        <v>4.6102222222222218E-2</v>
      </c>
      <c r="D18" s="59">
        <v>9.0200000000000002E-2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603</v>
      </c>
      <c r="Y18" s="61">
        <v>43139</v>
      </c>
      <c r="Z18" s="58" t="s">
        <v>521</v>
      </c>
      <c r="AA18" s="58" t="s">
        <v>498</v>
      </c>
      <c r="AB18" s="58">
        <v>13.1</v>
      </c>
      <c r="AC18" s="58" t="s">
        <v>468</v>
      </c>
      <c r="AD18" s="58">
        <v>54</v>
      </c>
    </row>
    <row r="19" spans="1:30" ht="17.25" customHeight="1" thickBot="1" x14ac:dyDescent="0.25">
      <c r="A19" s="58">
        <v>14</v>
      </c>
      <c r="B19" s="59">
        <v>4.1860000000000001E-2</v>
      </c>
      <c r="C19" s="59">
        <v>4.5760000000000002E-2</v>
      </c>
      <c r="D19" s="59">
        <v>8.77E-2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592</v>
      </c>
      <c r="Y19" s="61">
        <v>43164</v>
      </c>
      <c r="Z19" s="58" t="s">
        <v>519</v>
      </c>
      <c r="AA19" s="58" t="s">
        <v>495</v>
      </c>
      <c r="AB19" s="58">
        <v>12.9</v>
      </c>
      <c r="AC19" s="58" t="s">
        <v>468</v>
      </c>
      <c r="AD19" s="58">
        <v>55</v>
      </c>
    </row>
    <row r="20" spans="1:30" ht="17.25" customHeight="1" thickBot="1" x14ac:dyDescent="0.25">
      <c r="A20" s="58">
        <v>15</v>
      </c>
      <c r="B20" s="59">
        <v>4.0991111111111103E-2</v>
      </c>
      <c r="C20" s="59">
        <v>4.3266666666666662E-2</v>
      </c>
      <c r="D20" s="59">
        <v>8.43E-2</v>
      </c>
      <c r="F20" s="58" t="s">
        <v>491</v>
      </c>
      <c r="G20" s="60">
        <v>3837</v>
      </c>
      <c r="H20" s="58">
        <v>0.86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584</v>
      </c>
      <c r="Y20" s="61">
        <v>43161</v>
      </c>
      <c r="Z20" s="58" t="s">
        <v>518</v>
      </c>
      <c r="AA20" s="58" t="s">
        <v>499</v>
      </c>
      <c r="AB20" s="58">
        <v>12.7</v>
      </c>
      <c r="AC20" s="58" t="s">
        <v>468</v>
      </c>
      <c r="AD20" s="58">
        <v>59</v>
      </c>
    </row>
    <row r="21" spans="1:30" ht="17.25" customHeight="1" thickBot="1" x14ac:dyDescent="0.25">
      <c r="A21" s="58">
        <v>16</v>
      </c>
      <c r="B21" s="59">
        <v>3.6442222222222223E-2</v>
      </c>
      <c r="C21" s="59">
        <v>3.8817777777777777E-2</v>
      </c>
      <c r="D21" s="59">
        <v>7.5399999999999995E-2</v>
      </c>
      <c r="F21" s="58" t="s">
        <v>495</v>
      </c>
      <c r="G21" s="60">
        <v>4434</v>
      </c>
      <c r="H21" s="58">
        <v>0.99</v>
      </c>
      <c r="J21" s="46">
        <v>5</v>
      </c>
      <c r="K21" s="46">
        <v>657</v>
      </c>
      <c r="L21" s="52"/>
      <c r="M21" s="46"/>
      <c r="N21" s="57">
        <v>0.14599999999999999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579</v>
      </c>
      <c r="Y21" s="61">
        <v>43173</v>
      </c>
      <c r="Z21" s="58" t="s">
        <v>520</v>
      </c>
      <c r="AA21" s="58" t="s">
        <v>497</v>
      </c>
      <c r="AB21" s="58">
        <v>12.6</v>
      </c>
      <c r="AC21" s="58" t="s">
        <v>468</v>
      </c>
      <c r="AD21" s="58">
        <v>53</v>
      </c>
    </row>
    <row r="22" spans="1:30" ht="17.25" customHeight="1" thickBot="1" x14ac:dyDescent="0.25">
      <c r="A22" s="58">
        <v>17</v>
      </c>
      <c r="B22" s="59">
        <v>3.2608888888888882E-2</v>
      </c>
      <c r="C22" s="59">
        <v>3.4613333333333329E-2</v>
      </c>
      <c r="D22" s="59">
        <v>6.7299999999999999E-2</v>
      </c>
      <c r="F22" s="58" t="s">
        <v>496</v>
      </c>
      <c r="G22" s="60">
        <v>4638</v>
      </c>
      <c r="H22" s="58">
        <v>1.03</v>
      </c>
      <c r="J22" s="46">
        <v>10</v>
      </c>
      <c r="K22" s="46">
        <v>640</v>
      </c>
      <c r="L22" s="52"/>
      <c r="M22" s="46"/>
      <c r="N22" s="57">
        <v>0.14222222222222222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573</v>
      </c>
      <c r="Y22" s="61">
        <v>43182</v>
      </c>
      <c r="Z22" s="58" t="s">
        <v>519</v>
      </c>
      <c r="AA22" s="58" t="s">
        <v>499</v>
      </c>
      <c r="AB22" s="58">
        <v>12.5</v>
      </c>
      <c r="AC22" s="58" t="s">
        <v>468</v>
      </c>
      <c r="AD22" s="58">
        <v>51</v>
      </c>
    </row>
    <row r="23" spans="1:30" ht="17.25" customHeight="1" thickBot="1" x14ac:dyDescent="0.25">
      <c r="A23" s="58">
        <v>18</v>
      </c>
      <c r="B23" s="59">
        <v>2.1824444444444445E-2</v>
      </c>
      <c r="C23" s="59">
        <v>2.644888888888889E-2</v>
      </c>
      <c r="D23" s="59">
        <v>4.8399999999999999E-2</v>
      </c>
      <c r="F23" s="58" t="s">
        <v>497</v>
      </c>
      <c r="G23" s="60">
        <v>4596</v>
      </c>
      <c r="H23" s="58">
        <v>1.02</v>
      </c>
      <c r="J23" s="46">
        <v>20</v>
      </c>
      <c r="K23" s="46">
        <v>629</v>
      </c>
      <c r="L23" s="52"/>
      <c r="M23" s="46"/>
      <c r="N23" s="57">
        <v>0.13977777777777778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567</v>
      </c>
      <c r="Y23" s="61">
        <v>43124</v>
      </c>
      <c r="Z23" s="58" t="s">
        <v>521</v>
      </c>
      <c r="AA23" s="58" t="s">
        <v>497</v>
      </c>
      <c r="AB23" s="58">
        <v>12.3</v>
      </c>
      <c r="AC23" s="58" t="s">
        <v>468</v>
      </c>
      <c r="AD23" s="58">
        <v>53</v>
      </c>
    </row>
    <row r="24" spans="1:30" ht="17.25" customHeight="1" thickBot="1" x14ac:dyDescent="0.25">
      <c r="A24" s="58">
        <v>19</v>
      </c>
      <c r="B24" s="59">
        <v>1.5486666666666666E-2</v>
      </c>
      <c r="C24" s="59">
        <v>1.8284444444444443E-2</v>
      </c>
      <c r="D24" s="59">
        <v>3.3799999999999997E-2</v>
      </c>
      <c r="F24" s="58" t="s">
        <v>498</v>
      </c>
      <c r="G24" s="60">
        <v>4635</v>
      </c>
      <c r="H24" s="58">
        <v>1.03</v>
      </c>
      <c r="J24" s="46">
        <v>30</v>
      </c>
      <c r="K24" s="46">
        <v>620</v>
      </c>
      <c r="L24" s="52"/>
      <c r="M24" s="46"/>
      <c r="N24" s="57">
        <v>0.13777777777777778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563</v>
      </c>
      <c r="Y24" s="61">
        <v>43134</v>
      </c>
      <c r="Z24" s="58" t="s">
        <v>522</v>
      </c>
      <c r="AA24" s="58" t="s">
        <v>500</v>
      </c>
      <c r="AB24" s="58">
        <v>12.2</v>
      </c>
      <c r="AC24" s="58" t="s">
        <v>467</v>
      </c>
      <c r="AD24" s="58">
        <v>57</v>
      </c>
    </row>
    <row r="25" spans="1:30" ht="17.25" customHeight="1" thickBot="1" x14ac:dyDescent="0.25">
      <c r="A25" s="58">
        <v>20</v>
      </c>
      <c r="B25" s="59">
        <v>1.0682222222222221E-2</v>
      </c>
      <c r="C25" s="59">
        <v>1.2760000000000001E-2</v>
      </c>
      <c r="D25" s="59">
        <v>2.35E-2</v>
      </c>
      <c r="F25" s="58" t="s">
        <v>499</v>
      </c>
      <c r="G25" s="60">
        <v>4893</v>
      </c>
      <c r="H25" s="58">
        <v>1.0900000000000001</v>
      </c>
      <c r="J25" s="46">
        <v>50</v>
      </c>
      <c r="K25" s="46">
        <v>610</v>
      </c>
      <c r="L25" s="52"/>
      <c r="M25" s="46"/>
      <c r="N25" s="57">
        <v>0.13555555555555557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7.3088888888888891E-3</v>
      </c>
      <c r="C26" s="59">
        <v>8.1644444444444447E-3</v>
      </c>
      <c r="D26" s="59">
        <v>1.55E-2</v>
      </c>
      <c r="F26" s="58" t="s">
        <v>500</v>
      </c>
      <c r="G26" s="60">
        <v>4353</v>
      </c>
      <c r="H26" s="58">
        <v>0.97</v>
      </c>
      <c r="J26" s="46">
        <v>100</v>
      </c>
      <c r="K26" s="46">
        <v>595</v>
      </c>
      <c r="L26" s="52"/>
      <c r="M26" s="46"/>
      <c r="N26" s="57">
        <v>0.13222222222222221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3.7311111111111108E-3</v>
      </c>
      <c r="C27" s="59">
        <v>4.3999999999999994E-3</v>
      </c>
      <c r="D27" s="59">
        <v>8.0999999999999996E-3</v>
      </c>
      <c r="J27" s="46">
        <v>150</v>
      </c>
      <c r="K27" s="46">
        <v>583</v>
      </c>
      <c r="L27" s="52"/>
      <c r="M27" s="46"/>
      <c r="N27" s="57">
        <v>0.12955555555555556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1.9933333333333331E-3</v>
      </c>
      <c r="C28" s="59">
        <v>2.4933333333333335E-3</v>
      </c>
      <c r="D28" s="59">
        <v>4.4999999999999997E-3</v>
      </c>
      <c r="J28" s="46">
        <v>200</v>
      </c>
      <c r="K28" s="46">
        <v>570</v>
      </c>
      <c r="L28" s="52"/>
      <c r="M28" s="46"/>
      <c r="N28" s="57">
        <v>0.12666666666666668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24800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2461</v>
      </c>
      <c r="Y2" s="61">
        <v>43154</v>
      </c>
      <c r="Z2" s="58" t="s">
        <v>517</v>
      </c>
      <c r="AA2" s="58" t="s">
        <v>499</v>
      </c>
      <c r="AB2" s="58">
        <v>10.3</v>
      </c>
      <c r="AC2" s="58" t="s">
        <v>468</v>
      </c>
      <c r="AD2" s="58">
        <v>53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2420</v>
      </c>
      <c r="Y3" s="61">
        <v>43119</v>
      </c>
      <c r="Z3" s="58" t="s">
        <v>516</v>
      </c>
      <c r="AA3" s="58" t="s">
        <v>499</v>
      </c>
      <c r="AB3" s="58">
        <v>10.1</v>
      </c>
      <c r="AC3" s="58" t="s">
        <v>468</v>
      </c>
      <c r="AD3" s="58">
        <v>52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2420</v>
      </c>
      <c r="Y4" s="61">
        <v>43165</v>
      </c>
      <c r="Z4" s="58" t="s">
        <v>516</v>
      </c>
      <c r="AA4" s="58" t="s">
        <v>496</v>
      </c>
      <c r="AB4" s="58">
        <v>10.1</v>
      </c>
      <c r="AC4" s="58" t="s">
        <v>467</v>
      </c>
      <c r="AD4" s="58">
        <v>51</v>
      </c>
    </row>
    <row r="5" spans="1:30" ht="18.75" customHeight="1" thickBot="1" x14ac:dyDescent="0.25">
      <c r="A5" s="58">
        <v>0</v>
      </c>
      <c r="B5" s="59">
        <v>3.8282258064516127E-3</v>
      </c>
      <c r="C5" s="59">
        <v>5.1540322580645162E-3</v>
      </c>
      <c r="D5" s="59">
        <v>8.9999999999999993E-3</v>
      </c>
      <c r="F5" s="58" t="s">
        <v>474</v>
      </c>
      <c r="G5" s="60">
        <v>27698</v>
      </c>
      <c r="H5" s="62">
        <v>1.1200000000000001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2419</v>
      </c>
      <c r="Y5" s="61">
        <v>43168</v>
      </c>
      <c r="Z5" s="58" t="s">
        <v>517</v>
      </c>
      <c r="AA5" s="58" t="s">
        <v>499</v>
      </c>
      <c r="AB5" s="58">
        <v>10.1</v>
      </c>
      <c r="AC5" s="58" t="s">
        <v>468</v>
      </c>
      <c r="AD5" s="58">
        <v>55</v>
      </c>
    </row>
    <row r="6" spans="1:30" ht="17.25" customHeight="1" thickBot="1" x14ac:dyDescent="0.25">
      <c r="A6" s="58">
        <v>1</v>
      </c>
      <c r="B6" s="59">
        <v>2.7290322580645157E-3</v>
      </c>
      <c r="C6" s="59">
        <v>3.6637096774193548E-3</v>
      </c>
      <c r="D6" s="59">
        <v>6.4000000000000003E-3</v>
      </c>
      <c r="F6" s="58" t="s">
        <v>476</v>
      </c>
      <c r="G6" s="60">
        <v>28954</v>
      </c>
      <c r="H6" s="62">
        <v>1.17</v>
      </c>
      <c r="J6" s="47" t="s">
        <v>477</v>
      </c>
      <c r="K6" s="48">
        <v>0.65673076923076912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2397</v>
      </c>
      <c r="Y6" s="61">
        <v>43161</v>
      </c>
      <c r="Z6" s="58" t="s">
        <v>517</v>
      </c>
      <c r="AA6" s="58" t="s">
        <v>499</v>
      </c>
      <c r="AB6" s="58">
        <v>10</v>
      </c>
      <c r="AC6" s="58" t="s">
        <v>468</v>
      </c>
      <c r="AD6" s="58">
        <v>54</v>
      </c>
    </row>
    <row r="7" spans="1:30" ht="17.25" customHeight="1" thickBot="1" x14ac:dyDescent="0.25">
      <c r="A7" s="58">
        <v>2</v>
      </c>
      <c r="B7" s="59">
        <v>2.2362903225806451E-3</v>
      </c>
      <c r="C7" s="59">
        <v>3.1669354838709681E-3</v>
      </c>
      <c r="D7" s="59">
        <v>5.4000000000000003E-3</v>
      </c>
      <c r="F7" s="58" t="s">
        <v>478</v>
      </c>
      <c r="G7" s="60">
        <v>24945</v>
      </c>
      <c r="H7" s="62">
        <v>1.01</v>
      </c>
      <c r="J7" s="49" t="s">
        <v>479</v>
      </c>
      <c r="K7" s="48">
        <v>0.54878847413228549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2380</v>
      </c>
      <c r="Y7" s="61">
        <v>43167</v>
      </c>
      <c r="Z7" s="58" t="s">
        <v>516</v>
      </c>
      <c r="AA7" s="58" t="s">
        <v>498</v>
      </c>
      <c r="AB7" s="58">
        <v>9.9</v>
      </c>
      <c r="AC7" s="58" t="s">
        <v>468</v>
      </c>
      <c r="AD7" s="58">
        <v>55</v>
      </c>
    </row>
    <row r="8" spans="1:30" ht="17.25" customHeight="1" thickBot="1" x14ac:dyDescent="0.3">
      <c r="A8" s="58">
        <v>3</v>
      </c>
      <c r="B8" s="59">
        <v>1.7056451612903225E-3</v>
      </c>
      <c r="C8" s="59">
        <v>2.6701612903225805E-3</v>
      </c>
      <c r="D8" s="59">
        <v>4.3E-3</v>
      </c>
      <c r="F8" s="58" t="s">
        <v>480</v>
      </c>
      <c r="G8" s="60">
        <v>17874</v>
      </c>
      <c r="H8" s="62">
        <v>0.72</v>
      </c>
      <c r="K8" s="50">
        <v>0.61855670103092786</v>
      </c>
      <c r="O8" s="85"/>
      <c r="P8" s="85"/>
      <c r="Q8" s="85"/>
      <c r="R8" s="85"/>
      <c r="S8" s="85"/>
      <c r="T8" s="85"/>
      <c r="U8" s="86"/>
      <c r="W8" s="58">
        <v>7</v>
      </c>
      <c r="X8" s="58">
        <v>2375</v>
      </c>
      <c r="Y8" s="61">
        <v>43172</v>
      </c>
      <c r="Z8" s="58" t="s">
        <v>516</v>
      </c>
      <c r="AA8" s="58" t="s">
        <v>496</v>
      </c>
      <c r="AB8" s="58">
        <v>9.9</v>
      </c>
      <c r="AC8" s="58" t="s">
        <v>468</v>
      </c>
      <c r="AD8" s="58">
        <v>52</v>
      </c>
    </row>
    <row r="9" spans="1:30" ht="17.25" customHeight="1" thickBot="1" x14ac:dyDescent="0.3">
      <c r="A9" s="58">
        <v>4</v>
      </c>
      <c r="B9" s="59">
        <v>1.9330645161290325E-3</v>
      </c>
      <c r="C9" s="59">
        <v>3.974193548387097E-3</v>
      </c>
      <c r="D9" s="59">
        <v>5.8999999999999999E-3</v>
      </c>
      <c r="F9" s="58" t="s">
        <v>481</v>
      </c>
      <c r="G9" s="60">
        <v>22006</v>
      </c>
      <c r="H9" s="62">
        <v>0.89</v>
      </c>
      <c r="K9" s="50">
        <v>0.65673076923076912</v>
      </c>
      <c r="O9" s="85"/>
      <c r="P9" s="85"/>
      <c r="Q9" s="85"/>
      <c r="R9" s="85"/>
      <c r="S9" s="85"/>
      <c r="T9" s="85"/>
      <c r="U9" s="86"/>
      <c r="W9" s="58">
        <v>8</v>
      </c>
      <c r="X9" s="58">
        <v>2370</v>
      </c>
      <c r="Y9" s="61">
        <v>43154</v>
      </c>
      <c r="Z9" s="58" t="s">
        <v>516</v>
      </c>
      <c r="AA9" s="58" t="s">
        <v>499</v>
      </c>
      <c r="AB9" s="58">
        <v>9.9</v>
      </c>
      <c r="AC9" s="58" t="s">
        <v>468</v>
      </c>
      <c r="AD9" s="58">
        <v>54</v>
      </c>
    </row>
    <row r="10" spans="1:30" ht="17.25" customHeight="1" thickBot="1" x14ac:dyDescent="0.3">
      <c r="A10" s="58">
        <v>5</v>
      </c>
      <c r="B10" s="59">
        <v>4.2830645161290324E-3</v>
      </c>
      <c r="C10" s="59">
        <v>9.8733870967741937E-3</v>
      </c>
      <c r="D10" s="59">
        <v>1.4200000000000001E-2</v>
      </c>
      <c r="F10" s="58" t="s">
        <v>482</v>
      </c>
      <c r="G10" s="60">
        <v>24342</v>
      </c>
      <c r="H10" s="62">
        <v>0.98</v>
      </c>
      <c r="K10" s="50">
        <v>0.53386988598256202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2356</v>
      </c>
      <c r="Y10" s="61">
        <v>43455</v>
      </c>
      <c r="Z10" s="58" t="s">
        <v>517</v>
      </c>
      <c r="AA10" s="58" t="s">
        <v>499</v>
      </c>
      <c r="AB10" s="58">
        <v>9.8000000000000007</v>
      </c>
      <c r="AC10" s="58" t="s">
        <v>468</v>
      </c>
      <c r="AD10" s="58">
        <v>56</v>
      </c>
    </row>
    <row r="11" spans="1:30" ht="17.25" customHeight="1" thickBot="1" x14ac:dyDescent="0.3">
      <c r="A11" s="58">
        <v>6</v>
      </c>
      <c r="B11" s="59">
        <v>9.8169354838709682E-3</v>
      </c>
      <c r="C11" s="59">
        <v>2.6080645161290324E-2</v>
      </c>
      <c r="D11" s="59">
        <v>3.5900000000000001E-2</v>
      </c>
      <c r="F11" s="58" t="s">
        <v>483</v>
      </c>
      <c r="G11" s="60">
        <v>23868</v>
      </c>
      <c r="H11" s="62">
        <v>0.96</v>
      </c>
      <c r="K11" s="50">
        <v>0.54878847413228549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2355</v>
      </c>
      <c r="Y11" s="61">
        <v>43175</v>
      </c>
      <c r="Z11" s="58" t="s">
        <v>516</v>
      </c>
      <c r="AA11" s="58" t="s">
        <v>499</v>
      </c>
      <c r="AB11" s="58">
        <v>9.8000000000000007</v>
      </c>
      <c r="AC11" s="58" t="s">
        <v>468</v>
      </c>
      <c r="AD11" s="58">
        <v>52</v>
      </c>
    </row>
    <row r="12" spans="1:30" ht="17.25" customHeight="1" thickBot="1" x14ac:dyDescent="0.25">
      <c r="A12" s="58">
        <v>7</v>
      </c>
      <c r="B12" s="59">
        <v>1.3531451612903228E-2</v>
      </c>
      <c r="C12" s="59">
        <v>4.2412096774193546E-2</v>
      </c>
      <c r="D12" s="59">
        <v>5.6000000000000001E-2</v>
      </c>
      <c r="F12" s="58" t="s">
        <v>484</v>
      </c>
      <c r="G12" s="60">
        <v>24013</v>
      </c>
      <c r="H12" s="62">
        <v>0.97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2319</v>
      </c>
      <c r="Y12" s="61">
        <v>43434</v>
      </c>
      <c r="Z12" s="58" t="s">
        <v>517</v>
      </c>
      <c r="AA12" s="58" t="s">
        <v>499</v>
      </c>
      <c r="AB12" s="58">
        <v>9.6999999999999993</v>
      </c>
      <c r="AC12" s="58" t="s">
        <v>468</v>
      </c>
      <c r="AD12" s="58">
        <v>52</v>
      </c>
    </row>
    <row r="13" spans="1:30" ht="17.25" customHeight="1" thickBot="1" x14ac:dyDescent="0.25">
      <c r="A13" s="58">
        <v>8</v>
      </c>
      <c r="B13" s="59">
        <v>1.5691935483870965E-2</v>
      </c>
      <c r="C13" s="59">
        <v>4.085967741935484E-2</v>
      </c>
      <c r="D13" s="59">
        <v>5.6599999999999998E-2</v>
      </c>
      <c r="F13" s="58" t="s">
        <v>485</v>
      </c>
      <c r="G13" s="60">
        <v>25655</v>
      </c>
      <c r="H13" s="62">
        <v>1.03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2313</v>
      </c>
      <c r="Y13" s="61">
        <v>43224</v>
      </c>
      <c r="Z13" s="58" t="s">
        <v>516</v>
      </c>
      <c r="AA13" s="58" t="s">
        <v>499</v>
      </c>
      <c r="AB13" s="58">
        <v>9.6</v>
      </c>
      <c r="AC13" s="58" t="s">
        <v>468</v>
      </c>
      <c r="AD13" s="58">
        <v>55</v>
      </c>
    </row>
    <row r="14" spans="1:30" ht="15" thickBot="1" x14ac:dyDescent="0.25">
      <c r="A14" s="58">
        <v>9</v>
      </c>
      <c r="B14" s="59">
        <v>1.8004032258064517E-2</v>
      </c>
      <c r="C14" s="59">
        <v>3.7630645161290326E-2</v>
      </c>
      <c r="D14" s="59">
        <v>5.57E-2</v>
      </c>
      <c r="F14" s="58" t="s">
        <v>486</v>
      </c>
      <c r="G14" s="60">
        <v>26626</v>
      </c>
      <c r="H14" s="62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2305</v>
      </c>
      <c r="Y14" s="61">
        <v>43182</v>
      </c>
      <c r="Z14" s="58" t="s">
        <v>517</v>
      </c>
      <c r="AA14" s="58" t="s">
        <v>499</v>
      </c>
      <c r="AB14" s="58">
        <v>9.6</v>
      </c>
      <c r="AC14" s="58" t="s">
        <v>468</v>
      </c>
      <c r="AD14" s="58">
        <v>56</v>
      </c>
    </row>
    <row r="15" spans="1:30" ht="15" thickBot="1" x14ac:dyDescent="0.25">
      <c r="A15" s="58">
        <v>10</v>
      </c>
      <c r="B15" s="59">
        <v>2.1415322580645161E-2</v>
      </c>
      <c r="C15" s="59">
        <v>3.85E-2</v>
      </c>
      <c r="D15" s="59">
        <v>5.9900000000000002E-2</v>
      </c>
      <c r="F15" s="58" t="s">
        <v>487</v>
      </c>
      <c r="G15" s="60">
        <v>25398</v>
      </c>
      <c r="H15" s="62">
        <v>1.02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2285</v>
      </c>
      <c r="Y15" s="61">
        <v>43161</v>
      </c>
      <c r="Z15" s="58" t="s">
        <v>518</v>
      </c>
      <c r="AA15" s="58" t="s">
        <v>499</v>
      </c>
      <c r="AB15" s="58">
        <v>9.5</v>
      </c>
      <c r="AC15" s="58" t="s">
        <v>468</v>
      </c>
      <c r="AD15" s="58">
        <v>57</v>
      </c>
    </row>
    <row r="16" spans="1:30" ht="15" thickBot="1" x14ac:dyDescent="0.25">
      <c r="A16" s="58">
        <v>11</v>
      </c>
      <c r="B16" s="59">
        <v>2.452338709677419E-2</v>
      </c>
      <c r="C16" s="59">
        <v>4.1232258064516129E-2</v>
      </c>
      <c r="D16" s="59">
        <v>6.5699999999999995E-2</v>
      </c>
      <c r="F16" s="58" t="s">
        <v>488</v>
      </c>
      <c r="G16" s="60">
        <v>26660</v>
      </c>
      <c r="H16" s="62">
        <v>1.07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2277</v>
      </c>
      <c r="Y16" s="61">
        <v>43181</v>
      </c>
      <c r="Z16" s="58" t="s">
        <v>516</v>
      </c>
      <c r="AA16" s="58" t="s">
        <v>498</v>
      </c>
      <c r="AB16" s="58">
        <v>9.5</v>
      </c>
      <c r="AC16" s="58" t="s">
        <v>468</v>
      </c>
      <c r="AD16" s="58">
        <v>52</v>
      </c>
    </row>
    <row r="17" spans="1:30" ht="15" thickBot="1" x14ac:dyDescent="0.25">
      <c r="A17" s="58">
        <v>12</v>
      </c>
      <c r="B17" s="59">
        <v>2.7669354838709675E-2</v>
      </c>
      <c r="C17" s="59">
        <v>4.3902419354838705E-2</v>
      </c>
      <c r="D17" s="59">
        <v>7.1599999999999997E-2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2273</v>
      </c>
      <c r="Y17" s="61">
        <v>43441</v>
      </c>
      <c r="Z17" s="58" t="s">
        <v>517</v>
      </c>
      <c r="AA17" s="58" t="s">
        <v>499</v>
      </c>
      <c r="AB17" s="58">
        <v>9.5</v>
      </c>
      <c r="AC17" s="58" t="s">
        <v>468</v>
      </c>
      <c r="AD17" s="58">
        <v>53</v>
      </c>
    </row>
    <row r="18" spans="1:30" ht="15" thickBot="1" x14ac:dyDescent="0.25">
      <c r="A18" s="58">
        <v>13</v>
      </c>
      <c r="B18" s="59">
        <v>2.8086290322580643E-2</v>
      </c>
      <c r="C18" s="59">
        <v>4.3219354838709673E-2</v>
      </c>
      <c r="D18" s="59">
        <v>7.1300000000000002E-2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2266</v>
      </c>
      <c r="Y18" s="61">
        <v>43153</v>
      </c>
      <c r="Z18" s="58" t="s">
        <v>517</v>
      </c>
      <c r="AA18" s="58" t="s">
        <v>498</v>
      </c>
      <c r="AB18" s="58">
        <v>9.4</v>
      </c>
      <c r="AC18" s="58" t="s">
        <v>468</v>
      </c>
      <c r="AD18" s="58">
        <v>55</v>
      </c>
    </row>
    <row r="19" spans="1:30" ht="17.25" customHeight="1" thickBot="1" x14ac:dyDescent="0.25">
      <c r="A19" s="58">
        <v>14</v>
      </c>
      <c r="B19" s="59">
        <v>2.8692741935483872E-2</v>
      </c>
      <c r="C19" s="59">
        <v>4.2722580645161289E-2</v>
      </c>
      <c r="D19" s="59">
        <v>7.1400000000000005E-2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2240</v>
      </c>
      <c r="Y19" s="61">
        <v>43444</v>
      </c>
      <c r="Z19" s="58" t="s">
        <v>516</v>
      </c>
      <c r="AA19" s="58" t="s">
        <v>495</v>
      </c>
      <c r="AB19" s="58">
        <v>9.3000000000000007</v>
      </c>
      <c r="AC19" s="58" t="s">
        <v>467</v>
      </c>
      <c r="AD19" s="58">
        <v>50</v>
      </c>
    </row>
    <row r="20" spans="1:30" ht="17.25" customHeight="1" thickBot="1" x14ac:dyDescent="0.25">
      <c r="A20" s="58">
        <v>15</v>
      </c>
      <c r="B20" s="59">
        <v>3.0170967741935485E-2</v>
      </c>
      <c r="C20" s="59">
        <v>4.3157258064516139E-2</v>
      </c>
      <c r="D20" s="59">
        <v>7.3300000000000004E-2</v>
      </c>
      <c r="F20" s="58" t="s">
        <v>491</v>
      </c>
      <c r="G20" s="60">
        <v>15313</v>
      </c>
      <c r="H20" s="58">
        <v>0.62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2213</v>
      </c>
      <c r="Y20" s="61">
        <v>43160</v>
      </c>
      <c r="Z20" s="58" t="s">
        <v>517</v>
      </c>
      <c r="AA20" s="58" t="s">
        <v>498</v>
      </c>
      <c r="AB20" s="58">
        <v>9.1999999999999993</v>
      </c>
      <c r="AC20" s="58" t="s">
        <v>468</v>
      </c>
      <c r="AD20" s="58">
        <v>54</v>
      </c>
    </row>
    <row r="21" spans="1:30" ht="17.25" customHeight="1" thickBot="1" x14ac:dyDescent="0.25">
      <c r="A21" s="58">
        <v>16</v>
      </c>
      <c r="B21" s="59">
        <v>3.1762903225806452E-2</v>
      </c>
      <c r="C21" s="59">
        <v>4.2784677419354836E-2</v>
      </c>
      <c r="D21" s="59">
        <v>7.4499999999999997E-2</v>
      </c>
      <c r="F21" s="58" t="s">
        <v>495</v>
      </c>
      <c r="G21" s="60">
        <v>26312</v>
      </c>
      <c r="H21" s="58">
        <v>1.06</v>
      </c>
      <c r="J21" s="46">
        <v>5</v>
      </c>
      <c r="K21" s="46">
        <v>2695</v>
      </c>
      <c r="L21" s="52"/>
      <c r="M21" s="46"/>
      <c r="N21" s="57">
        <v>0.10866935483870968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2191</v>
      </c>
      <c r="Y21" s="61">
        <v>43146</v>
      </c>
      <c r="Z21" s="58" t="s">
        <v>516</v>
      </c>
      <c r="AA21" s="58" t="s">
        <v>498</v>
      </c>
      <c r="AB21" s="58">
        <v>9.1</v>
      </c>
      <c r="AC21" s="58" t="s">
        <v>468</v>
      </c>
      <c r="AD21" s="58">
        <v>54</v>
      </c>
    </row>
    <row r="22" spans="1:30" ht="17.25" customHeight="1" thickBot="1" x14ac:dyDescent="0.25">
      <c r="A22" s="58">
        <v>17</v>
      </c>
      <c r="B22" s="59">
        <v>3.1383870967741929E-2</v>
      </c>
      <c r="C22" s="59">
        <v>4.1356451612903231E-2</v>
      </c>
      <c r="D22" s="59">
        <v>7.2700000000000001E-2</v>
      </c>
      <c r="F22" s="58" t="s">
        <v>496</v>
      </c>
      <c r="G22" s="60">
        <v>27383</v>
      </c>
      <c r="H22" s="58">
        <v>1.1000000000000001</v>
      </c>
      <c r="J22" s="46">
        <v>10</v>
      </c>
      <c r="K22" s="46">
        <v>2642</v>
      </c>
      <c r="L22" s="52"/>
      <c r="M22" s="46"/>
      <c r="N22" s="57">
        <v>0.10653225806451613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2174</v>
      </c>
      <c r="Y22" s="61">
        <v>43446</v>
      </c>
      <c r="Z22" s="58" t="s">
        <v>516</v>
      </c>
      <c r="AA22" s="58" t="s">
        <v>497</v>
      </c>
      <c r="AB22" s="58">
        <v>9.1</v>
      </c>
      <c r="AC22" s="58" t="s">
        <v>468</v>
      </c>
      <c r="AD22" s="58">
        <v>52</v>
      </c>
    </row>
    <row r="23" spans="1:30" ht="17.25" customHeight="1" thickBot="1" x14ac:dyDescent="0.25">
      <c r="A23" s="58">
        <v>18</v>
      </c>
      <c r="B23" s="59">
        <v>2.3803225806451611E-2</v>
      </c>
      <c r="C23" s="59">
        <v>3.0862096774193548E-2</v>
      </c>
      <c r="D23" s="59">
        <v>5.4699999999999999E-2</v>
      </c>
      <c r="F23" s="58" t="s">
        <v>497</v>
      </c>
      <c r="G23" s="60">
        <v>27507</v>
      </c>
      <c r="H23" s="58">
        <v>1.1100000000000001</v>
      </c>
      <c r="J23" s="46">
        <v>20</v>
      </c>
      <c r="K23" s="46">
        <v>2593</v>
      </c>
      <c r="L23" s="52"/>
      <c r="M23" s="46"/>
      <c r="N23" s="57">
        <v>0.10455645161290322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2156</v>
      </c>
      <c r="Y23" s="61">
        <v>43229</v>
      </c>
      <c r="Z23" s="58" t="s">
        <v>516</v>
      </c>
      <c r="AA23" s="58" t="s">
        <v>497</v>
      </c>
      <c r="AB23" s="58">
        <v>9</v>
      </c>
      <c r="AC23" s="58" t="s">
        <v>468</v>
      </c>
      <c r="AD23" s="58">
        <v>52</v>
      </c>
    </row>
    <row r="24" spans="1:30" ht="17.25" customHeight="1" thickBot="1" x14ac:dyDescent="0.25">
      <c r="A24" s="58">
        <v>19</v>
      </c>
      <c r="B24" s="59">
        <v>1.8231451612903224E-2</v>
      </c>
      <c r="C24" s="59">
        <v>2.3845161290322575E-2</v>
      </c>
      <c r="D24" s="59">
        <v>4.2099999999999999E-2</v>
      </c>
      <c r="F24" s="58" t="s">
        <v>498</v>
      </c>
      <c r="G24" s="60">
        <v>27353</v>
      </c>
      <c r="H24" s="58">
        <v>1.1000000000000001</v>
      </c>
      <c r="J24" s="46">
        <v>30</v>
      </c>
      <c r="K24" s="46">
        <v>2561</v>
      </c>
      <c r="L24" s="52"/>
      <c r="M24" s="46"/>
      <c r="N24" s="57">
        <v>0.10326612903225807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2142</v>
      </c>
      <c r="Y24" s="61">
        <v>43122</v>
      </c>
      <c r="Z24" s="58" t="s">
        <v>517</v>
      </c>
      <c r="AA24" s="58" t="s">
        <v>495</v>
      </c>
      <c r="AB24" s="58">
        <v>8.9</v>
      </c>
      <c r="AC24" s="58" t="s">
        <v>468</v>
      </c>
      <c r="AD24" s="58">
        <v>54</v>
      </c>
    </row>
    <row r="25" spans="1:30" ht="17.25" customHeight="1" thickBot="1" x14ac:dyDescent="0.25">
      <c r="A25" s="58">
        <v>20</v>
      </c>
      <c r="B25" s="59">
        <v>1.3986290322580646E-2</v>
      </c>
      <c r="C25" s="59">
        <v>1.9125806451612902E-2</v>
      </c>
      <c r="D25" s="59">
        <v>3.3099999999999997E-2</v>
      </c>
      <c r="F25" s="58" t="s">
        <v>499</v>
      </c>
      <c r="G25" s="60">
        <v>28977</v>
      </c>
      <c r="H25" s="58">
        <v>1.17</v>
      </c>
      <c r="J25" s="46">
        <v>50</v>
      </c>
      <c r="K25" s="46">
        <v>2518</v>
      </c>
      <c r="L25" s="52"/>
      <c r="M25" s="46"/>
      <c r="N25" s="57">
        <v>0.10153225806451613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1.1295161290322582E-2</v>
      </c>
      <c r="C26" s="59">
        <v>1.577258064516129E-2</v>
      </c>
      <c r="D26" s="59">
        <v>2.7099999999999999E-2</v>
      </c>
      <c r="F26" s="58" t="s">
        <v>500</v>
      </c>
      <c r="G26" s="60">
        <v>20758</v>
      </c>
      <c r="H26" s="58">
        <v>0.84</v>
      </c>
      <c r="J26" s="46">
        <v>100</v>
      </c>
      <c r="K26" s="46">
        <v>2443</v>
      </c>
      <c r="L26" s="52"/>
      <c r="M26" s="46"/>
      <c r="N26" s="57">
        <v>9.8508064516129035E-2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8.3008064516129024E-3</v>
      </c>
      <c r="C27" s="59">
        <v>1.1301612903225807E-2</v>
      </c>
      <c r="D27" s="59">
        <v>1.9599999999999999E-2</v>
      </c>
      <c r="J27" s="46">
        <v>150</v>
      </c>
      <c r="K27" s="46">
        <v>2378</v>
      </c>
      <c r="L27" s="52"/>
      <c r="M27" s="46"/>
      <c r="N27" s="57">
        <v>9.5887096774193548E-2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5.988709677419355E-3</v>
      </c>
      <c r="C28" s="59">
        <v>7.8241935483870963E-3</v>
      </c>
      <c r="D28" s="59">
        <v>1.38E-2</v>
      </c>
      <c r="J28" s="46">
        <v>200</v>
      </c>
      <c r="K28" s="46">
        <v>2338</v>
      </c>
      <c r="L28" s="52"/>
      <c r="M28" s="46"/>
      <c r="N28" s="57">
        <v>9.4274193548387092E-2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13100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1641</v>
      </c>
      <c r="Y2" s="61">
        <v>43148</v>
      </c>
      <c r="Z2" s="58" t="s">
        <v>524</v>
      </c>
      <c r="AA2" s="58" t="s">
        <v>500</v>
      </c>
      <c r="AB2" s="58">
        <v>14.3</v>
      </c>
      <c r="AC2" s="58" t="s">
        <v>468</v>
      </c>
      <c r="AD2" s="58">
        <v>57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1634</v>
      </c>
      <c r="Y3" s="61">
        <v>43148</v>
      </c>
      <c r="Z3" s="58" t="s">
        <v>516</v>
      </c>
      <c r="AA3" s="58" t="s">
        <v>500</v>
      </c>
      <c r="AB3" s="58">
        <v>14.2</v>
      </c>
      <c r="AC3" s="58" t="s">
        <v>467</v>
      </c>
      <c r="AD3" s="58">
        <v>51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1520</v>
      </c>
      <c r="Y4" s="61">
        <v>43453</v>
      </c>
      <c r="Z4" s="58" t="s">
        <v>516</v>
      </c>
      <c r="AA4" s="58" t="s">
        <v>497</v>
      </c>
      <c r="AB4" s="58">
        <v>13.2</v>
      </c>
      <c r="AC4" s="58" t="s">
        <v>468</v>
      </c>
      <c r="AD4" s="58">
        <v>51</v>
      </c>
    </row>
    <row r="5" spans="1:30" ht="18.75" customHeight="1" thickBot="1" x14ac:dyDescent="0.25">
      <c r="A5" s="58">
        <v>0</v>
      </c>
      <c r="B5" s="59">
        <v>3.4778625954198475E-3</v>
      </c>
      <c r="C5" s="59">
        <v>4.4725190839694654E-3</v>
      </c>
      <c r="D5" s="59">
        <v>7.9000000000000008E-3</v>
      </c>
      <c r="F5" s="58" t="s">
        <v>474</v>
      </c>
      <c r="G5" s="60">
        <v>16535</v>
      </c>
      <c r="H5" s="58">
        <v>1.26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1503</v>
      </c>
      <c r="Y5" s="61">
        <v>43431</v>
      </c>
      <c r="Z5" s="58" t="s">
        <v>516</v>
      </c>
      <c r="AA5" s="58" t="s">
        <v>496</v>
      </c>
      <c r="AB5" s="58">
        <v>13.1</v>
      </c>
      <c r="AC5" s="58" t="s">
        <v>468</v>
      </c>
      <c r="AD5" s="58">
        <v>56</v>
      </c>
    </row>
    <row r="6" spans="1:30" ht="17.25" customHeight="1" thickBot="1" x14ac:dyDescent="0.25">
      <c r="A6" s="58">
        <v>1</v>
      </c>
      <c r="B6" s="59">
        <v>2.0244274809160306E-3</v>
      </c>
      <c r="C6" s="59">
        <v>2.741221374045802E-3</v>
      </c>
      <c r="D6" s="59">
        <v>4.7000000000000002E-3</v>
      </c>
      <c r="F6" s="58" t="s">
        <v>476</v>
      </c>
      <c r="G6" s="60">
        <v>17739</v>
      </c>
      <c r="H6" s="58">
        <v>1.35</v>
      </c>
      <c r="J6" s="47" t="s">
        <v>477</v>
      </c>
      <c r="K6" s="48">
        <v>0.56145675265553863</v>
      </c>
      <c r="N6" s="48" t="s">
        <v>467</v>
      </c>
      <c r="O6" s="85"/>
      <c r="P6" s="85"/>
      <c r="Q6" s="85"/>
      <c r="R6" s="85"/>
      <c r="S6" s="85"/>
      <c r="T6" s="85"/>
      <c r="U6" s="86"/>
      <c r="W6" s="58">
        <v>5</v>
      </c>
      <c r="X6" s="58">
        <v>1501</v>
      </c>
      <c r="Y6" s="61">
        <v>43438</v>
      </c>
      <c r="Z6" s="58" t="s">
        <v>516</v>
      </c>
      <c r="AA6" s="58" t="s">
        <v>496</v>
      </c>
      <c r="AB6" s="58">
        <v>13.1</v>
      </c>
      <c r="AC6" s="58" t="s">
        <v>468</v>
      </c>
      <c r="AD6" s="58">
        <v>54</v>
      </c>
    </row>
    <row r="7" spans="1:30" ht="17.25" customHeight="1" thickBot="1" x14ac:dyDescent="0.25">
      <c r="A7" s="58">
        <v>2</v>
      </c>
      <c r="B7" s="59">
        <v>1.5053435114503815E-3</v>
      </c>
      <c r="C7" s="59">
        <v>2.16412213740458E-3</v>
      </c>
      <c r="D7" s="59">
        <v>3.7000000000000002E-3</v>
      </c>
      <c r="F7" s="58" t="s">
        <v>478</v>
      </c>
      <c r="G7" s="60">
        <v>12584</v>
      </c>
      <c r="H7" s="58">
        <v>0.96</v>
      </c>
      <c r="J7" s="49" t="s">
        <v>479</v>
      </c>
      <c r="K7" s="48">
        <v>0.5253207292370019</v>
      </c>
      <c r="N7" s="48" t="s">
        <v>468</v>
      </c>
      <c r="O7" s="85"/>
      <c r="P7" s="85"/>
      <c r="Q7" s="85"/>
      <c r="R7" s="85"/>
      <c r="S7" s="85"/>
      <c r="T7" s="85"/>
      <c r="U7" s="86"/>
      <c r="W7" s="58">
        <v>6</v>
      </c>
      <c r="X7" s="58">
        <v>1494</v>
      </c>
      <c r="Y7" s="61">
        <v>43131</v>
      </c>
      <c r="Z7" s="58" t="s">
        <v>516</v>
      </c>
      <c r="AA7" s="58" t="s">
        <v>497</v>
      </c>
      <c r="AB7" s="58">
        <v>13</v>
      </c>
      <c r="AC7" s="58" t="s">
        <v>468</v>
      </c>
      <c r="AD7" s="58">
        <v>53</v>
      </c>
    </row>
    <row r="8" spans="1:30" ht="17.25" customHeight="1" thickBot="1" x14ac:dyDescent="0.3">
      <c r="A8" s="58">
        <v>3</v>
      </c>
      <c r="B8" s="59">
        <v>1.2977099236641222E-3</v>
      </c>
      <c r="C8" s="59">
        <v>1.8274809160305344E-3</v>
      </c>
      <c r="D8" s="59">
        <v>3.0999999999999999E-3</v>
      </c>
      <c r="F8" s="58" t="s">
        <v>480</v>
      </c>
      <c r="G8" s="60">
        <v>10797</v>
      </c>
      <c r="H8" s="58">
        <v>0.82</v>
      </c>
      <c r="K8" s="50">
        <v>0.56145675265553863</v>
      </c>
      <c r="O8" s="85"/>
      <c r="P8" s="85"/>
      <c r="Q8" s="85"/>
      <c r="R8" s="85"/>
      <c r="S8" s="85"/>
      <c r="T8" s="85"/>
      <c r="U8" s="86"/>
      <c r="W8" s="58">
        <v>7</v>
      </c>
      <c r="X8" s="58">
        <v>1485</v>
      </c>
      <c r="Y8" s="61">
        <v>43439</v>
      </c>
      <c r="Z8" s="58" t="s">
        <v>516</v>
      </c>
      <c r="AA8" s="58" t="s">
        <v>497</v>
      </c>
      <c r="AB8" s="58">
        <v>12.9</v>
      </c>
      <c r="AC8" s="58" t="s">
        <v>468</v>
      </c>
      <c r="AD8" s="58">
        <v>55</v>
      </c>
    </row>
    <row r="9" spans="1:30" ht="17.25" customHeight="1" thickBot="1" x14ac:dyDescent="0.3">
      <c r="A9" s="58">
        <v>4</v>
      </c>
      <c r="B9" s="59">
        <v>1.9206106870229007E-3</v>
      </c>
      <c r="C9" s="59">
        <v>2.5007633587786258E-3</v>
      </c>
      <c r="D9" s="59">
        <v>4.4000000000000003E-3</v>
      </c>
      <c r="F9" s="58" t="s">
        <v>481</v>
      </c>
      <c r="G9" s="60">
        <v>11381</v>
      </c>
      <c r="H9" s="58">
        <v>0.87</v>
      </c>
      <c r="K9" s="50">
        <v>0.50346620450606583</v>
      </c>
      <c r="O9" s="85"/>
      <c r="P9" s="85"/>
      <c r="Q9" s="85"/>
      <c r="R9" s="85"/>
      <c r="S9" s="85"/>
      <c r="T9" s="85"/>
      <c r="U9" s="86"/>
      <c r="W9" s="58">
        <v>8</v>
      </c>
      <c r="X9" s="58">
        <v>1478</v>
      </c>
      <c r="Y9" s="61">
        <v>43446</v>
      </c>
      <c r="Z9" s="58" t="s">
        <v>516</v>
      </c>
      <c r="AA9" s="58" t="s">
        <v>497</v>
      </c>
      <c r="AB9" s="58">
        <v>12.9</v>
      </c>
      <c r="AC9" s="58" t="s">
        <v>468</v>
      </c>
      <c r="AD9" s="58">
        <v>54</v>
      </c>
    </row>
    <row r="10" spans="1:30" ht="17.25" customHeight="1" thickBot="1" x14ac:dyDescent="0.3">
      <c r="A10" s="58">
        <v>5</v>
      </c>
      <c r="B10" s="59">
        <v>5.4503816793893137E-3</v>
      </c>
      <c r="C10" s="59">
        <v>6.2038167938931292E-3</v>
      </c>
      <c r="D10" s="59">
        <v>1.17E-2</v>
      </c>
      <c r="F10" s="58" t="s">
        <v>482</v>
      </c>
      <c r="G10" s="60">
        <v>10548</v>
      </c>
      <c r="H10" s="58">
        <v>0.8</v>
      </c>
      <c r="K10" s="50">
        <v>0.5253207292370019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1465</v>
      </c>
      <c r="Y10" s="61">
        <v>43445</v>
      </c>
      <c r="Z10" s="58" t="s">
        <v>516</v>
      </c>
      <c r="AA10" s="58" t="s">
        <v>496</v>
      </c>
      <c r="AB10" s="58">
        <v>12.7</v>
      </c>
      <c r="AC10" s="58" t="s">
        <v>468</v>
      </c>
      <c r="AD10" s="58">
        <v>54</v>
      </c>
    </row>
    <row r="11" spans="1:30" ht="17.25" customHeight="1" thickBot="1" x14ac:dyDescent="0.3">
      <c r="A11" s="58">
        <v>6</v>
      </c>
      <c r="B11" s="59">
        <v>1.5001526717557251E-2</v>
      </c>
      <c r="C11" s="59">
        <v>1.7793893129770991E-2</v>
      </c>
      <c r="D11" s="59">
        <v>3.2800000000000003E-2</v>
      </c>
      <c r="F11" s="58" t="s">
        <v>483</v>
      </c>
      <c r="G11" s="60">
        <v>11863</v>
      </c>
      <c r="H11" s="58">
        <v>0.9</v>
      </c>
      <c r="K11" s="50">
        <v>0.51099937146448771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1458</v>
      </c>
      <c r="Y11" s="61">
        <v>43133</v>
      </c>
      <c r="Z11" s="58" t="s">
        <v>516</v>
      </c>
      <c r="AA11" s="58" t="s">
        <v>499</v>
      </c>
      <c r="AB11" s="58">
        <v>12.7</v>
      </c>
      <c r="AC11" s="58" t="s">
        <v>468</v>
      </c>
      <c r="AD11" s="58">
        <v>50</v>
      </c>
    </row>
    <row r="12" spans="1:30" ht="17.25" customHeight="1" thickBot="1" x14ac:dyDescent="0.25">
      <c r="A12" s="58">
        <v>7</v>
      </c>
      <c r="B12" s="59">
        <v>3.0158778625954199E-2</v>
      </c>
      <c r="C12" s="59">
        <v>2.7556488549618317E-2</v>
      </c>
      <c r="D12" s="59">
        <v>5.7700000000000001E-2</v>
      </c>
      <c r="F12" s="58" t="s">
        <v>484</v>
      </c>
      <c r="G12" s="60">
        <v>12318</v>
      </c>
      <c r="H12" s="58">
        <v>0.94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1423</v>
      </c>
      <c r="Y12" s="61">
        <v>43448</v>
      </c>
      <c r="Z12" s="58" t="s">
        <v>516</v>
      </c>
      <c r="AA12" s="58" t="s">
        <v>499</v>
      </c>
      <c r="AB12" s="58">
        <v>12.4</v>
      </c>
      <c r="AC12" s="58" t="s">
        <v>467</v>
      </c>
      <c r="AD12" s="58">
        <v>51</v>
      </c>
    </row>
    <row r="13" spans="1:30" ht="17.25" customHeight="1" thickBot="1" x14ac:dyDescent="0.25">
      <c r="A13" s="58">
        <v>8</v>
      </c>
      <c r="B13" s="59">
        <v>3.0833587786259543E-2</v>
      </c>
      <c r="C13" s="59">
        <v>2.8277862595419846E-2</v>
      </c>
      <c r="D13" s="59">
        <v>5.91E-2</v>
      </c>
      <c r="F13" s="58" t="s">
        <v>485</v>
      </c>
      <c r="G13" s="60">
        <v>14025</v>
      </c>
      <c r="H13" s="58">
        <v>1.07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1410</v>
      </c>
      <c r="Y13" s="61">
        <v>43119</v>
      </c>
      <c r="Z13" s="58" t="s">
        <v>516</v>
      </c>
      <c r="AA13" s="58" t="s">
        <v>499</v>
      </c>
      <c r="AB13" s="58">
        <v>12.3</v>
      </c>
      <c r="AC13" s="58" t="s">
        <v>467</v>
      </c>
      <c r="AD13" s="58">
        <v>52</v>
      </c>
    </row>
    <row r="14" spans="1:30" ht="15" thickBot="1" x14ac:dyDescent="0.25">
      <c r="A14" s="58">
        <v>9</v>
      </c>
      <c r="B14" s="59">
        <v>2.9328244274809158E-2</v>
      </c>
      <c r="C14" s="59">
        <v>2.7123664122137403E-2</v>
      </c>
      <c r="D14" s="59">
        <v>5.6500000000000002E-2</v>
      </c>
      <c r="F14" s="58" t="s">
        <v>486</v>
      </c>
      <c r="G14" s="60">
        <v>12750</v>
      </c>
      <c r="H14" s="58">
        <v>0.97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1398</v>
      </c>
      <c r="Y14" s="61">
        <v>43143</v>
      </c>
      <c r="Z14" s="58" t="s">
        <v>516</v>
      </c>
      <c r="AA14" s="58" t="s">
        <v>495</v>
      </c>
      <c r="AB14" s="58">
        <v>12.2</v>
      </c>
      <c r="AC14" s="58" t="s">
        <v>468</v>
      </c>
      <c r="AD14" s="58">
        <v>50</v>
      </c>
    </row>
    <row r="15" spans="1:30" ht="23.25" thickBot="1" x14ac:dyDescent="0.25">
      <c r="A15" s="58">
        <v>10</v>
      </c>
      <c r="B15" s="59">
        <v>3.1923664122137402E-2</v>
      </c>
      <c r="C15" s="59">
        <v>2.8085496183206108E-2</v>
      </c>
      <c r="D15" s="59">
        <v>0.06</v>
      </c>
      <c r="F15" s="58" t="s">
        <v>487</v>
      </c>
      <c r="G15" s="60">
        <v>13558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1386</v>
      </c>
      <c r="Y15" s="61">
        <v>43145</v>
      </c>
      <c r="Z15" s="58" t="s">
        <v>516</v>
      </c>
      <c r="AA15" s="58" t="s">
        <v>497</v>
      </c>
      <c r="AB15" s="58">
        <v>12.1</v>
      </c>
      <c r="AC15" s="58" t="s">
        <v>468</v>
      </c>
      <c r="AD15" s="58">
        <v>55</v>
      </c>
    </row>
    <row r="16" spans="1:30" ht="15" thickBot="1" x14ac:dyDescent="0.25">
      <c r="A16" s="58">
        <v>11</v>
      </c>
      <c r="B16" s="59">
        <v>3.379236641221374E-2</v>
      </c>
      <c r="C16" s="59">
        <v>3.0490076335877865E-2</v>
      </c>
      <c r="D16" s="59">
        <v>6.4299999999999996E-2</v>
      </c>
      <c r="F16" s="58" t="s">
        <v>488</v>
      </c>
      <c r="G16" s="60">
        <v>13949</v>
      </c>
      <c r="H16" s="58">
        <v>1.06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1371</v>
      </c>
      <c r="Y16" s="61">
        <v>43168</v>
      </c>
      <c r="Z16" s="58" t="s">
        <v>518</v>
      </c>
      <c r="AA16" s="58" t="s">
        <v>499</v>
      </c>
      <c r="AB16" s="58">
        <v>11.9</v>
      </c>
      <c r="AC16" s="58" t="s">
        <v>468</v>
      </c>
      <c r="AD16" s="58">
        <v>53</v>
      </c>
    </row>
    <row r="17" spans="1:30" ht="15" thickBot="1" x14ac:dyDescent="0.25">
      <c r="A17" s="58">
        <v>12</v>
      </c>
      <c r="B17" s="59">
        <v>3.6180152671755721E-2</v>
      </c>
      <c r="C17" s="59">
        <v>3.2461832061068702E-2</v>
      </c>
      <c r="D17" s="59">
        <v>6.8599999999999994E-2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1359</v>
      </c>
      <c r="Y17" s="61">
        <v>43168</v>
      </c>
      <c r="Z17" s="58" t="s">
        <v>517</v>
      </c>
      <c r="AA17" s="58" t="s">
        <v>499</v>
      </c>
      <c r="AB17" s="58">
        <v>11.8</v>
      </c>
      <c r="AC17" s="58" t="s">
        <v>468</v>
      </c>
      <c r="AD17" s="58">
        <v>53</v>
      </c>
    </row>
    <row r="18" spans="1:30" ht="15" thickBot="1" x14ac:dyDescent="0.25">
      <c r="A18" s="58">
        <v>13</v>
      </c>
      <c r="B18" s="59">
        <v>3.6803053435114502E-2</v>
      </c>
      <c r="C18" s="59">
        <v>3.1692366412213742E-2</v>
      </c>
      <c r="D18" s="59">
        <v>6.8500000000000005E-2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1347</v>
      </c>
      <c r="Y18" s="61">
        <v>43137</v>
      </c>
      <c r="Z18" s="58" t="s">
        <v>516</v>
      </c>
      <c r="AA18" s="58" t="s">
        <v>496</v>
      </c>
      <c r="AB18" s="58">
        <v>11.7</v>
      </c>
      <c r="AC18" s="58" t="s">
        <v>468</v>
      </c>
      <c r="AD18" s="58">
        <v>59</v>
      </c>
    </row>
    <row r="19" spans="1:30" ht="17.25" customHeight="1" thickBot="1" x14ac:dyDescent="0.25">
      <c r="A19" s="58">
        <v>14</v>
      </c>
      <c r="B19" s="59">
        <v>3.7477862595419846E-2</v>
      </c>
      <c r="C19" s="59">
        <v>3.3135114503816794E-2</v>
      </c>
      <c r="D19" s="59">
        <v>7.0599999999999996E-2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1308</v>
      </c>
      <c r="Y19" s="61">
        <v>43453</v>
      </c>
      <c r="Z19" s="58" t="s">
        <v>517</v>
      </c>
      <c r="AA19" s="58" t="s">
        <v>497</v>
      </c>
      <c r="AB19" s="58">
        <v>11.4</v>
      </c>
      <c r="AC19" s="58" t="s">
        <v>468</v>
      </c>
      <c r="AD19" s="58">
        <v>51</v>
      </c>
    </row>
    <row r="20" spans="1:30" ht="17.25" customHeight="1" thickBot="1" x14ac:dyDescent="0.25">
      <c r="A20" s="58">
        <v>15</v>
      </c>
      <c r="B20" s="59">
        <v>4.0384732824427477E-2</v>
      </c>
      <c r="C20" s="59">
        <v>3.3808396946564886E-2</v>
      </c>
      <c r="D20" s="59">
        <v>7.4200000000000002E-2</v>
      </c>
      <c r="F20" s="58" t="s">
        <v>491</v>
      </c>
      <c r="G20" s="60">
        <v>9715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1262</v>
      </c>
      <c r="Y20" s="61">
        <v>43129</v>
      </c>
      <c r="Z20" s="58" t="s">
        <v>516</v>
      </c>
      <c r="AA20" s="58" t="s">
        <v>495</v>
      </c>
      <c r="AB20" s="58">
        <v>11</v>
      </c>
      <c r="AC20" s="58" t="s">
        <v>468</v>
      </c>
      <c r="AD20" s="58">
        <v>56</v>
      </c>
    </row>
    <row r="21" spans="1:30" ht="17.25" customHeight="1" thickBot="1" x14ac:dyDescent="0.25">
      <c r="A21" s="58">
        <v>16</v>
      </c>
      <c r="B21" s="59">
        <v>4.2201526717557253E-2</v>
      </c>
      <c r="C21" s="59">
        <v>3.7415267175572517E-2</v>
      </c>
      <c r="D21" s="59">
        <v>7.9600000000000004E-2</v>
      </c>
      <c r="F21" s="58" t="s">
        <v>495</v>
      </c>
      <c r="G21" s="60">
        <v>13215</v>
      </c>
      <c r="H21" s="58">
        <v>1.01</v>
      </c>
      <c r="J21" s="46">
        <v>5</v>
      </c>
      <c r="K21" s="46">
        <v>2639</v>
      </c>
      <c r="L21" s="52"/>
      <c r="M21" s="46"/>
      <c r="N21" s="57">
        <v>0.20145038167938931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1224</v>
      </c>
      <c r="Y21" s="61">
        <v>43134</v>
      </c>
      <c r="Z21" s="58" t="s">
        <v>518</v>
      </c>
      <c r="AA21" s="58" t="s">
        <v>500</v>
      </c>
      <c r="AB21" s="58">
        <v>10.6</v>
      </c>
      <c r="AC21" s="58" t="s">
        <v>468</v>
      </c>
      <c r="AD21" s="58">
        <v>59</v>
      </c>
    </row>
    <row r="22" spans="1:30" ht="17.25" customHeight="1" thickBot="1" x14ac:dyDescent="0.25">
      <c r="A22" s="58">
        <v>17</v>
      </c>
      <c r="B22" s="59">
        <v>4.1059541984732821E-2</v>
      </c>
      <c r="C22" s="59">
        <v>3.9916030534351145E-2</v>
      </c>
      <c r="D22" s="59">
        <v>8.1000000000000003E-2</v>
      </c>
      <c r="F22" s="58" t="s">
        <v>496</v>
      </c>
      <c r="G22" s="60">
        <v>14229</v>
      </c>
      <c r="H22" s="58">
        <v>1.08</v>
      </c>
      <c r="J22" s="46">
        <v>10</v>
      </c>
      <c r="K22" s="46">
        <v>2320</v>
      </c>
      <c r="L22" s="52"/>
      <c r="M22" s="46"/>
      <c r="N22" s="57">
        <v>0.17709923664122137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1190</v>
      </c>
      <c r="Y22" s="61">
        <v>43146</v>
      </c>
      <c r="Z22" s="58" t="s">
        <v>518</v>
      </c>
      <c r="AA22" s="58" t="s">
        <v>498</v>
      </c>
      <c r="AB22" s="58">
        <v>10.3</v>
      </c>
      <c r="AC22" s="58" t="s">
        <v>467</v>
      </c>
      <c r="AD22" s="58">
        <v>52</v>
      </c>
    </row>
    <row r="23" spans="1:30" ht="17.25" customHeight="1" thickBot="1" x14ac:dyDescent="0.25">
      <c r="A23" s="58">
        <v>18</v>
      </c>
      <c r="B23" s="59">
        <v>3.0729770992366411E-2</v>
      </c>
      <c r="C23" s="59">
        <v>2.7412213740458016E-2</v>
      </c>
      <c r="D23" s="59">
        <v>5.8200000000000002E-2</v>
      </c>
      <c r="F23" s="58" t="s">
        <v>497</v>
      </c>
      <c r="G23" s="60">
        <v>14226</v>
      </c>
      <c r="H23" s="58">
        <v>1.08</v>
      </c>
      <c r="J23" s="46">
        <v>20</v>
      </c>
      <c r="K23" s="46">
        <v>1941</v>
      </c>
      <c r="L23" s="52"/>
      <c r="M23" s="46"/>
      <c r="N23" s="57">
        <v>0.1481679389312977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1162</v>
      </c>
      <c r="Y23" s="61">
        <v>43439</v>
      </c>
      <c r="Z23" s="58" t="s">
        <v>518</v>
      </c>
      <c r="AA23" s="58" t="s">
        <v>497</v>
      </c>
      <c r="AB23" s="58">
        <v>10.1</v>
      </c>
      <c r="AC23" s="58" t="s">
        <v>467</v>
      </c>
      <c r="AD23" s="58">
        <v>52</v>
      </c>
    </row>
    <row r="24" spans="1:30" ht="17.25" customHeight="1" thickBot="1" x14ac:dyDescent="0.25">
      <c r="A24" s="58">
        <v>19</v>
      </c>
      <c r="B24" s="59">
        <v>2.2735877862595417E-2</v>
      </c>
      <c r="C24" s="59">
        <v>2.0583206106870228E-2</v>
      </c>
      <c r="D24" s="59">
        <v>4.3299999999999998E-2</v>
      </c>
      <c r="F24" s="58" t="s">
        <v>498</v>
      </c>
      <c r="G24" s="60">
        <v>14167</v>
      </c>
      <c r="H24" s="58">
        <v>1.08</v>
      </c>
      <c r="J24" s="46">
        <v>30</v>
      </c>
      <c r="K24" s="46">
        <v>1802</v>
      </c>
      <c r="L24" s="52"/>
      <c r="M24" s="46"/>
      <c r="N24" s="57">
        <v>0.13755725190839696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1142</v>
      </c>
      <c r="Y24" s="61">
        <v>43162</v>
      </c>
      <c r="Z24" s="58" t="s">
        <v>520</v>
      </c>
      <c r="AA24" s="58" t="s">
        <v>500</v>
      </c>
      <c r="AB24" s="58">
        <v>9.9</v>
      </c>
      <c r="AC24" s="58" t="s">
        <v>468</v>
      </c>
      <c r="AD24" s="58">
        <v>57</v>
      </c>
    </row>
    <row r="25" spans="1:30" ht="17.25" customHeight="1" thickBot="1" x14ac:dyDescent="0.25">
      <c r="A25" s="58">
        <v>20</v>
      </c>
      <c r="B25" s="59">
        <v>1.7129770992366414E-2</v>
      </c>
      <c r="C25" s="59">
        <v>1.6880152671755726E-2</v>
      </c>
      <c r="D25" s="59">
        <v>3.4000000000000002E-2</v>
      </c>
      <c r="F25" s="58" t="s">
        <v>499</v>
      </c>
      <c r="G25" s="60">
        <v>14624</v>
      </c>
      <c r="H25" s="58">
        <v>1.1100000000000001</v>
      </c>
      <c r="J25" s="46">
        <v>50</v>
      </c>
      <c r="K25" s="46">
        <v>1597</v>
      </c>
      <c r="L25" s="52"/>
      <c r="M25" s="46"/>
      <c r="N25" s="57">
        <v>0.12190839694656488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1.2561832061068702E-2</v>
      </c>
      <c r="C26" s="59">
        <v>1.2888549618320611E-2</v>
      </c>
      <c r="D26" s="59">
        <v>2.5499999999999998E-2</v>
      </c>
      <c r="F26" s="58" t="s">
        <v>500</v>
      </c>
      <c r="G26" s="60">
        <v>11529</v>
      </c>
      <c r="H26" s="58">
        <v>0.88</v>
      </c>
      <c r="J26" s="46">
        <v>100</v>
      </c>
      <c r="K26" s="46">
        <v>1482</v>
      </c>
      <c r="L26" s="52"/>
      <c r="M26" s="46"/>
      <c r="N26" s="57">
        <v>0.11312977099236642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8.9801526717557256E-3</v>
      </c>
      <c r="C27" s="59">
        <v>9.2335877862595415E-3</v>
      </c>
      <c r="D27" s="59">
        <v>1.8200000000000001E-2</v>
      </c>
      <c r="J27" s="46">
        <v>150</v>
      </c>
      <c r="K27" s="46">
        <v>1399</v>
      </c>
      <c r="L27" s="52"/>
      <c r="M27" s="46"/>
      <c r="N27" s="57">
        <v>0.10679389312977099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6.1770992366412215E-3</v>
      </c>
      <c r="C28" s="59">
        <v>6.2519083969465646E-3</v>
      </c>
      <c r="D28" s="59">
        <v>1.24E-2</v>
      </c>
      <c r="J28" s="46">
        <v>200</v>
      </c>
      <c r="K28" s="46">
        <v>1345</v>
      </c>
      <c r="L28" s="52"/>
      <c r="M28" s="46"/>
      <c r="N28" s="57">
        <v>0.10267175572519084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41900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4952</v>
      </c>
      <c r="Y2" s="61">
        <v>43431</v>
      </c>
      <c r="Z2" s="58" t="s">
        <v>517</v>
      </c>
      <c r="AA2" s="58" t="s">
        <v>496</v>
      </c>
      <c r="AB2" s="58">
        <v>10</v>
      </c>
      <c r="AC2" s="58" t="s">
        <v>502</v>
      </c>
      <c r="AD2" s="58">
        <v>51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4892</v>
      </c>
      <c r="Y3" s="61">
        <v>43424</v>
      </c>
      <c r="Z3" s="58" t="s">
        <v>517</v>
      </c>
      <c r="AA3" s="58" t="s">
        <v>496</v>
      </c>
      <c r="AB3" s="58">
        <v>9.9</v>
      </c>
      <c r="AC3" s="58" t="s">
        <v>501</v>
      </c>
      <c r="AD3" s="58">
        <v>51</v>
      </c>
    </row>
    <row r="4" spans="1:30" ht="23.25" thickBot="1" x14ac:dyDescent="0.25">
      <c r="A4" s="42" t="s">
        <v>466</v>
      </c>
      <c r="B4" s="43" t="s">
        <v>501</v>
      </c>
      <c r="C4" s="117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4882</v>
      </c>
      <c r="Y4" s="61">
        <v>43405</v>
      </c>
      <c r="Z4" s="58" t="s">
        <v>517</v>
      </c>
      <c r="AA4" s="58" t="s">
        <v>498</v>
      </c>
      <c r="AB4" s="58">
        <v>9.9</v>
      </c>
      <c r="AC4" s="58" t="s">
        <v>502</v>
      </c>
      <c r="AD4" s="58">
        <v>53</v>
      </c>
    </row>
    <row r="5" spans="1:30" ht="18.75" customHeight="1" thickBot="1" x14ac:dyDescent="0.25">
      <c r="A5" s="58">
        <v>0</v>
      </c>
      <c r="B5" s="59">
        <v>2.2338902147971359E-3</v>
      </c>
      <c r="C5" s="59">
        <v>2.719331742243437E-3</v>
      </c>
      <c r="D5" s="59">
        <v>4.8999999999999998E-3</v>
      </c>
      <c r="F5" s="58" t="s">
        <v>474</v>
      </c>
      <c r="G5" s="60">
        <v>53473</v>
      </c>
      <c r="H5" s="58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4877</v>
      </c>
      <c r="Y5" s="61">
        <v>43111</v>
      </c>
      <c r="Z5" s="58" t="s">
        <v>516</v>
      </c>
      <c r="AA5" s="58" t="s">
        <v>498</v>
      </c>
      <c r="AB5" s="58">
        <v>9.9</v>
      </c>
      <c r="AC5" s="58" t="s">
        <v>502</v>
      </c>
      <c r="AD5" s="58">
        <v>53</v>
      </c>
    </row>
    <row r="6" spans="1:30" ht="17.25" customHeight="1" thickBot="1" x14ac:dyDescent="0.25">
      <c r="A6" s="58">
        <v>1</v>
      </c>
      <c r="B6" s="59">
        <v>1.4396181384248208E-3</v>
      </c>
      <c r="C6" s="59">
        <v>1.6114558472553702E-3</v>
      </c>
      <c r="D6" s="59">
        <v>3.0000000000000001E-3</v>
      </c>
      <c r="F6" s="58" t="s">
        <v>476</v>
      </c>
      <c r="G6" s="60">
        <v>56680</v>
      </c>
      <c r="H6" s="58">
        <v>1.35</v>
      </c>
      <c r="J6" s="47" t="s">
        <v>477</v>
      </c>
      <c r="K6" s="48">
        <v>0.6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4877</v>
      </c>
      <c r="Y6" s="61">
        <v>43403</v>
      </c>
      <c r="Z6" s="58" t="s">
        <v>517</v>
      </c>
      <c r="AA6" s="58" t="s">
        <v>496</v>
      </c>
      <c r="AB6" s="58">
        <v>9.9</v>
      </c>
      <c r="AC6" s="58" t="s">
        <v>502</v>
      </c>
      <c r="AD6" s="58">
        <v>52</v>
      </c>
    </row>
    <row r="7" spans="1:30" ht="17.25" customHeight="1" thickBot="1" x14ac:dyDescent="0.25">
      <c r="A7" s="58">
        <v>2</v>
      </c>
      <c r="B7" s="59">
        <v>1.2906921241050118E-3</v>
      </c>
      <c r="C7" s="59">
        <v>1.2589498806682578E-3</v>
      </c>
      <c r="D7" s="59">
        <v>2.5000000000000001E-3</v>
      </c>
      <c r="F7" s="58" t="s">
        <v>478</v>
      </c>
      <c r="G7" s="60">
        <v>41218</v>
      </c>
      <c r="H7" s="58">
        <v>0.98</v>
      </c>
      <c r="J7" s="49" t="s">
        <v>479</v>
      </c>
      <c r="K7" s="48">
        <v>0.5032133676092545</v>
      </c>
      <c r="N7" s="48" t="s">
        <v>502</v>
      </c>
      <c r="O7" s="85"/>
      <c r="P7" s="85"/>
      <c r="Q7" s="85"/>
      <c r="R7" s="85"/>
      <c r="S7" s="85"/>
      <c r="T7" s="85"/>
      <c r="U7" s="86"/>
      <c r="W7" s="58">
        <v>6</v>
      </c>
      <c r="X7" s="58">
        <v>4866</v>
      </c>
      <c r="Y7" s="61">
        <v>43125</v>
      </c>
      <c r="Z7" s="58" t="s">
        <v>516</v>
      </c>
      <c r="AA7" s="58" t="s">
        <v>498</v>
      </c>
      <c r="AB7" s="58">
        <v>9.8000000000000007</v>
      </c>
      <c r="AC7" s="58" t="s">
        <v>502</v>
      </c>
      <c r="AD7" s="58">
        <v>54</v>
      </c>
    </row>
    <row r="8" spans="1:30" ht="17.25" customHeight="1" thickBot="1" x14ac:dyDescent="0.3">
      <c r="A8" s="58">
        <v>3</v>
      </c>
      <c r="B8" s="59">
        <v>1.4396181384248208E-3</v>
      </c>
      <c r="C8" s="59">
        <v>1.1078758949880669E-3</v>
      </c>
      <c r="D8" s="59">
        <v>2.5999999999999999E-3</v>
      </c>
      <c r="F8" s="58" t="s">
        <v>480</v>
      </c>
      <c r="G8" s="60">
        <v>25677</v>
      </c>
      <c r="H8" s="58">
        <v>0.61</v>
      </c>
      <c r="K8" s="50">
        <v>0.6</v>
      </c>
      <c r="O8" s="85"/>
      <c r="P8" s="85"/>
      <c r="Q8" s="85"/>
      <c r="R8" s="85"/>
      <c r="S8" s="85"/>
      <c r="T8" s="85"/>
      <c r="U8" s="86"/>
      <c r="W8" s="58">
        <v>7</v>
      </c>
      <c r="X8" s="58">
        <v>4849</v>
      </c>
      <c r="Y8" s="61">
        <v>43411</v>
      </c>
      <c r="Z8" s="58" t="s">
        <v>516</v>
      </c>
      <c r="AA8" s="58" t="s">
        <v>497</v>
      </c>
      <c r="AB8" s="58">
        <v>9.8000000000000007</v>
      </c>
      <c r="AC8" s="58" t="s">
        <v>502</v>
      </c>
      <c r="AD8" s="58">
        <v>55</v>
      </c>
    </row>
    <row r="9" spans="1:30" ht="17.25" customHeight="1" thickBot="1" x14ac:dyDescent="0.3">
      <c r="A9" s="58">
        <v>4</v>
      </c>
      <c r="B9" s="59">
        <v>2.7799522673031029E-3</v>
      </c>
      <c r="C9" s="59">
        <v>1.7121718377088304E-3</v>
      </c>
      <c r="D9" s="59">
        <v>4.4999999999999997E-3</v>
      </c>
      <c r="F9" s="58" t="s">
        <v>481</v>
      </c>
      <c r="G9" s="60">
        <v>32889</v>
      </c>
      <c r="H9" s="58">
        <v>0.78</v>
      </c>
      <c r="K9" s="50">
        <v>0.50469924812030076</v>
      </c>
      <c r="O9" s="85"/>
      <c r="P9" s="85"/>
      <c r="Q9" s="85"/>
      <c r="R9" s="85"/>
      <c r="S9" s="85"/>
      <c r="T9" s="85"/>
      <c r="U9" s="86"/>
      <c r="W9" s="58">
        <v>8</v>
      </c>
      <c r="X9" s="58">
        <v>4836</v>
      </c>
      <c r="Y9" s="61">
        <v>43424</v>
      </c>
      <c r="Z9" s="58" t="s">
        <v>518</v>
      </c>
      <c r="AA9" s="58" t="s">
        <v>496</v>
      </c>
      <c r="AB9" s="58">
        <v>9.8000000000000007</v>
      </c>
      <c r="AC9" s="58" t="s">
        <v>501</v>
      </c>
      <c r="AD9" s="58">
        <v>53</v>
      </c>
    </row>
    <row r="10" spans="1:30" ht="17.25" customHeight="1" thickBot="1" x14ac:dyDescent="0.3">
      <c r="A10" s="58">
        <v>5</v>
      </c>
      <c r="B10" s="59">
        <v>7.3966587112171845E-3</v>
      </c>
      <c r="C10" s="59">
        <v>4.5322195704057275E-3</v>
      </c>
      <c r="D10" s="59">
        <v>1.1900000000000001E-2</v>
      </c>
      <c r="F10" s="58" t="s">
        <v>482</v>
      </c>
      <c r="G10" s="60">
        <v>38955</v>
      </c>
      <c r="H10" s="58">
        <v>0.93</v>
      </c>
      <c r="K10" s="50">
        <v>0.50194049159120302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4833</v>
      </c>
      <c r="Y10" s="61">
        <v>43145</v>
      </c>
      <c r="Z10" s="58" t="s">
        <v>516</v>
      </c>
      <c r="AA10" s="58" t="s">
        <v>497</v>
      </c>
      <c r="AB10" s="58">
        <v>9.8000000000000007</v>
      </c>
      <c r="AC10" s="58" t="s">
        <v>502</v>
      </c>
      <c r="AD10" s="58">
        <v>52</v>
      </c>
    </row>
    <row r="11" spans="1:30" ht="17.25" customHeight="1" thickBot="1" x14ac:dyDescent="0.3">
      <c r="A11" s="58">
        <v>6</v>
      </c>
      <c r="B11" s="59">
        <v>1.8764677804295943E-2</v>
      </c>
      <c r="C11" s="59">
        <v>1.2690214797136039E-2</v>
      </c>
      <c r="D11" s="59">
        <v>3.15E-2</v>
      </c>
      <c r="F11" s="58" t="s">
        <v>483</v>
      </c>
      <c r="G11" s="60">
        <v>38109</v>
      </c>
      <c r="H11" s="58">
        <v>0.91</v>
      </c>
      <c r="K11" s="50">
        <v>0.5032133676092545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4832</v>
      </c>
      <c r="Y11" s="61">
        <v>43144</v>
      </c>
      <c r="Z11" s="58" t="s">
        <v>516</v>
      </c>
      <c r="AA11" s="58" t="s">
        <v>496</v>
      </c>
      <c r="AB11" s="58">
        <v>9.8000000000000007</v>
      </c>
      <c r="AC11" s="58" t="s">
        <v>502</v>
      </c>
      <c r="AD11" s="58">
        <v>52</v>
      </c>
    </row>
    <row r="12" spans="1:30" ht="17.25" customHeight="1" thickBot="1" x14ac:dyDescent="0.25">
      <c r="A12" s="58">
        <v>7</v>
      </c>
      <c r="B12" s="59">
        <v>2.6657756563245823E-2</v>
      </c>
      <c r="C12" s="59">
        <v>2.6538663484486875E-2</v>
      </c>
      <c r="D12" s="59">
        <v>5.3199999999999997E-2</v>
      </c>
      <c r="F12" s="58" t="s">
        <v>484</v>
      </c>
      <c r="G12" s="60">
        <v>38917</v>
      </c>
      <c r="H12" s="58">
        <v>0.93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4765</v>
      </c>
      <c r="Y12" s="61">
        <v>43158</v>
      </c>
      <c r="Z12" s="58" t="s">
        <v>516</v>
      </c>
      <c r="AA12" s="58" t="s">
        <v>496</v>
      </c>
      <c r="AB12" s="58">
        <v>9.6</v>
      </c>
      <c r="AC12" s="58" t="s">
        <v>501</v>
      </c>
      <c r="AD12" s="58">
        <v>50</v>
      </c>
    </row>
    <row r="13" spans="1:30" ht="17.25" customHeight="1" thickBot="1" x14ac:dyDescent="0.25">
      <c r="A13" s="58">
        <v>8</v>
      </c>
      <c r="B13" s="59">
        <v>2.7849164677804294E-2</v>
      </c>
      <c r="C13" s="59">
        <v>3.0315513126491646E-2</v>
      </c>
      <c r="D13" s="59">
        <v>5.8200000000000002E-2</v>
      </c>
      <c r="F13" s="58" t="s">
        <v>485</v>
      </c>
      <c r="G13" s="60">
        <v>41791</v>
      </c>
      <c r="H13" s="58">
        <v>0.99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4753</v>
      </c>
      <c r="Y13" s="61">
        <v>43455</v>
      </c>
      <c r="Z13" s="58" t="s">
        <v>519</v>
      </c>
      <c r="AA13" s="58" t="s">
        <v>499</v>
      </c>
      <c r="AB13" s="58">
        <v>9.6</v>
      </c>
      <c r="AC13" s="58" t="s">
        <v>502</v>
      </c>
      <c r="AD13" s="58">
        <v>54</v>
      </c>
    </row>
    <row r="14" spans="1:30" ht="15" thickBot="1" x14ac:dyDescent="0.25">
      <c r="A14" s="58">
        <v>9</v>
      </c>
      <c r="B14" s="59">
        <v>2.7600954653937949E-2</v>
      </c>
      <c r="C14" s="59">
        <v>3.1272315035799518E-2</v>
      </c>
      <c r="D14" s="59">
        <v>5.8900000000000001E-2</v>
      </c>
      <c r="F14" s="58" t="s">
        <v>486</v>
      </c>
      <c r="G14" s="60">
        <v>45122</v>
      </c>
      <c r="H14" s="58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4737</v>
      </c>
      <c r="Y14" s="61">
        <v>43423</v>
      </c>
      <c r="Z14" s="58" t="s">
        <v>516</v>
      </c>
      <c r="AA14" s="58" t="s">
        <v>495</v>
      </c>
      <c r="AB14" s="58">
        <v>9.6</v>
      </c>
      <c r="AC14" s="58" t="s">
        <v>502</v>
      </c>
      <c r="AD14" s="58">
        <v>52</v>
      </c>
    </row>
    <row r="15" spans="1:30" ht="15" thickBot="1" x14ac:dyDescent="0.25">
      <c r="A15" s="58">
        <v>10</v>
      </c>
      <c r="B15" s="59">
        <v>3.1224821002386632E-2</v>
      </c>
      <c r="C15" s="59">
        <v>3.4243436754176612E-2</v>
      </c>
      <c r="D15" s="59">
        <v>6.5500000000000003E-2</v>
      </c>
      <c r="F15" s="58" t="s">
        <v>487</v>
      </c>
      <c r="G15" s="60">
        <v>44032</v>
      </c>
      <c r="H15" s="58">
        <v>1.05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4727</v>
      </c>
      <c r="Y15" s="61">
        <v>43420</v>
      </c>
      <c r="Z15" s="58" t="s">
        <v>518</v>
      </c>
      <c r="AA15" s="58" t="s">
        <v>499</v>
      </c>
      <c r="AB15" s="58">
        <v>9.5</v>
      </c>
      <c r="AC15" s="58" t="s">
        <v>501</v>
      </c>
      <c r="AD15" s="58">
        <v>50</v>
      </c>
    </row>
    <row r="16" spans="1:30" ht="23.25" thickBot="1" x14ac:dyDescent="0.25">
      <c r="A16" s="58">
        <v>11</v>
      </c>
      <c r="B16" s="59">
        <v>3.460047732696897E-2</v>
      </c>
      <c r="C16" s="59">
        <v>3.7315274463007163E-2</v>
      </c>
      <c r="D16" s="59">
        <v>7.1900000000000006E-2</v>
      </c>
      <c r="F16" s="58" t="s">
        <v>488</v>
      </c>
      <c r="G16" s="60">
        <v>47471</v>
      </c>
      <c r="H16" s="58">
        <v>1.1299999999999999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4711</v>
      </c>
      <c r="Y16" s="61">
        <v>43446</v>
      </c>
      <c r="Z16" s="58" t="s">
        <v>517</v>
      </c>
      <c r="AA16" s="58" t="s">
        <v>497</v>
      </c>
      <c r="AB16" s="58">
        <v>9.5</v>
      </c>
      <c r="AC16" s="58" t="s">
        <v>502</v>
      </c>
      <c r="AD16" s="58">
        <v>52</v>
      </c>
    </row>
    <row r="17" spans="1:30" ht="15" thickBot="1" x14ac:dyDescent="0.25">
      <c r="A17" s="58">
        <v>12</v>
      </c>
      <c r="B17" s="59">
        <v>3.7330787589498808E-2</v>
      </c>
      <c r="C17" s="59">
        <v>3.9531026252983291E-2</v>
      </c>
      <c r="D17" s="59">
        <v>7.6899999999999996E-2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4695</v>
      </c>
      <c r="Y17" s="61">
        <v>43433</v>
      </c>
      <c r="Z17" s="58" t="s">
        <v>517</v>
      </c>
      <c r="AA17" s="58" t="s">
        <v>498</v>
      </c>
      <c r="AB17" s="58">
        <v>9.5</v>
      </c>
      <c r="AC17" s="58" t="s">
        <v>502</v>
      </c>
      <c r="AD17" s="58">
        <v>51</v>
      </c>
    </row>
    <row r="18" spans="1:30" ht="15" thickBot="1" x14ac:dyDescent="0.25">
      <c r="A18" s="58">
        <v>13</v>
      </c>
      <c r="B18" s="59">
        <v>3.7529355608591886E-2</v>
      </c>
      <c r="C18" s="59">
        <v>3.8272076372315035E-2</v>
      </c>
      <c r="D18" s="59">
        <v>7.5800000000000006E-2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4688</v>
      </c>
      <c r="Y18" s="61">
        <v>43455</v>
      </c>
      <c r="Z18" s="58" t="s">
        <v>520</v>
      </c>
      <c r="AA18" s="58" t="s">
        <v>499</v>
      </c>
      <c r="AB18" s="58">
        <v>9.5</v>
      </c>
      <c r="AC18" s="58" t="s">
        <v>502</v>
      </c>
      <c r="AD18" s="58">
        <v>51</v>
      </c>
    </row>
    <row r="19" spans="1:30" ht="17.25" customHeight="1" thickBot="1" x14ac:dyDescent="0.25">
      <c r="A19" s="58">
        <v>14</v>
      </c>
      <c r="B19" s="59">
        <v>3.8025775656324583E-2</v>
      </c>
      <c r="C19" s="59">
        <v>3.7869212410501195E-2</v>
      </c>
      <c r="D19" s="59">
        <v>7.5899999999999995E-2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4645</v>
      </c>
      <c r="Y19" s="61">
        <v>43419</v>
      </c>
      <c r="Z19" s="58" t="s">
        <v>518</v>
      </c>
      <c r="AA19" s="58" t="s">
        <v>498</v>
      </c>
      <c r="AB19" s="58">
        <v>9.4</v>
      </c>
      <c r="AC19" s="58" t="s">
        <v>501</v>
      </c>
      <c r="AD19" s="58">
        <v>51</v>
      </c>
    </row>
    <row r="20" spans="1:30" ht="17.25" customHeight="1" thickBot="1" x14ac:dyDescent="0.25">
      <c r="A20" s="58">
        <v>15</v>
      </c>
      <c r="B20" s="59">
        <v>3.852219570405728E-2</v>
      </c>
      <c r="C20" s="59">
        <v>3.8775656324582339E-2</v>
      </c>
      <c r="D20" s="59">
        <v>7.7299999999999994E-2</v>
      </c>
      <c r="F20" s="58" t="s">
        <v>491</v>
      </c>
      <c r="G20" s="60">
        <v>28170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4586</v>
      </c>
      <c r="Y20" s="61">
        <v>43124</v>
      </c>
      <c r="Z20" s="58" t="s">
        <v>517</v>
      </c>
      <c r="AA20" s="58" t="s">
        <v>497</v>
      </c>
      <c r="AB20" s="58">
        <v>9.3000000000000007</v>
      </c>
      <c r="AC20" s="58" t="s">
        <v>502</v>
      </c>
      <c r="AD20" s="58">
        <v>52</v>
      </c>
    </row>
    <row r="21" spans="1:30" ht="17.25" customHeight="1" thickBot="1" x14ac:dyDescent="0.25">
      <c r="A21" s="58">
        <v>16</v>
      </c>
      <c r="B21" s="59">
        <v>3.837326968973747E-2</v>
      </c>
      <c r="C21" s="59">
        <v>3.9430310262529827E-2</v>
      </c>
      <c r="D21" s="59">
        <v>7.7799999999999994E-2</v>
      </c>
      <c r="F21" s="58" t="s">
        <v>495</v>
      </c>
      <c r="G21" s="60">
        <v>43557</v>
      </c>
      <c r="H21" s="58">
        <v>1.04</v>
      </c>
      <c r="J21" s="46">
        <v>5</v>
      </c>
      <c r="K21" s="46">
        <v>4839</v>
      </c>
      <c r="L21" s="52"/>
      <c r="M21" s="46"/>
      <c r="N21" s="57">
        <v>0.11548926014319809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4559</v>
      </c>
      <c r="Y21" s="61">
        <v>43159</v>
      </c>
      <c r="Z21" s="58" t="s">
        <v>518</v>
      </c>
      <c r="AA21" s="58" t="s">
        <v>497</v>
      </c>
      <c r="AB21" s="58">
        <v>9.1999999999999993</v>
      </c>
      <c r="AC21" s="58" t="s">
        <v>502</v>
      </c>
      <c r="AD21" s="58">
        <v>53</v>
      </c>
    </row>
    <row r="22" spans="1:30" ht="17.25" customHeight="1" thickBot="1" x14ac:dyDescent="0.25">
      <c r="A22" s="58">
        <v>17</v>
      </c>
      <c r="B22" s="59">
        <v>3.6635799522673033E-2</v>
      </c>
      <c r="C22" s="59">
        <v>3.8070644391408115E-2</v>
      </c>
      <c r="D22" s="59">
        <v>7.4700000000000003E-2</v>
      </c>
      <c r="F22" s="58" t="s">
        <v>496</v>
      </c>
      <c r="G22" s="60">
        <v>46477</v>
      </c>
      <c r="H22" s="58">
        <v>1.1100000000000001</v>
      </c>
      <c r="J22" s="46">
        <v>10</v>
      </c>
      <c r="K22" s="46">
        <v>4795</v>
      </c>
      <c r="L22" s="52"/>
      <c r="M22" s="46"/>
      <c r="N22" s="57">
        <v>0.11443914081145584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4534</v>
      </c>
      <c r="Y22" s="61">
        <v>43420</v>
      </c>
      <c r="Z22" s="58" t="s">
        <v>516</v>
      </c>
      <c r="AA22" s="58" t="s">
        <v>499</v>
      </c>
      <c r="AB22" s="58">
        <v>9.1999999999999993</v>
      </c>
      <c r="AC22" s="58" t="s">
        <v>502</v>
      </c>
      <c r="AD22" s="58">
        <v>53</v>
      </c>
    </row>
    <row r="23" spans="1:30" ht="17.25" customHeight="1" thickBot="1" x14ac:dyDescent="0.25">
      <c r="A23" s="58">
        <v>18</v>
      </c>
      <c r="B23" s="59">
        <v>2.7352744630071604E-2</v>
      </c>
      <c r="C23" s="59">
        <v>2.8200477326968978E-2</v>
      </c>
      <c r="D23" s="59">
        <v>5.5599999999999997E-2</v>
      </c>
      <c r="F23" s="58" t="s">
        <v>497</v>
      </c>
      <c r="G23" s="60">
        <v>46192</v>
      </c>
      <c r="H23" s="58">
        <v>1.1000000000000001</v>
      </c>
      <c r="J23" s="46">
        <v>20</v>
      </c>
      <c r="K23" s="46">
        <v>4757</v>
      </c>
      <c r="L23" s="52"/>
      <c r="M23" s="46"/>
      <c r="N23" s="57">
        <v>0.11353221957040573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4505</v>
      </c>
      <c r="Y23" s="61">
        <v>43425</v>
      </c>
      <c r="Z23" s="58" t="s">
        <v>518</v>
      </c>
      <c r="AA23" s="58" t="s">
        <v>497</v>
      </c>
      <c r="AB23" s="58">
        <v>9.1</v>
      </c>
      <c r="AC23" s="58" t="s">
        <v>501</v>
      </c>
      <c r="AD23" s="58">
        <v>51</v>
      </c>
    </row>
    <row r="24" spans="1:30" ht="17.25" customHeight="1" thickBot="1" x14ac:dyDescent="0.25">
      <c r="A24" s="58">
        <v>19</v>
      </c>
      <c r="B24" s="59">
        <v>2.0154653937947492E-2</v>
      </c>
      <c r="C24" s="59">
        <v>2.1200715990453461E-2</v>
      </c>
      <c r="D24" s="59">
        <v>4.1399999999999999E-2</v>
      </c>
      <c r="F24" s="58" t="s">
        <v>498</v>
      </c>
      <c r="G24" s="60">
        <v>46354</v>
      </c>
      <c r="H24" s="58">
        <v>1.1000000000000001</v>
      </c>
      <c r="J24" s="46">
        <v>30</v>
      </c>
      <c r="K24" s="46">
        <v>4727</v>
      </c>
      <c r="L24" s="52"/>
      <c r="M24" s="46"/>
      <c r="N24" s="57">
        <v>0.11281622911694511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4482</v>
      </c>
      <c r="Y24" s="61">
        <v>43445</v>
      </c>
      <c r="Z24" s="58" t="s">
        <v>518</v>
      </c>
      <c r="AA24" s="58" t="s">
        <v>496</v>
      </c>
      <c r="AB24" s="58">
        <v>9.1</v>
      </c>
      <c r="AC24" s="58" t="s">
        <v>501</v>
      </c>
      <c r="AD24" s="58">
        <v>50</v>
      </c>
    </row>
    <row r="25" spans="1:30" ht="17.25" customHeight="1" thickBot="1" x14ac:dyDescent="0.25">
      <c r="A25" s="58">
        <v>20</v>
      </c>
      <c r="B25" s="59">
        <v>1.5686873508353225E-2</v>
      </c>
      <c r="C25" s="59">
        <v>1.4754892601431981E-2</v>
      </c>
      <c r="D25" s="59">
        <v>3.04E-2</v>
      </c>
      <c r="F25" s="58" t="s">
        <v>499</v>
      </c>
      <c r="G25" s="60">
        <v>47327</v>
      </c>
      <c r="H25" s="58">
        <v>1.1299999999999999</v>
      </c>
      <c r="J25" s="46">
        <v>50</v>
      </c>
      <c r="K25" s="46">
        <v>4678</v>
      </c>
      <c r="L25" s="52"/>
      <c r="M25" s="46"/>
      <c r="N25" s="57">
        <v>0.11164677804295943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1.1566587112171839E-2</v>
      </c>
      <c r="C26" s="59">
        <v>1.0323389021479714E-2</v>
      </c>
      <c r="D26" s="59">
        <v>2.1899999999999999E-2</v>
      </c>
      <c r="F26" s="58" t="s">
        <v>500</v>
      </c>
      <c r="G26" s="60">
        <v>35744</v>
      </c>
      <c r="H26" s="58">
        <v>0.85</v>
      </c>
      <c r="J26" s="46">
        <v>100</v>
      </c>
      <c r="K26" s="46">
        <v>4532</v>
      </c>
      <c r="L26" s="52"/>
      <c r="M26" s="46"/>
      <c r="N26" s="57">
        <v>0.10816229116945107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7.6448687350835322E-3</v>
      </c>
      <c r="C27" s="59">
        <v>7.2515513126491637E-3</v>
      </c>
      <c r="D27" s="59">
        <v>1.49E-2</v>
      </c>
      <c r="J27" s="46">
        <v>150</v>
      </c>
      <c r="K27" s="46">
        <v>4400</v>
      </c>
      <c r="L27" s="52"/>
      <c r="M27" s="46"/>
      <c r="N27" s="57">
        <v>0.10501193317422435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4.2195704057279241E-3</v>
      </c>
      <c r="C28" s="59">
        <v>4.4818615751789975E-3</v>
      </c>
      <c r="D28" s="59">
        <v>8.6999999999999994E-3</v>
      </c>
      <c r="J28" s="46">
        <v>200</v>
      </c>
      <c r="K28" s="46">
        <v>4291</v>
      </c>
      <c r="L28" s="52"/>
      <c r="M28" s="46"/>
      <c r="N28" s="57">
        <v>0.10241050119331742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569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54100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7129</v>
      </c>
      <c r="Y2" s="61">
        <v>43143</v>
      </c>
      <c r="Z2" s="58" t="s">
        <v>525</v>
      </c>
      <c r="AA2" s="58" t="s">
        <v>495</v>
      </c>
      <c r="AB2" s="58">
        <v>11.7</v>
      </c>
      <c r="AC2" s="58" t="s">
        <v>502</v>
      </c>
      <c r="AD2" s="58">
        <v>71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7127</v>
      </c>
      <c r="Y3" s="61">
        <v>43157</v>
      </c>
      <c r="Z3" s="58" t="s">
        <v>525</v>
      </c>
      <c r="AA3" s="58" t="s">
        <v>495</v>
      </c>
      <c r="AB3" s="58">
        <v>11.7</v>
      </c>
      <c r="AC3" s="58" t="s">
        <v>502</v>
      </c>
      <c r="AD3" s="58">
        <v>71</v>
      </c>
    </row>
    <row r="4" spans="1:30" ht="23.25" thickBot="1" x14ac:dyDescent="0.25">
      <c r="A4" s="42" t="s">
        <v>466</v>
      </c>
      <c r="B4" s="43" t="s">
        <v>501</v>
      </c>
      <c r="C4" s="117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7057</v>
      </c>
      <c r="Y4" s="61">
        <v>43146</v>
      </c>
      <c r="Z4" s="58" t="s">
        <v>525</v>
      </c>
      <c r="AA4" s="58" t="s">
        <v>498</v>
      </c>
      <c r="AB4" s="58">
        <v>11.6</v>
      </c>
      <c r="AC4" s="58" t="s">
        <v>502</v>
      </c>
      <c r="AD4" s="58">
        <v>69</v>
      </c>
    </row>
    <row r="5" spans="1:30" ht="18.75" customHeight="1" thickBot="1" x14ac:dyDescent="0.25">
      <c r="A5" s="58">
        <v>0</v>
      </c>
      <c r="B5" s="59">
        <v>2.8051756007393715E-3</v>
      </c>
      <c r="C5" s="59">
        <v>2.9445471349353047E-3</v>
      </c>
      <c r="D5" s="59">
        <v>5.7000000000000002E-3</v>
      </c>
      <c r="F5" s="58" t="s">
        <v>474</v>
      </c>
      <c r="G5" s="60">
        <v>68485</v>
      </c>
      <c r="H5" s="58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7050</v>
      </c>
      <c r="Y5" s="61">
        <v>43160</v>
      </c>
      <c r="Z5" s="58" t="s">
        <v>525</v>
      </c>
      <c r="AA5" s="58" t="s">
        <v>498</v>
      </c>
      <c r="AB5" s="58">
        <v>11.6</v>
      </c>
      <c r="AC5" s="58" t="s">
        <v>502</v>
      </c>
      <c r="AD5" s="58">
        <v>70</v>
      </c>
    </row>
    <row r="6" spans="1:30" ht="17.25" customHeight="1" thickBot="1" x14ac:dyDescent="0.25">
      <c r="A6" s="58">
        <v>1</v>
      </c>
      <c r="B6" s="59">
        <v>1.8534195933456563E-3</v>
      </c>
      <c r="C6" s="59">
        <v>1.7467652495378927E-3</v>
      </c>
      <c r="D6" s="59">
        <v>3.5999999999999999E-3</v>
      </c>
      <c r="F6" s="58" t="s">
        <v>476</v>
      </c>
      <c r="G6" s="60">
        <v>69524</v>
      </c>
      <c r="H6" s="58">
        <v>1.29</v>
      </c>
      <c r="J6" s="47" t="s">
        <v>477</v>
      </c>
      <c r="K6" s="48">
        <v>0.61125319693094626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7036</v>
      </c>
      <c r="Y6" s="61">
        <v>43137</v>
      </c>
      <c r="Z6" s="58" t="s">
        <v>525</v>
      </c>
      <c r="AA6" s="58" t="s">
        <v>496</v>
      </c>
      <c r="AB6" s="58">
        <v>11.6</v>
      </c>
      <c r="AC6" s="58" t="s">
        <v>502</v>
      </c>
      <c r="AD6" s="58">
        <v>71</v>
      </c>
    </row>
    <row r="7" spans="1:30" ht="17.25" customHeight="1" thickBot="1" x14ac:dyDescent="0.25">
      <c r="A7" s="58">
        <v>2</v>
      </c>
      <c r="B7" s="59">
        <v>1.5528650646950092E-3</v>
      </c>
      <c r="C7" s="59">
        <v>1.3475046210720887E-3</v>
      </c>
      <c r="D7" s="59">
        <v>2.8999999999999998E-3</v>
      </c>
      <c r="F7" s="58" t="s">
        <v>478</v>
      </c>
      <c r="G7" s="60">
        <v>55102</v>
      </c>
      <c r="H7" s="58">
        <v>1.02</v>
      </c>
      <c r="J7" s="49" t="s">
        <v>479</v>
      </c>
      <c r="K7" s="48">
        <v>0.55636604774535814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7035</v>
      </c>
      <c r="Y7" s="61">
        <v>43144</v>
      </c>
      <c r="Z7" s="58" t="s">
        <v>525</v>
      </c>
      <c r="AA7" s="58" t="s">
        <v>496</v>
      </c>
      <c r="AB7" s="58">
        <v>11.6</v>
      </c>
      <c r="AC7" s="58" t="s">
        <v>502</v>
      </c>
      <c r="AD7" s="58">
        <v>72</v>
      </c>
    </row>
    <row r="8" spans="1:30" ht="17.25" customHeight="1" thickBot="1" x14ac:dyDescent="0.3">
      <c r="A8" s="58">
        <v>3</v>
      </c>
      <c r="B8" s="59">
        <v>1.7532347504621074E-3</v>
      </c>
      <c r="C8" s="59">
        <v>1.3974121996303142E-3</v>
      </c>
      <c r="D8" s="59">
        <v>3.2000000000000002E-3</v>
      </c>
      <c r="F8" s="58" t="s">
        <v>480</v>
      </c>
      <c r="G8" s="60">
        <v>33903</v>
      </c>
      <c r="H8" s="58">
        <v>0.63</v>
      </c>
      <c r="K8" s="50">
        <v>0.61125319693094626</v>
      </c>
      <c r="O8" s="85"/>
      <c r="P8" s="85"/>
      <c r="Q8" s="85"/>
      <c r="R8" s="85"/>
      <c r="S8" s="85"/>
      <c r="T8" s="85"/>
      <c r="U8" s="86"/>
      <c r="W8" s="58">
        <v>7</v>
      </c>
      <c r="X8" s="58">
        <v>6846</v>
      </c>
      <c r="Y8" s="61">
        <v>43136</v>
      </c>
      <c r="Z8" s="58" t="s">
        <v>525</v>
      </c>
      <c r="AA8" s="58" t="s">
        <v>495</v>
      </c>
      <c r="AB8" s="58">
        <v>11.3</v>
      </c>
      <c r="AC8" s="58" t="s">
        <v>502</v>
      </c>
      <c r="AD8" s="58">
        <v>71</v>
      </c>
    </row>
    <row r="9" spans="1:30" ht="17.25" customHeight="1" thickBot="1" x14ac:dyDescent="0.3">
      <c r="A9" s="58">
        <v>4</v>
      </c>
      <c r="B9" s="59">
        <v>3.1558225508317929E-3</v>
      </c>
      <c r="C9" s="59">
        <v>3.0443622920517562E-3</v>
      </c>
      <c r="D9" s="59">
        <v>6.1999999999999998E-3</v>
      </c>
      <c r="F9" s="58" t="s">
        <v>481</v>
      </c>
      <c r="G9" s="60">
        <v>43980</v>
      </c>
      <c r="H9" s="58">
        <v>0.81</v>
      </c>
      <c r="K9" s="50">
        <v>0.57885906040268464</v>
      </c>
      <c r="O9" s="85"/>
      <c r="P9" s="85"/>
      <c r="Q9" s="85"/>
      <c r="R9" s="85"/>
      <c r="S9" s="85"/>
      <c r="T9" s="85"/>
      <c r="U9" s="86"/>
      <c r="W9" s="58">
        <v>8</v>
      </c>
      <c r="X9" s="58">
        <v>6842</v>
      </c>
      <c r="Y9" s="61">
        <v>43138</v>
      </c>
      <c r="Z9" s="58" t="s">
        <v>525</v>
      </c>
      <c r="AA9" s="58" t="s">
        <v>497</v>
      </c>
      <c r="AB9" s="58">
        <v>11.3</v>
      </c>
      <c r="AC9" s="58" t="s">
        <v>502</v>
      </c>
      <c r="AD9" s="58">
        <v>71</v>
      </c>
    </row>
    <row r="10" spans="1:30" ht="17.25" customHeight="1" thickBot="1" x14ac:dyDescent="0.3">
      <c r="A10" s="58">
        <v>5</v>
      </c>
      <c r="B10" s="59">
        <v>7.2133086876155269E-3</v>
      </c>
      <c r="C10" s="59">
        <v>8.2347504621072092E-3</v>
      </c>
      <c r="D10" s="59">
        <v>1.55E-2</v>
      </c>
      <c r="F10" s="58" t="s">
        <v>482</v>
      </c>
      <c r="G10" s="60">
        <v>50864</v>
      </c>
      <c r="H10" s="58">
        <v>0.94</v>
      </c>
      <c r="K10" s="50">
        <v>0.54649595687331542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6814</v>
      </c>
      <c r="Y10" s="61">
        <v>43150</v>
      </c>
      <c r="Z10" s="58" t="s">
        <v>523</v>
      </c>
      <c r="AA10" s="58" t="s">
        <v>495</v>
      </c>
      <c r="AB10" s="58">
        <v>11.2</v>
      </c>
      <c r="AC10" s="58" t="s">
        <v>502</v>
      </c>
      <c r="AD10" s="58">
        <v>66</v>
      </c>
    </row>
    <row r="11" spans="1:30" ht="17.25" customHeight="1" thickBot="1" x14ac:dyDescent="0.3">
      <c r="A11" s="58">
        <v>6</v>
      </c>
      <c r="B11" s="59">
        <v>1.5228096118299447E-2</v>
      </c>
      <c r="C11" s="59">
        <v>2.3855822550831796E-2</v>
      </c>
      <c r="D11" s="59">
        <v>3.9100000000000003E-2</v>
      </c>
      <c r="F11" s="58" t="s">
        <v>483</v>
      </c>
      <c r="G11" s="60">
        <v>49376</v>
      </c>
      <c r="H11" s="58">
        <v>0.91</v>
      </c>
      <c r="K11" s="50">
        <v>0.55636604774535814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6756</v>
      </c>
      <c r="Y11" s="61">
        <v>43131</v>
      </c>
      <c r="Z11" s="58" t="s">
        <v>525</v>
      </c>
      <c r="AA11" s="58" t="s">
        <v>497</v>
      </c>
      <c r="AB11" s="58">
        <v>11.1</v>
      </c>
      <c r="AC11" s="58" t="s">
        <v>502</v>
      </c>
      <c r="AD11" s="58">
        <v>71</v>
      </c>
    </row>
    <row r="12" spans="1:30" ht="17.25" customHeight="1" thickBot="1" x14ac:dyDescent="0.25">
      <c r="A12" s="58">
        <v>7</v>
      </c>
      <c r="B12" s="59">
        <v>2.5146395563770796E-2</v>
      </c>
      <c r="C12" s="59">
        <v>3.4436229205175604E-2</v>
      </c>
      <c r="D12" s="59">
        <v>5.96E-2</v>
      </c>
      <c r="F12" s="58" t="s">
        <v>484</v>
      </c>
      <c r="G12" s="60">
        <v>50257</v>
      </c>
      <c r="H12" s="58">
        <v>0.93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6151</v>
      </c>
      <c r="Y12" s="61">
        <v>43144</v>
      </c>
      <c r="Z12" s="58" t="s">
        <v>517</v>
      </c>
      <c r="AA12" s="58" t="s">
        <v>496</v>
      </c>
      <c r="AB12" s="58">
        <v>10.1</v>
      </c>
      <c r="AC12" s="58" t="s">
        <v>502</v>
      </c>
      <c r="AD12" s="58">
        <v>53</v>
      </c>
    </row>
    <row r="13" spans="1:30" ht="17.25" customHeight="1" thickBot="1" x14ac:dyDescent="0.25">
      <c r="A13" s="58">
        <v>8</v>
      </c>
      <c r="B13" s="59">
        <v>2.6599075785582255E-2</v>
      </c>
      <c r="C13" s="59">
        <v>3.4536044362292052E-2</v>
      </c>
      <c r="D13" s="59">
        <v>6.1100000000000002E-2</v>
      </c>
      <c r="F13" s="58" t="s">
        <v>485</v>
      </c>
      <c r="G13" s="60">
        <v>53538</v>
      </c>
      <c r="H13" s="58">
        <v>0.99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5943</v>
      </c>
      <c r="Y13" s="61">
        <v>43137</v>
      </c>
      <c r="Z13" s="58" t="s">
        <v>516</v>
      </c>
      <c r="AA13" s="58" t="s">
        <v>496</v>
      </c>
      <c r="AB13" s="58">
        <v>9.8000000000000007</v>
      </c>
      <c r="AC13" s="58" t="s">
        <v>501</v>
      </c>
      <c r="AD13" s="58">
        <v>53</v>
      </c>
    </row>
    <row r="14" spans="1:30" ht="23.25" thickBot="1" x14ac:dyDescent="0.25">
      <c r="A14" s="58">
        <v>9</v>
      </c>
      <c r="B14" s="59">
        <v>2.7049907578558227E-2</v>
      </c>
      <c r="C14" s="59">
        <v>3.2589648798521255E-2</v>
      </c>
      <c r="D14" s="59">
        <v>5.96E-2</v>
      </c>
      <c r="F14" s="58" t="s">
        <v>486</v>
      </c>
      <c r="G14" s="60">
        <v>57508</v>
      </c>
      <c r="H14" s="58">
        <v>1.06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5893</v>
      </c>
      <c r="Y14" s="61">
        <v>43418</v>
      </c>
      <c r="Z14" s="58" t="s">
        <v>516</v>
      </c>
      <c r="AA14" s="58" t="s">
        <v>497</v>
      </c>
      <c r="AB14" s="58">
        <v>9.6999999999999993</v>
      </c>
      <c r="AC14" s="58" t="s">
        <v>501</v>
      </c>
      <c r="AD14" s="58">
        <v>51</v>
      </c>
    </row>
    <row r="15" spans="1:30" ht="23.25" thickBot="1" x14ac:dyDescent="0.25">
      <c r="A15" s="58">
        <v>10</v>
      </c>
      <c r="B15" s="59">
        <v>3.0155637707948241E-2</v>
      </c>
      <c r="C15" s="59">
        <v>3.3587800369685762E-2</v>
      </c>
      <c r="D15" s="59">
        <v>6.3799999999999996E-2</v>
      </c>
      <c r="F15" s="58" t="s">
        <v>487</v>
      </c>
      <c r="G15" s="60">
        <v>56762</v>
      </c>
      <c r="H15" s="58">
        <v>1.05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5844</v>
      </c>
      <c r="Y15" s="61">
        <v>43124</v>
      </c>
      <c r="Z15" s="58" t="s">
        <v>516</v>
      </c>
      <c r="AA15" s="58" t="s">
        <v>497</v>
      </c>
      <c r="AB15" s="58">
        <v>9.6</v>
      </c>
      <c r="AC15" s="58" t="s">
        <v>501</v>
      </c>
      <c r="AD15" s="58">
        <v>53</v>
      </c>
    </row>
    <row r="16" spans="1:30" ht="15" thickBot="1" x14ac:dyDescent="0.25">
      <c r="A16" s="58">
        <v>11</v>
      </c>
      <c r="B16" s="59">
        <v>3.331146025878004E-2</v>
      </c>
      <c r="C16" s="59">
        <v>3.3837338262476896E-2</v>
      </c>
      <c r="D16" s="59">
        <v>6.7100000000000007E-2</v>
      </c>
      <c r="F16" s="58" t="s">
        <v>488</v>
      </c>
      <c r="G16" s="60">
        <v>59639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5820</v>
      </c>
      <c r="Y16" s="61">
        <v>43419</v>
      </c>
      <c r="Z16" s="58" t="s">
        <v>516</v>
      </c>
      <c r="AA16" s="58" t="s">
        <v>498</v>
      </c>
      <c r="AB16" s="58">
        <v>9.6</v>
      </c>
      <c r="AC16" s="58" t="s">
        <v>501</v>
      </c>
      <c r="AD16" s="58">
        <v>52</v>
      </c>
    </row>
    <row r="17" spans="1:30" ht="15" thickBot="1" x14ac:dyDescent="0.25">
      <c r="A17" s="58">
        <v>12</v>
      </c>
      <c r="B17" s="59">
        <v>3.4613863216266173E-2</v>
      </c>
      <c r="C17" s="59">
        <v>3.5833641404805917E-2</v>
      </c>
      <c r="D17" s="59">
        <v>7.0499999999999993E-2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5781</v>
      </c>
      <c r="Y17" s="61">
        <v>43125</v>
      </c>
      <c r="Z17" s="58" t="s">
        <v>516</v>
      </c>
      <c r="AA17" s="58" t="s">
        <v>498</v>
      </c>
      <c r="AB17" s="58">
        <v>9.5</v>
      </c>
      <c r="AC17" s="58" t="s">
        <v>501</v>
      </c>
      <c r="AD17" s="58">
        <v>52</v>
      </c>
    </row>
    <row r="18" spans="1:30" ht="15" thickBot="1" x14ac:dyDescent="0.25">
      <c r="A18" s="58">
        <v>13</v>
      </c>
      <c r="B18" s="59">
        <v>3.4263216266173756E-2</v>
      </c>
      <c r="C18" s="59">
        <v>3.5484288354898336E-2</v>
      </c>
      <c r="D18" s="59">
        <v>6.9699999999999998E-2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5763</v>
      </c>
      <c r="Y18" s="61">
        <v>43412</v>
      </c>
      <c r="Z18" s="58" t="s">
        <v>516</v>
      </c>
      <c r="AA18" s="58" t="s">
        <v>498</v>
      </c>
      <c r="AB18" s="58">
        <v>9.5</v>
      </c>
      <c r="AC18" s="58" t="s">
        <v>501</v>
      </c>
      <c r="AD18" s="58">
        <v>54</v>
      </c>
    </row>
    <row r="19" spans="1:30" ht="17.25" customHeight="1" thickBot="1" x14ac:dyDescent="0.25">
      <c r="A19" s="58">
        <v>14</v>
      </c>
      <c r="B19" s="59">
        <v>3.6767837338262478E-2</v>
      </c>
      <c r="C19" s="59">
        <v>3.5234750462107209E-2</v>
      </c>
      <c r="D19" s="59">
        <v>7.1999999999999995E-2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5616</v>
      </c>
      <c r="Y19" s="61">
        <v>43160</v>
      </c>
      <c r="Z19" s="58" t="s">
        <v>516</v>
      </c>
      <c r="AA19" s="58" t="s">
        <v>498</v>
      </c>
      <c r="AB19" s="58">
        <v>9.3000000000000007</v>
      </c>
      <c r="AC19" s="58" t="s">
        <v>501</v>
      </c>
      <c r="AD19" s="58">
        <v>53</v>
      </c>
    </row>
    <row r="20" spans="1:30" ht="17.25" customHeight="1" thickBot="1" x14ac:dyDescent="0.25">
      <c r="A20" s="58">
        <v>15</v>
      </c>
      <c r="B20" s="59">
        <v>4.0624953789279113E-2</v>
      </c>
      <c r="C20" s="59">
        <v>3.3587800369685762E-2</v>
      </c>
      <c r="D20" s="59">
        <v>7.4200000000000002E-2</v>
      </c>
      <c r="F20" s="58" t="s">
        <v>491</v>
      </c>
      <c r="G20" s="60">
        <v>37481</v>
      </c>
      <c r="H20" s="58">
        <v>0.69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5512</v>
      </c>
      <c r="Y20" s="61">
        <v>43138</v>
      </c>
      <c r="Z20" s="58" t="s">
        <v>517</v>
      </c>
      <c r="AA20" s="58" t="s">
        <v>497</v>
      </c>
      <c r="AB20" s="58">
        <v>9.1</v>
      </c>
      <c r="AC20" s="58" t="s">
        <v>501</v>
      </c>
      <c r="AD20" s="58">
        <v>56</v>
      </c>
    </row>
    <row r="21" spans="1:30" ht="17.25" customHeight="1" thickBot="1" x14ac:dyDescent="0.25">
      <c r="A21" s="58">
        <v>16</v>
      </c>
      <c r="B21" s="59">
        <v>4.2027541589648797E-2</v>
      </c>
      <c r="C21" s="59">
        <v>3.3388170055452866E-2</v>
      </c>
      <c r="D21" s="59">
        <v>7.5499999999999998E-2</v>
      </c>
      <c r="F21" s="58" t="s">
        <v>495</v>
      </c>
      <c r="G21" s="60">
        <v>56472</v>
      </c>
      <c r="H21" s="58">
        <v>1.05</v>
      </c>
      <c r="J21" s="46">
        <v>5</v>
      </c>
      <c r="K21" s="46">
        <v>5932</v>
      </c>
      <c r="L21" s="52"/>
      <c r="M21" s="46"/>
      <c r="N21" s="57">
        <v>0.10964879852125693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5455</v>
      </c>
      <c r="Y21" s="61">
        <v>43179</v>
      </c>
      <c r="Z21" s="58" t="s">
        <v>516</v>
      </c>
      <c r="AA21" s="58" t="s">
        <v>496</v>
      </c>
      <c r="AB21" s="58">
        <v>9</v>
      </c>
      <c r="AC21" s="58" t="s">
        <v>502</v>
      </c>
      <c r="AD21" s="58">
        <v>50</v>
      </c>
    </row>
    <row r="22" spans="1:30" ht="17.25" customHeight="1" thickBot="1" x14ac:dyDescent="0.25">
      <c r="A22" s="58">
        <v>17</v>
      </c>
      <c r="B22" s="59">
        <v>4.097560073937153E-2</v>
      </c>
      <c r="C22" s="59">
        <v>3.2340110905730128E-2</v>
      </c>
      <c r="D22" s="59">
        <v>7.3300000000000004E-2</v>
      </c>
      <c r="F22" s="58" t="s">
        <v>496</v>
      </c>
      <c r="G22" s="60">
        <v>58997</v>
      </c>
      <c r="H22" s="58">
        <v>1.0900000000000001</v>
      </c>
      <c r="J22" s="46">
        <v>10</v>
      </c>
      <c r="K22" s="46">
        <v>5872</v>
      </c>
      <c r="L22" s="52"/>
      <c r="M22" s="46"/>
      <c r="N22" s="57">
        <v>0.10853974121996303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5403</v>
      </c>
      <c r="Y22" s="61">
        <v>43395</v>
      </c>
      <c r="Z22" s="58" t="s">
        <v>516</v>
      </c>
      <c r="AA22" s="58" t="s">
        <v>495</v>
      </c>
      <c r="AB22" s="58">
        <v>8.9</v>
      </c>
      <c r="AC22" s="58" t="s">
        <v>501</v>
      </c>
      <c r="AD22" s="58">
        <v>53</v>
      </c>
    </row>
    <row r="23" spans="1:30" ht="17.25" customHeight="1" thickBot="1" x14ac:dyDescent="0.25">
      <c r="A23" s="58">
        <v>18</v>
      </c>
      <c r="B23" s="59">
        <v>2.900351201478743E-2</v>
      </c>
      <c r="C23" s="59">
        <v>2.7049907578558224E-2</v>
      </c>
      <c r="D23" s="59">
        <v>5.6099999999999997E-2</v>
      </c>
      <c r="F23" s="58" t="s">
        <v>497</v>
      </c>
      <c r="G23" s="60">
        <v>58424</v>
      </c>
      <c r="H23" s="58">
        <v>1.08</v>
      </c>
      <c r="J23" s="46">
        <v>20</v>
      </c>
      <c r="K23" s="46">
        <v>5812</v>
      </c>
      <c r="L23" s="52"/>
      <c r="M23" s="46"/>
      <c r="N23" s="57">
        <v>0.10743068391866913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5359</v>
      </c>
      <c r="Y23" s="61">
        <v>43167</v>
      </c>
      <c r="Z23" s="58" t="s">
        <v>517</v>
      </c>
      <c r="AA23" s="58" t="s">
        <v>498</v>
      </c>
      <c r="AB23" s="58">
        <v>8.8000000000000007</v>
      </c>
      <c r="AC23" s="58" t="s">
        <v>502</v>
      </c>
      <c r="AD23" s="58">
        <v>50</v>
      </c>
    </row>
    <row r="24" spans="1:30" ht="17.25" customHeight="1" thickBot="1" x14ac:dyDescent="0.25">
      <c r="A24" s="58">
        <v>19</v>
      </c>
      <c r="B24" s="59">
        <v>2.3092606284658038E-2</v>
      </c>
      <c r="C24" s="59">
        <v>1.8166358595194085E-2</v>
      </c>
      <c r="D24" s="59">
        <v>4.1300000000000003E-2</v>
      </c>
      <c r="F24" s="58" t="s">
        <v>498</v>
      </c>
      <c r="G24" s="60">
        <v>59061</v>
      </c>
      <c r="H24" s="58">
        <v>1.0900000000000001</v>
      </c>
      <c r="J24" s="46">
        <v>30</v>
      </c>
      <c r="K24" s="46">
        <v>5736</v>
      </c>
      <c r="L24" s="52"/>
      <c r="M24" s="46"/>
      <c r="N24" s="57">
        <v>0.10602587800369685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5314</v>
      </c>
      <c r="Y24" s="61">
        <v>43186</v>
      </c>
      <c r="Z24" s="58" t="s">
        <v>516</v>
      </c>
      <c r="AA24" s="58" t="s">
        <v>496</v>
      </c>
      <c r="AB24" s="58">
        <v>8.8000000000000007</v>
      </c>
      <c r="AC24" s="58" t="s">
        <v>501</v>
      </c>
      <c r="AD24" s="58">
        <v>52</v>
      </c>
    </row>
    <row r="25" spans="1:30" ht="17.25" customHeight="1" thickBot="1" x14ac:dyDescent="0.25">
      <c r="A25" s="58">
        <v>20</v>
      </c>
      <c r="B25" s="59">
        <v>1.6831053604436229E-2</v>
      </c>
      <c r="C25" s="59">
        <v>1.3624768946395565E-2</v>
      </c>
      <c r="D25" s="59">
        <v>3.04E-2</v>
      </c>
      <c r="F25" s="58" t="s">
        <v>499</v>
      </c>
      <c r="G25" s="60">
        <v>60806</v>
      </c>
      <c r="H25" s="58">
        <v>1.1299999999999999</v>
      </c>
      <c r="J25" s="46">
        <v>50</v>
      </c>
      <c r="K25" s="46">
        <v>5621</v>
      </c>
      <c r="L25" s="52"/>
      <c r="M25" s="46"/>
      <c r="N25" s="57">
        <v>0.10390018484288355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1.2122365988909426E-2</v>
      </c>
      <c r="C26" s="59">
        <v>1.043068391866913E-2</v>
      </c>
      <c r="D26" s="59">
        <v>2.2599999999999999E-2</v>
      </c>
      <c r="F26" s="58" t="s">
        <v>500</v>
      </c>
      <c r="G26" s="60">
        <v>47246</v>
      </c>
      <c r="H26" s="58">
        <v>0.87</v>
      </c>
      <c r="J26" s="46">
        <v>100</v>
      </c>
      <c r="K26" s="46">
        <v>5398</v>
      </c>
      <c r="L26" s="52"/>
      <c r="M26" s="46"/>
      <c r="N26" s="57">
        <v>9.9778188539741214E-2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8.8162661737523108E-3</v>
      </c>
      <c r="C27" s="59">
        <v>7.7356746765249538E-3</v>
      </c>
      <c r="D27" s="59">
        <v>1.6500000000000001E-2</v>
      </c>
      <c r="J27" s="46">
        <v>150</v>
      </c>
      <c r="K27" s="46">
        <v>5259</v>
      </c>
      <c r="L27" s="52"/>
      <c r="M27" s="46"/>
      <c r="N27" s="57">
        <v>9.7208872458410353E-2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5.9109057301293894E-3</v>
      </c>
      <c r="C28" s="59">
        <v>4.6414048059149719E-3</v>
      </c>
      <c r="D28" s="59">
        <v>1.06E-2</v>
      </c>
      <c r="J28" s="46">
        <v>200</v>
      </c>
      <c r="K28" s="46">
        <v>5169</v>
      </c>
      <c r="L28" s="52"/>
      <c r="M28" s="46"/>
      <c r="N28" s="57">
        <v>9.5545286506469498E-2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20800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3271</v>
      </c>
      <c r="Y2" s="61">
        <v>43104</v>
      </c>
      <c r="Z2" s="58" t="s">
        <v>525</v>
      </c>
      <c r="AA2" s="58" t="s">
        <v>498</v>
      </c>
      <c r="AB2" s="58">
        <v>15.2</v>
      </c>
      <c r="AC2" s="58" t="s">
        <v>501</v>
      </c>
      <c r="AD2" s="58">
        <v>86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2387</v>
      </c>
      <c r="Y3" s="61">
        <v>43104</v>
      </c>
      <c r="Z3" s="58" t="s">
        <v>527</v>
      </c>
      <c r="AA3" s="58" t="s">
        <v>498</v>
      </c>
      <c r="AB3" s="58">
        <v>11.1</v>
      </c>
      <c r="AC3" s="58" t="s">
        <v>501</v>
      </c>
      <c r="AD3" s="58">
        <v>79</v>
      </c>
    </row>
    <row r="4" spans="1:30" ht="23.25" thickBot="1" x14ac:dyDescent="0.25">
      <c r="A4" s="42" t="s">
        <v>466</v>
      </c>
      <c r="B4" s="43" t="s">
        <v>501</v>
      </c>
      <c r="C4" s="117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2353</v>
      </c>
      <c r="Y4" s="61">
        <v>43167</v>
      </c>
      <c r="Z4" s="58" t="s">
        <v>516</v>
      </c>
      <c r="AA4" s="58" t="s">
        <v>498</v>
      </c>
      <c r="AB4" s="58">
        <v>10.9</v>
      </c>
      <c r="AC4" s="58" t="s">
        <v>502</v>
      </c>
      <c r="AD4" s="58">
        <v>68</v>
      </c>
    </row>
    <row r="5" spans="1:30" ht="18.75" customHeight="1" thickBot="1" x14ac:dyDescent="0.25">
      <c r="A5" s="58">
        <v>0</v>
      </c>
      <c r="B5" s="59">
        <v>2.8249999999999998E-3</v>
      </c>
      <c r="C5" s="59">
        <v>4.2368421052631578E-3</v>
      </c>
      <c r="D5" s="59">
        <v>7.1999999999999998E-3</v>
      </c>
      <c r="F5" s="58" t="s">
        <v>474</v>
      </c>
      <c r="G5" s="60">
        <v>22357</v>
      </c>
      <c r="H5" s="63"/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2340</v>
      </c>
      <c r="Y5" s="61">
        <v>43105</v>
      </c>
      <c r="Z5" s="58" t="s">
        <v>525</v>
      </c>
      <c r="AA5" s="58" t="s">
        <v>499</v>
      </c>
      <c r="AB5" s="58">
        <v>10.9</v>
      </c>
      <c r="AC5" s="58" t="s">
        <v>501</v>
      </c>
      <c r="AD5" s="58">
        <v>80</v>
      </c>
    </row>
    <row r="6" spans="1:30" ht="17.25" customHeight="1" thickBot="1" x14ac:dyDescent="0.25">
      <c r="A6" s="58">
        <v>1</v>
      </c>
      <c r="B6" s="59">
        <v>1.8337719298245614E-3</v>
      </c>
      <c r="C6" s="59">
        <v>2.7236842105263157E-3</v>
      </c>
      <c r="D6" s="59">
        <v>4.5999999999999999E-3</v>
      </c>
      <c r="F6" s="58" t="s">
        <v>476</v>
      </c>
      <c r="G6" s="60">
        <v>23323</v>
      </c>
      <c r="H6" s="63"/>
      <c r="J6" s="47" t="s">
        <v>477</v>
      </c>
      <c r="K6" s="48">
        <v>0.66693354683746997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2335</v>
      </c>
      <c r="Y6" s="61">
        <v>43154</v>
      </c>
      <c r="Z6" s="58" t="s">
        <v>516</v>
      </c>
      <c r="AA6" s="58" t="s">
        <v>499</v>
      </c>
      <c r="AB6" s="58">
        <v>10.9</v>
      </c>
      <c r="AC6" s="58" t="s">
        <v>502</v>
      </c>
      <c r="AD6" s="58">
        <v>67</v>
      </c>
    </row>
    <row r="7" spans="1:30" ht="17.25" customHeight="1" thickBot="1" x14ac:dyDescent="0.25">
      <c r="A7" s="58">
        <v>2</v>
      </c>
      <c r="B7" s="59">
        <v>1.7346491228070178E-3</v>
      </c>
      <c r="C7" s="59">
        <v>1.9671052631578946E-3</v>
      </c>
      <c r="D7" s="59">
        <v>3.7000000000000002E-3</v>
      </c>
      <c r="F7" s="58" t="s">
        <v>478</v>
      </c>
      <c r="G7" s="60">
        <v>23220</v>
      </c>
      <c r="H7" s="63"/>
      <c r="J7" s="49" t="s">
        <v>479</v>
      </c>
      <c r="K7" s="48">
        <v>0.59067688378033201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2331</v>
      </c>
      <c r="Y7" s="61">
        <v>43419</v>
      </c>
      <c r="Z7" s="58" t="s">
        <v>516</v>
      </c>
      <c r="AA7" s="58" t="s">
        <v>498</v>
      </c>
      <c r="AB7" s="58">
        <v>10.8</v>
      </c>
      <c r="AC7" s="58" t="s">
        <v>502</v>
      </c>
      <c r="AD7" s="58">
        <v>67</v>
      </c>
    </row>
    <row r="8" spans="1:30" ht="17.25" customHeight="1" thickBot="1" x14ac:dyDescent="0.3">
      <c r="A8" s="58">
        <v>3</v>
      </c>
      <c r="B8" s="59">
        <v>2.6267543859649122E-3</v>
      </c>
      <c r="C8" s="59">
        <v>1.6644736842105264E-3</v>
      </c>
      <c r="D8" s="59">
        <v>4.1999999999999997E-3</v>
      </c>
      <c r="F8" s="58" t="s">
        <v>480</v>
      </c>
      <c r="G8" s="60">
        <v>18384</v>
      </c>
      <c r="H8" s="63">
        <v>0.88</v>
      </c>
      <c r="K8" s="50">
        <v>0.66450916936353832</v>
      </c>
      <c r="O8" s="85"/>
      <c r="P8" s="85"/>
      <c r="Q8" s="85"/>
      <c r="R8" s="85"/>
      <c r="S8" s="85"/>
      <c r="T8" s="85"/>
      <c r="U8" s="86"/>
      <c r="W8" s="58">
        <v>7</v>
      </c>
      <c r="X8" s="58">
        <v>2323</v>
      </c>
      <c r="Y8" s="61">
        <v>43418</v>
      </c>
      <c r="Z8" s="58" t="s">
        <v>516</v>
      </c>
      <c r="AA8" s="58" t="s">
        <v>497</v>
      </c>
      <c r="AB8" s="58">
        <v>10.8</v>
      </c>
      <c r="AC8" s="58" t="s">
        <v>502</v>
      </c>
      <c r="AD8" s="58">
        <v>67</v>
      </c>
    </row>
    <row r="9" spans="1:30" ht="17.25" customHeight="1" thickBot="1" x14ac:dyDescent="0.3">
      <c r="A9" s="58">
        <v>4</v>
      </c>
      <c r="B9" s="59">
        <v>5.2039473684210528E-3</v>
      </c>
      <c r="C9" s="59">
        <v>2.1688596491228071E-3</v>
      </c>
      <c r="D9" s="59">
        <v>7.1000000000000004E-3</v>
      </c>
      <c r="F9" s="58" t="s">
        <v>481</v>
      </c>
      <c r="G9" s="60">
        <v>22203</v>
      </c>
      <c r="H9" s="63">
        <v>1.06</v>
      </c>
      <c r="K9" s="50">
        <v>0.66693354683746997</v>
      </c>
      <c r="O9" s="85"/>
      <c r="P9" s="85"/>
      <c r="Q9" s="85"/>
      <c r="R9" s="85"/>
      <c r="S9" s="85"/>
      <c r="T9" s="85"/>
      <c r="U9" s="86"/>
      <c r="W9" s="58">
        <v>8</v>
      </c>
      <c r="X9" s="58">
        <v>2323</v>
      </c>
      <c r="Y9" s="61">
        <v>43446</v>
      </c>
      <c r="Z9" s="58" t="s">
        <v>516</v>
      </c>
      <c r="AA9" s="58" t="s">
        <v>497</v>
      </c>
      <c r="AB9" s="58">
        <v>10.8</v>
      </c>
      <c r="AC9" s="58" t="s">
        <v>502</v>
      </c>
      <c r="AD9" s="58">
        <v>66</v>
      </c>
    </row>
    <row r="10" spans="1:30" ht="17.25" customHeight="1" thickBot="1" x14ac:dyDescent="0.3">
      <c r="A10" s="58">
        <v>5</v>
      </c>
      <c r="B10" s="59">
        <v>1.3778070175438596E-2</v>
      </c>
      <c r="C10" s="59">
        <v>5.1951754385964914E-3</v>
      </c>
      <c r="D10" s="59">
        <v>1.8200000000000001E-2</v>
      </c>
      <c r="F10" s="58" t="s">
        <v>482</v>
      </c>
      <c r="G10" s="60">
        <v>20555</v>
      </c>
      <c r="H10" s="63">
        <v>0.98</v>
      </c>
      <c r="K10" s="50">
        <v>0.55517477724468811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2318</v>
      </c>
      <c r="Y10" s="61">
        <v>43452</v>
      </c>
      <c r="Z10" s="58" t="s">
        <v>516</v>
      </c>
      <c r="AA10" s="58" t="s">
        <v>496</v>
      </c>
      <c r="AB10" s="58">
        <v>10.8</v>
      </c>
      <c r="AC10" s="58" t="s">
        <v>502</v>
      </c>
      <c r="AD10" s="58">
        <v>67</v>
      </c>
    </row>
    <row r="11" spans="1:30" ht="17.25" customHeight="1" thickBot="1" x14ac:dyDescent="0.3">
      <c r="A11" s="58">
        <v>6</v>
      </c>
      <c r="B11" s="59">
        <v>3.0529824561403511E-2</v>
      </c>
      <c r="C11" s="59">
        <v>1.5686403508771929E-2</v>
      </c>
      <c r="D11" s="59">
        <v>4.4900000000000002E-2</v>
      </c>
      <c r="F11" s="58" t="s">
        <v>483</v>
      </c>
      <c r="G11" s="60">
        <v>20121</v>
      </c>
      <c r="H11" s="63">
        <v>0.96</v>
      </c>
      <c r="K11" s="50">
        <v>0.59067688378033201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2302</v>
      </c>
      <c r="Y11" s="61">
        <v>43215</v>
      </c>
      <c r="Z11" s="58" t="s">
        <v>516</v>
      </c>
      <c r="AA11" s="58" t="s">
        <v>497</v>
      </c>
      <c r="AB11" s="58">
        <v>10.7</v>
      </c>
      <c r="AC11" s="58" t="s">
        <v>502</v>
      </c>
      <c r="AD11" s="58">
        <v>68</v>
      </c>
    </row>
    <row r="12" spans="1:30" ht="17.25" customHeight="1" thickBot="1" x14ac:dyDescent="0.25">
      <c r="A12" s="58">
        <v>7</v>
      </c>
      <c r="B12" s="59">
        <v>4.1284649122807014E-2</v>
      </c>
      <c r="C12" s="59">
        <v>2.0982456140350877E-2</v>
      </c>
      <c r="D12" s="59">
        <v>6.0499999999999998E-2</v>
      </c>
      <c r="F12" s="58" t="s">
        <v>484</v>
      </c>
      <c r="G12" s="60">
        <v>20012</v>
      </c>
      <c r="H12" s="63">
        <v>0.96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2270</v>
      </c>
      <c r="Y12" s="61">
        <v>43193</v>
      </c>
      <c r="Z12" s="58" t="s">
        <v>516</v>
      </c>
      <c r="AA12" s="58" t="s">
        <v>496</v>
      </c>
      <c r="AB12" s="58">
        <v>10.6</v>
      </c>
      <c r="AC12" s="58" t="s">
        <v>502</v>
      </c>
      <c r="AD12" s="58">
        <v>68</v>
      </c>
    </row>
    <row r="13" spans="1:30" ht="17.25" customHeight="1" thickBot="1" x14ac:dyDescent="0.25">
      <c r="A13" s="58">
        <v>8</v>
      </c>
      <c r="B13" s="59">
        <v>3.5386842105263161E-2</v>
      </c>
      <c r="C13" s="59">
        <v>2.2192982456140348E-2</v>
      </c>
      <c r="D13" s="59">
        <v>5.6399999999999999E-2</v>
      </c>
      <c r="F13" s="58" t="s">
        <v>485</v>
      </c>
      <c r="G13" s="60">
        <v>20465</v>
      </c>
      <c r="H13" s="63">
        <v>0.98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2254</v>
      </c>
      <c r="Y13" s="61">
        <v>43166</v>
      </c>
      <c r="Z13" s="58" t="s">
        <v>516</v>
      </c>
      <c r="AA13" s="58" t="s">
        <v>497</v>
      </c>
      <c r="AB13" s="58">
        <v>10.5</v>
      </c>
      <c r="AC13" s="58" t="s">
        <v>502</v>
      </c>
      <c r="AD13" s="58">
        <v>66</v>
      </c>
    </row>
    <row r="14" spans="1:30" ht="23.25" thickBot="1" x14ac:dyDescent="0.25">
      <c r="A14" s="58">
        <v>9</v>
      </c>
      <c r="B14" s="59">
        <v>3.0579385964912276E-2</v>
      </c>
      <c r="C14" s="59">
        <v>2.4361842105263161E-2</v>
      </c>
      <c r="D14" s="59">
        <v>5.4399999999999997E-2</v>
      </c>
      <c r="F14" s="58" t="s">
        <v>486</v>
      </c>
      <c r="G14" s="60">
        <v>21762</v>
      </c>
      <c r="H14" s="63">
        <v>1.04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2249</v>
      </c>
      <c r="Y14" s="61">
        <v>43411</v>
      </c>
      <c r="Z14" s="58" t="s">
        <v>516</v>
      </c>
      <c r="AA14" s="58" t="s">
        <v>497</v>
      </c>
      <c r="AB14" s="58">
        <v>10.5</v>
      </c>
      <c r="AC14" s="58" t="s">
        <v>502</v>
      </c>
      <c r="AD14" s="58">
        <v>68</v>
      </c>
    </row>
    <row r="15" spans="1:30" ht="23.25" thickBot="1" x14ac:dyDescent="0.25">
      <c r="A15" s="58">
        <v>10</v>
      </c>
      <c r="B15" s="59">
        <v>3.0430701754385968E-2</v>
      </c>
      <c r="C15" s="59">
        <v>2.7640350877192986E-2</v>
      </c>
      <c r="D15" s="59">
        <v>5.7799999999999997E-2</v>
      </c>
      <c r="F15" s="58" t="s">
        <v>487</v>
      </c>
      <c r="G15" s="60">
        <v>20628</v>
      </c>
      <c r="H15" s="63">
        <v>0.98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2244</v>
      </c>
      <c r="Y15" s="61">
        <v>43124</v>
      </c>
      <c r="Z15" s="58" t="s">
        <v>516</v>
      </c>
      <c r="AA15" s="58" t="s">
        <v>497</v>
      </c>
      <c r="AB15" s="58">
        <v>10.4</v>
      </c>
      <c r="AC15" s="58" t="s">
        <v>502</v>
      </c>
      <c r="AD15" s="58">
        <v>68</v>
      </c>
    </row>
    <row r="16" spans="1:30" ht="23.25" thickBot="1" x14ac:dyDescent="0.25">
      <c r="A16" s="58">
        <v>11</v>
      </c>
      <c r="B16" s="59">
        <v>3.1025438596491227E-2</v>
      </c>
      <c r="C16" s="59">
        <v>3.0616228070175437E-2</v>
      </c>
      <c r="D16" s="59">
        <v>6.1600000000000002E-2</v>
      </c>
      <c r="F16" s="58" t="s">
        <v>488</v>
      </c>
      <c r="G16" s="60">
        <v>21877</v>
      </c>
      <c r="H16" s="63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2236</v>
      </c>
      <c r="Y16" s="61">
        <v>43131</v>
      </c>
      <c r="Z16" s="58" t="s">
        <v>516</v>
      </c>
      <c r="AA16" s="58" t="s">
        <v>497</v>
      </c>
      <c r="AB16" s="58">
        <v>10.4</v>
      </c>
      <c r="AC16" s="58" t="s">
        <v>502</v>
      </c>
      <c r="AD16" s="58">
        <v>69</v>
      </c>
    </row>
    <row r="17" spans="1:30" ht="15" thickBot="1" x14ac:dyDescent="0.25">
      <c r="A17" s="58">
        <v>12</v>
      </c>
      <c r="B17" s="59">
        <v>3.2066228070175437E-2</v>
      </c>
      <c r="C17" s="59">
        <v>3.3390350877192977E-2</v>
      </c>
      <c r="D17" s="59">
        <v>6.5500000000000003E-2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2224</v>
      </c>
      <c r="Y17" s="61">
        <v>43396</v>
      </c>
      <c r="Z17" s="58" t="s">
        <v>516</v>
      </c>
      <c r="AA17" s="58" t="s">
        <v>496</v>
      </c>
      <c r="AB17" s="58">
        <v>10.3</v>
      </c>
      <c r="AC17" s="58" t="s">
        <v>502</v>
      </c>
      <c r="AD17" s="58">
        <v>67</v>
      </c>
    </row>
    <row r="18" spans="1:30" ht="23.25" thickBot="1" x14ac:dyDescent="0.25">
      <c r="A18" s="58">
        <v>13</v>
      </c>
      <c r="B18" s="59">
        <v>3.1372368421052628E-2</v>
      </c>
      <c r="C18" s="59">
        <v>3.3793859649122807E-2</v>
      </c>
      <c r="D18" s="59">
        <v>6.5299999999999997E-2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2219</v>
      </c>
      <c r="Y18" s="61">
        <v>43187</v>
      </c>
      <c r="Z18" s="58" t="s">
        <v>516</v>
      </c>
      <c r="AA18" s="58" t="s">
        <v>497</v>
      </c>
      <c r="AB18" s="58">
        <v>10.3</v>
      </c>
      <c r="AC18" s="58" t="s">
        <v>502</v>
      </c>
      <c r="AD18" s="58">
        <v>69</v>
      </c>
    </row>
    <row r="19" spans="1:30" ht="17.25" customHeight="1" thickBot="1" x14ac:dyDescent="0.25">
      <c r="A19" s="58">
        <v>14</v>
      </c>
      <c r="B19" s="59">
        <v>3.1620175438596486E-2</v>
      </c>
      <c r="C19" s="59">
        <v>3.5861842105263157E-2</v>
      </c>
      <c r="D19" s="59">
        <v>6.7799999999999999E-2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2195</v>
      </c>
      <c r="Y19" s="61">
        <v>43236</v>
      </c>
      <c r="Z19" s="58" t="s">
        <v>516</v>
      </c>
      <c r="AA19" s="58" t="s">
        <v>497</v>
      </c>
      <c r="AB19" s="58">
        <v>10.199999999999999</v>
      </c>
      <c r="AC19" s="58" t="s">
        <v>502</v>
      </c>
      <c r="AD19" s="58">
        <v>67</v>
      </c>
    </row>
    <row r="20" spans="1:30" ht="17.25" customHeight="1" thickBot="1" x14ac:dyDescent="0.25">
      <c r="A20" s="58">
        <v>15</v>
      </c>
      <c r="B20" s="59">
        <v>3.216535087719298E-2</v>
      </c>
      <c r="C20" s="59">
        <v>4.0855263157894735E-2</v>
      </c>
      <c r="D20" s="59">
        <v>7.3700000000000002E-2</v>
      </c>
      <c r="F20" s="58" t="s">
        <v>491</v>
      </c>
      <c r="G20" s="60">
        <v>13564</v>
      </c>
      <c r="H20" s="58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2166</v>
      </c>
      <c r="Y20" s="61">
        <v>43314</v>
      </c>
      <c r="Z20" s="58" t="s">
        <v>516</v>
      </c>
      <c r="AA20" s="58" t="s">
        <v>498</v>
      </c>
      <c r="AB20" s="58">
        <v>10.1</v>
      </c>
      <c r="AC20" s="58" t="s">
        <v>502</v>
      </c>
      <c r="AD20" s="58">
        <v>67</v>
      </c>
    </row>
    <row r="21" spans="1:30" ht="17.25" customHeight="1" thickBot="1" x14ac:dyDescent="0.25">
      <c r="A21" s="58">
        <v>16</v>
      </c>
      <c r="B21" s="59">
        <v>3.1768859649122808E-2</v>
      </c>
      <c r="C21" s="59">
        <v>4.6655701754385964E-2</v>
      </c>
      <c r="D21" s="59">
        <v>7.9600000000000004E-2</v>
      </c>
      <c r="F21" s="58" t="s">
        <v>495</v>
      </c>
      <c r="G21" s="60">
        <v>21549</v>
      </c>
      <c r="H21" s="58">
        <v>1.03</v>
      </c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2135</v>
      </c>
      <c r="Y21" s="61">
        <v>43229</v>
      </c>
      <c r="Z21" s="58" t="s">
        <v>516</v>
      </c>
      <c r="AA21" s="58" t="s">
        <v>497</v>
      </c>
      <c r="AB21" s="58">
        <v>9.9</v>
      </c>
      <c r="AC21" s="58" t="s">
        <v>502</v>
      </c>
      <c r="AD21" s="58">
        <v>69</v>
      </c>
    </row>
    <row r="22" spans="1:30" ht="17.25" customHeight="1" thickBot="1" x14ac:dyDescent="0.25">
      <c r="A22" s="58">
        <v>17</v>
      </c>
      <c r="B22" s="59">
        <v>3.0282017543859653E-2</v>
      </c>
      <c r="C22" s="59">
        <v>4.7967105263157901E-2</v>
      </c>
      <c r="D22" s="59">
        <v>7.9699999999999993E-2</v>
      </c>
      <c r="F22" s="58" t="s">
        <v>496</v>
      </c>
      <c r="G22" s="60">
        <v>23035</v>
      </c>
      <c r="H22" s="58">
        <v>1.1000000000000001</v>
      </c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2116</v>
      </c>
      <c r="Y22" s="61">
        <v>43399</v>
      </c>
      <c r="Z22" s="58" t="s">
        <v>516</v>
      </c>
      <c r="AA22" s="58" t="s">
        <v>499</v>
      </c>
      <c r="AB22" s="58">
        <v>9.8000000000000007</v>
      </c>
      <c r="AC22" s="58" t="s">
        <v>502</v>
      </c>
      <c r="AD22" s="58">
        <v>65</v>
      </c>
    </row>
    <row r="23" spans="1:30" ht="17.25" customHeight="1" thickBot="1" x14ac:dyDescent="0.25">
      <c r="A23" s="58">
        <v>18</v>
      </c>
      <c r="B23" s="59">
        <v>2.4879824561403509E-2</v>
      </c>
      <c r="C23" s="59">
        <v>3.3188596491228066E-2</v>
      </c>
      <c r="D23" s="59">
        <v>5.8700000000000002E-2</v>
      </c>
      <c r="F23" s="58" t="s">
        <v>497</v>
      </c>
      <c r="G23" s="60">
        <v>23381</v>
      </c>
      <c r="H23" s="58">
        <v>1.1200000000000001</v>
      </c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2090</v>
      </c>
      <c r="Y23" s="61">
        <v>43321</v>
      </c>
      <c r="Z23" s="58" t="s">
        <v>516</v>
      </c>
      <c r="AA23" s="58" t="s">
        <v>498</v>
      </c>
      <c r="AB23" s="58">
        <v>9.6999999999999993</v>
      </c>
      <c r="AC23" s="58" t="s">
        <v>502</v>
      </c>
      <c r="AD23" s="58">
        <v>68</v>
      </c>
    </row>
    <row r="24" spans="1:30" ht="17.25" customHeight="1" thickBot="1" x14ac:dyDescent="0.25">
      <c r="A24" s="58">
        <v>19</v>
      </c>
      <c r="B24" s="59">
        <v>1.8040350877192982E-2</v>
      </c>
      <c r="C24" s="59">
        <v>2.4260964912280702E-2</v>
      </c>
      <c r="D24" s="59">
        <v>4.2799999999999998E-2</v>
      </c>
      <c r="F24" s="58" t="s">
        <v>498</v>
      </c>
      <c r="G24" s="60">
        <v>23199</v>
      </c>
      <c r="H24" s="58">
        <v>1.1100000000000001</v>
      </c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2074</v>
      </c>
      <c r="Y24" s="61">
        <v>43144</v>
      </c>
      <c r="Z24" s="58" t="s">
        <v>517</v>
      </c>
      <c r="AA24" s="58" t="s">
        <v>496</v>
      </c>
      <c r="AB24" s="58">
        <v>9.6</v>
      </c>
      <c r="AC24" s="58" t="s">
        <v>502</v>
      </c>
      <c r="AD24" s="58">
        <v>64</v>
      </c>
    </row>
    <row r="25" spans="1:30" ht="17.25" customHeight="1" thickBot="1" x14ac:dyDescent="0.25">
      <c r="A25" s="58">
        <v>20</v>
      </c>
      <c r="B25" s="59">
        <v>1.357982456140351E-2</v>
      </c>
      <c r="C25" s="59">
        <v>1.8561403508771928E-2</v>
      </c>
      <c r="D25" s="59">
        <v>3.2500000000000001E-2</v>
      </c>
      <c r="F25" s="58" t="s">
        <v>499</v>
      </c>
      <c r="G25" s="60">
        <v>23959</v>
      </c>
      <c r="H25" s="58">
        <v>1.1399999999999999</v>
      </c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1.0507017543859649E-2</v>
      </c>
      <c r="C26" s="59">
        <v>1.3719298245614034E-2</v>
      </c>
      <c r="D26" s="59">
        <v>2.4500000000000001E-2</v>
      </c>
      <c r="F26" s="58" t="s">
        <v>500</v>
      </c>
      <c r="G26" s="60">
        <v>18058</v>
      </c>
      <c r="H26" s="58">
        <v>0.86</v>
      </c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7.2359649122807016E-3</v>
      </c>
      <c r="C27" s="59">
        <v>9.936403508771929E-3</v>
      </c>
      <c r="D27" s="59">
        <v>1.7399999999999999E-2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4.9561403508771931E-3</v>
      </c>
      <c r="C28" s="59">
        <v>6.7083333333333326E-3</v>
      </c>
      <c r="D28" s="59">
        <v>1.18E-2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26200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3881</v>
      </c>
      <c r="Y2" s="61">
        <v>43118</v>
      </c>
      <c r="Z2" s="58" t="s">
        <v>516</v>
      </c>
      <c r="AA2" s="58" t="s">
        <v>498</v>
      </c>
      <c r="AB2" s="58">
        <v>11.6</v>
      </c>
      <c r="AC2" s="58" t="s">
        <v>467</v>
      </c>
      <c r="AD2" s="58">
        <v>53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3861</v>
      </c>
      <c r="Y3" s="61">
        <v>43110</v>
      </c>
      <c r="Z3" s="58" t="s">
        <v>516</v>
      </c>
      <c r="AA3" s="58" t="s">
        <v>497</v>
      </c>
      <c r="AB3" s="58">
        <v>11.6</v>
      </c>
      <c r="AC3" s="58" t="s">
        <v>467</v>
      </c>
      <c r="AD3" s="58">
        <v>54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3831</v>
      </c>
      <c r="Y4" s="61">
        <v>43187</v>
      </c>
      <c r="Z4" s="58" t="s">
        <v>516</v>
      </c>
      <c r="AA4" s="58" t="s">
        <v>497</v>
      </c>
      <c r="AB4" s="58">
        <v>11.5</v>
      </c>
      <c r="AC4" s="58" t="s">
        <v>467</v>
      </c>
      <c r="AD4" s="58">
        <v>58</v>
      </c>
    </row>
    <row r="5" spans="1:30" ht="18.75" customHeight="1" thickBot="1" x14ac:dyDescent="0.25">
      <c r="A5" s="58">
        <v>0</v>
      </c>
      <c r="B5" s="121">
        <v>3.2221374045801527E-3</v>
      </c>
      <c r="C5" s="121">
        <v>2.4427480916030535E-3</v>
      </c>
      <c r="D5" s="59">
        <v>5.7000000000000002E-3</v>
      </c>
      <c r="F5" s="58" t="s">
        <v>474</v>
      </c>
      <c r="G5" s="60">
        <v>35345</v>
      </c>
      <c r="H5" s="63">
        <v>1.29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3816</v>
      </c>
      <c r="Y5" s="61">
        <v>43432</v>
      </c>
      <c r="Z5" s="58" t="s">
        <v>516</v>
      </c>
      <c r="AA5" s="58" t="s">
        <v>497</v>
      </c>
      <c r="AB5" s="58">
        <v>11.4</v>
      </c>
      <c r="AC5" s="58" t="s">
        <v>467</v>
      </c>
      <c r="AD5" s="58">
        <v>59</v>
      </c>
    </row>
    <row r="6" spans="1:30" ht="17.25" customHeight="1" thickBot="1" x14ac:dyDescent="0.25">
      <c r="A6" s="58">
        <v>1</v>
      </c>
      <c r="B6" s="121">
        <v>2.0458015267175575E-3</v>
      </c>
      <c r="C6" s="121">
        <v>1.6122137404580154E-3</v>
      </c>
      <c r="D6" s="59">
        <v>3.5999999999999999E-3</v>
      </c>
      <c r="F6" s="58" t="s">
        <v>476</v>
      </c>
      <c r="G6" s="60">
        <v>36473</v>
      </c>
      <c r="H6" s="63">
        <v>1.34</v>
      </c>
      <c r="J6" s="47" t="s">
        <v>477</v>
      </c>
      <c r="K6" s="48">
        <v>0.66246056782334395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3813</v>
      </c>
      <c r="Y6" s="61">
        <v>43172</v>
      </c>
      <c r="Z6" s="58" t="s">
        <v>516</v>
      </c>
      <c r="AA6" s="58" t="s">
        <v>496</v>
      </c>
      <c r="AB6" s="58">
        <v>11.4</v>
      </c>
      <c r="AC6" s="58" t="s">
        <v>467</v>
      </c>
      <c r="AD6" s="58">
        <v>57</v>
      </c>
    </row>
    <row r="7" spans="1:30" ht="17.25" customHeight="1" thickBot="1" x14ac:dyDescent="0.25">
      <c r="A7" s="58">
        <v>2</v>
      </c>
      <c r="B7" s="121">
        <v>1.5343511450381681E-3</v>
      </c>
      <c r="C7" s="121">
        <v>1.319083969465649E-3</v>
      </c>
      <c r="D7" s="59">
        <v>2.8999999999999998E-3</v>
      </c>
      <c r="F7" s="58" t="s">
        <v>478</v>
      </c>
      <c r="G7" s="60">
        <v>25286</v>
      </c>
      <c r="H7" s="58">
        <v>0.93</v>
      </c>
      <c r="J7" s="49" t="s">
        <v>479</v>
      </c>
      <c r="K7" s="48">
        <v>0.5625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3811</v>
      </c>
      <c r="Y7" s="61">
        <v>43108</v>
      </c>
      <c r="Z7" s="58" t="s">
        <v>516</v>
      </c>
      <c r="AA7" s="58" t="s">
        <v>495</v>
      </c>
      <c r="AB7" s="58">
        <v>11.4</v>
      </c>
      <c r="AC7" s="58" t="s">
        <v>467</v>
      </c>
      <c r="AD7" s="58">
        <v>53</v>
      </c>
    </row>
    <row r="8" spans="1:30" ht="17.25" customHeight="1" thickBot="1" x14ac:dyDescent="0.3">
      <c r="A8" s="58">
        <v>3</v>
      </c>
      <c r="B8" s="121">
        <v>1.3809160305343511E-3</v>
      </c>
      <c r="C8" s="121">
        <v>1.465648854961832E-3</v>
      </c>
      <c r="D8" s="59">
        <v>2.8999999999999998E-3</v>
      </c>
      <c r="F8" s="58" t="s">
        <v>480</v>
      </c>
      <c r="G8" s="60">
        <v>16793</v>
      </c>
      <c r="H8" s="58">
        <v>0.62</v>
      </c>
      <c r="K8" s="50">
        <v>0.66246056782334395</v>
      </c>
      <c r="O8" s="85"/>
      <c r="P8" s="85"/>
      <c r="Q8" s="85"/>
      <c r="R8" s="85"/>
      <c r="S8" s="85"/>
      <c r="T8" s="85"/>
      <c r="U8" s="86"/>
      <c r="W8" s="58">
        <v>7</v>
      </c>
      <c r="X8" s="58">
        <v>3809</v>
      </c>
      <c r="Y8" s="61">
        <v>43174</v>
      </c>
      <c r="Z8" s="58" t="s">
        <v>516</v>
      </c>
      <c r="AA8" s="58" t="s">
        <v>498</v>
      </c>
      <c r="AB8" s="58">
        <v>11.4</v>
      </c>
      <c r="AC8" s="58" t="s">
        <v>467</v>
      </c>
      <c r="AD8" s="58">
        <v>57</v>
      </c>
    </row>
    <row r="9" spans="1:30" ht="17.25" customHeight="1" thickBot="1" x14ac:dyDescent="0.3">
      <c r="A9" s="58">
        <v>4</v>
      </c>
      <c r="B9" s="121">
        <v>1.6877862595419846E-3</v>
      </c>
      <c r="C9" s="121">
        <v>2.247328244274809E-3</v>
      </c>
      <c r="D9" s="59">
        <v>4.0000000000000001E-3</v>
      </c>
      <c r="F9" s="58" t="s">
        <v>481</v>
      </c>
      <c r="G9" s="60">
        <v>21823</v>
      </c>
      <c r="H9" s="58">
        <v>0.8</v>
      </c>
      <c r="K9" s="50">
        <v>0.57375643224699824</v>
      </c>
      <c r="O9" s="85"/>
      <c r="P9" s="85"/>
      <c r="Q9" s="85"/>
      <c r="R9" s="85"/>
      <c r="S9" s="85"/>
      <c r="T9" s="85"/>
      <c r="U9" s="86"/>
      <c r="W9" s="58">
        <v>8</v>
      </c>
      <c r="X9" s="58">
        <v>3782</v>
      </c>
      <c r="Y9" s="61">
        <v>43111</v>
      </c>
      <c r="Z9" s="58" t="s">
        <v>516</v>
      </c>
      <c r="AA9" s="58" t="s">
        <v>498</v>
      </c>
      <c r="AB9" s="58">
        <v>11.3</v>
      </c>
      <c r="AC9" s="58" t="s">
        <v>467</v>
      </c>
      <c r="AD9" s="58">
        <v>56</v>
      </c>
    </row>
    <row r="10" spans="1:30" ht="17.25" customHeight="1" thickBot="1" x14ac:dyDescent="0.3">
      <c r="A10" s="58">
        <v>5</v>
      </c>
      <c r="B10" s="121">
        <v>3.7335877862595423E-3</v>
      </c>
      <c r="C10" s="121">
        <v>6.8885496183206099E-3</v>
      </c>
      <c r="D10" s="59">
        <v>1.06E-2</v>
      </c>
      <c r="F10" s="58" t="s">
        <v>482</v>
      </c>
      <c r="G10" s="60">
        <v>26098</v>
      </c>
      <c r="H10" s="58">
        <v>0.96</v>
      </c>
      <c r="K10" s="50">
        <v>0.53861129136924069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3778</v>
      </c>
      <c r="Y10" s="61">
        <v>43159</v>
      </c>
      <c r="Z10" s="58" t="s">
        <v>516</v>
      </c>
      <c r="AA10" s="58" t="s">
        <v>497</v>
      </c>
      <c r="AB10" s="58">
        <v>11.3</v>
      </c>
      <c r="AC10" s="58" t="s">
        <v>467</v>
      </c>
      <c r="AD10" s="58">
        <v>56</v>
      </c>
    </row>
    <row r="11" spans="1:30" ht="17.25" customHeight="1" thickBot="1" x14ac:dyDescent="0.3">
      <c r="A11" s="58">
        <v>6</v>
      </c>
      <c r="B11" s="121">
        <v>1.0945038167938931E-2</v>
      </c>
      <c r="C11" s="121">
        <v>2.0519083969465651E-2</v>
      </c>
      <c r="D11" s="59">
        <v>3.15E-2</v>
      </c>
      <c r="F11" s="58" t="s">
        <v>483</v>
      </c>
      <c r="G11" s="60">
        <v>24131</v>
      </c>
      <c r="H11" s="58">
        <v>0.88</v>
      </c>
      <c r="K11" s="50">
        <v>0.5625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3762</v>
      </c>
      <c r="Y11" s="61">
        <v>43173</v>
      </c>
      <c r="Z11" s="58" t="s">
        <v>516</v>
      </c>
      <c r="AA11" s="58" t="s">
        <v>497</v>
      </c>
      <c r="AB11" s="58">
        <v>11.3</v>
      </c>
      <c r="AC11" s="58" t="s">
        <v>467</v>
      </c>
      <c r="AD11" s="58">
        <v>58</v>
      </c>
    </row>
    <row r="12" spans="1:30" ht="17.25" customHeight="1" thickBot="1" x14ac:dyDescent="0.25">
      <c r="A12" s="58">
        <v>7</v>
      </c>
      <c r="B12" s="121">
        <v>2.5419083969465649E-2</v>
      </c>
      <c r="C12" s="121">
        <v>3.268396946564886E-2</v>
      </c>
      <c r="D12" s="59">
        <v>5.8099999999999999E-2</v>
      </c>
      <c r="F12" s="58" t="s">
        <v>484</v>
      </c>
      <c r="G12" s="60">
        <v>30668</v>
      </c>
      <c r="H12" s="58"/>
      <c r="O12" s="85"/>
      <c r="P12" s="85"/>
      <c r="Q12" s="85"/>
      <c r="R12" s="85"/>
      <c r="S12" s="85"/>
      <c r="T12" s="85"/>
      <c r="U12" s="86"/>
      <c r="W12" s="58">
        <v>20</v>
      </c>
      <c r="X12" s="58">
        <v>3662</v>
      </c>
      <c r="Y12" s="61">
        <v>43202</v>
      </c>
      <c r="Z12" s="58" t="s">
        <v>516</v>
      </c>
      <c r="AA12" s="58" t="s">
        <v>498</v>
      </c>
      <c r="AB12" s="58">
        <v>11</v>
      </c>
      <c r="AC12" s="58" t="s">
        <v>467</v>
      </c>
      <c r="AD12" s="58">
        <v>58</v>
      </c>
    </row>
    <row r="13" spans="1:30" ht="17.25" customHeight="1" thickBot="1" x14ac:dyDescent="0.25">
      <c r="A13" s="58">
        <v>8</v>
      </c>
      <c r="B13" s="121">
        <v>2.7618320610687024E-2</v>
      </c>
      <c r="C13" s="121">
        <v>3.3563358778625957E-2</v>
      </c>
      <c r="D13" s="59">
        <v>6.1199999999999997E-2</v>
      </c>
      <c r="F13" s="58" t="s">
        <v>485</v>
      </c>
      <c r="G13" s="60">
        <v>31150</v>
      </c>
      <c r="H13" s="58"/>
      <c r="O13" s="85"/>
      <c r="P13" s="85"/>
      <c r="Q13" s="85"/>
      <c r="R13" s="85"/>
      <c r="S13" s="85"/>
      <c r="T13" s="85"/>
      <c r="U13" s="86"/>
      <c r="W13" s="58">
        <v>25</v>
      </c>
      <c r="X13" s="58">
        <v>3647</v>
      </c>
      <c r="Y13" s="61">
        <v>43117</v>
      </c>
      <c r="Z13" s="58" t="s">
        <v>516</v>
      </c>
      <c r="AA13" s="58" t="s">
        <v>497</v>
      </c>
      <c r="AB13" s="58">
        <v>10.9</v>
      </c>
      <c r="AC13" s="58" t="s">
        <v>467</v>
      </c>
      <c r="AD13" s="58">
        <v>55</v>
      </c>
    </row>
    <row r="14" spans="1:30" ht="15" thickBot="1" x14ac:dyDescent="0.25">
      <c r="A14" s="58">
        <v>9</v>
      </c>
      <c r="B14" s="121">
        <v>2.7822900763358777E-2</v>
      </c>
      <c r="C14" s="121">
        <v>3.2097709923664119E-2</v>
      </c>
      <c r="D14" s="59">
        <v>5.9900000000000002E-2</v>
      </c>
      <c r="F14" s="58" t="s">
        <v>486</v>
      </c>
      <c r="G14" s="60">
        <v>33755</v>
      </c>
      <c r="H14" s="58"/>
      <c r="O14" s="85"/>
      <c r="P14" s="85"/>
      <c r="Q14" s="85"/>
      <c r="R14" s="85"/>
      <c r="S14" s="85"/>
      <c r="T14" s="85"/>
      <c r="U14" s="86"/>
      <c r="W14" s="58">
        <v>30</v>
      </c>
      <c r="X14" s="58">
        <v>3635</v>
      </c>
      <c r="Y14" s="61">
        <v>43151</v>
      </c>
      <c r="Z14" s="58" t="s">
        <v>516</v>
      </c>
      <c r="AA14" s="58" t="s">
        <v>496</v>
      </c>
      <c r="AB14" s="58">
        <v>10.9</v>
      </c>
      <c r="AC14" s="58" t="s">
        <v>467</v>
      </c>
      <c r="AD14" s="58">
        <v>57</v>
      </c>
    </row>
    <row r="15" spans="1:30" ht="15" thickBot="1" x14ac:dyDescent="0.25">
      <c r="A15" s="58">
        <v>10</v>
      </c>
      <c r="B15" s="121">
        <v>3.0993893129770991E-2</v>
      </c>
      <c r="C15" s="121">
        <v>3.2732824427480919E-2</v>
      </c>
      <c r="D15" s="59">
        <v>6.3700000000000007E-2</v>
      </c>
      <c r="F15" s="58" t="s">
        <v>487</v>
      </c>
      <c r="G15" s="60">
        <v>32566</v>
      </c>
      <c r="H15" s="58"/>
      <c r="O15" s="85"/>
      <c r="P15" s="85"/>
      <c r="Q15" s="85"/>
      <c r="R15" s="85"/>
      <c r="S15" s="85"/>
      <c r="T15" s="85"/>
      <c r="U15" s="86"/>
      <c r="W15" s="58">
        <v>35</v>
      </c>
      <c r="X15" s="58">
        <v>3601</v>
      </c>
      <c r="Y15" s="61">
        <v>43137</v>
      </c>
      <c r="Z15" s="58" t="s">
        <v>516</v>
      </c>
      <c r="AA15" s="58" t="s">
        <v>496</v>
      </c>
      <c r="AB15" s="58">
        <v>10.8</v>
      </c>
      <c r="AC15" s="58" t="s">
        <v>467</v>
      </c>
      <c r="AD15" s="58">
        <v>56</v>
      </c>
    </row>
    <row r="16" spans="1:30" ht="15" thickBot="1" x14ac:dyDescent="0.25">
      <c r="A16" s="58">
        <v>11</v>
      </c>
      <c r="B16" s="121">
        <v>3.3551145038167939E-2</v>
      </c>
      <c r="C16" s="121">
        <v>3.2781679389312979E-2</v>
      </c>
      <c r="D16" s="59">
        <v>6.6299999999999998E-2</v>
      </c>
      <c r="F16" s="58" t="s">
        <v>488</v>
      </c>
      <c r="G16" s="60">
        <v>31849</v>
      </c>
      <c r="H16" s="63"/>
      <c r="O16" s="85"/>
      <c r="P16" s="85"/>
      <c r="Q16" s="85"/>
      <c r="R16" s="85"/>
      <c r="S16" s="85"/>
      <c r="T16" s="85"/>
      <c r="U16" s="86"/>
      <c r="W16" s="58">
        <v>40</v>
      </c>
      <c r="X16" s="58">
        <v>3588</v>
      </c>
      <c r="Y16" s="61">
        <v>43186</v>
      </c>
      <c r="Z16" s="58" t="s">
        <v>516</v>
      </c>
      <c r="AA16" s="58" t="s">
        <v>496</v>
      </c>
      <c r="AB16" s="58">
        <v>10.7</v>
      </c>
      <c r="AC16" s="58" t="s">
        <v>467</v>
      </c>
      <c r="AD16" s="58">
        <v>58</v>
      </c>
    </row>
    <row r="17" spans="1:30" ht="15" thickBot="1" x14ac:dyDescent="0.25">
      <c r="A17" s="58">
        <v>12</v>
      </c>
      <c r="B17" s="121">
        <v>3.6568702290076333E-2</v>
      </c>
      <c r="C17" s="121">
        <v>3.5322137404580158E-2</v>
      </c>
      <c r="D17" s="59">
        <v>7.1900000000000006E-2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3580</v>
      </c>
      <c r="Y17" s="61">
        <v>43403</v>
      </c>
      <c r="Z17" s="58" t="s">
        <v>516</v>
      </c>
      <c r="AA17" s="58" t="s">
        <v>496</v>
      </c>
      <c r="AB17" s="58">
        <v>10.7</v>
      </c>
      <c r="AC17" s="58" t="s">
        <v>467</v>
      </c>
      <c r="AD17" s="58">
        <v>54</v>
      </c>
    </row>
    <row r="18" spans="1:30" ht="15" thickBot="1" x14ac:dyDescent="0.25">
      <c r="A18" s="58">
        <v>13</v>
      </c>
      <c r="B18" s="121">
        <v>3.7080152671755719E-2</v>
      </c>
      <c r="C18" s="121">
        <v>3.4931297709923662E-2</v>
      </c>
      <c r="D18" s="59">
        <v>7.1999999999999995E-2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3565</v>
      </c>
      <c r="Y18" s="61">
        <v>43139</v>
      </c>
      <c r="Z18" s="58" t="s">
        <v>516</v>
      </c>
      <c r="AA18" s="58" t="s">
        <v>498</v>
      </c>
      <c r="AB18" s="58">
        <v>10.7</v>
      </c>
      <c r="AC18" s="58" t="s">
        <v>467</v>
      </c>
      <c r="AD18" s="58">
        <v>56</v>
      </c>
    </row>
    <row r="19" spans="1:30" ht="17.25" customHeight="1" thickBot="1" x14ac:dyDescent="0.25">
      <c r="A19" s="58">
        <v>14</v>
      </c>
      <c r="B19" s="121">
        <v>3.9432824427480917E-2</v>
      </c>
      <c r="C19" s="121">
        <v>3.566412213740458E-2</v>
      </c>
      <c r="D19" s="59">
        <v>7.51E-2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3480</v>
      </c>
      <c r="Y19" s="61">
        <v>43376</v>
      </c>
      <c r="Z19" s="58" t="s">
        <v>516</v>
      </c>
      <c r="AA19" s="58" t="s">
        <v>497</v>
      </c>
      <c r="AB19" s="58">
        <v>10.4</v>
      </c>
      <c r="AC19" s="58" t="s">
        <v>467</v>
      </c>
      <c r="AD19" s="58">
        <v>51</v>
      </c>
    </row>
    <row r="20" spans="1:30" ht="17.25" customHeight="1" thickBot="1" x14ac:dyDescent="0.25">
      <c r="A20" s="58">
        <v>15</v>
      </c>
      <c r="B20" s="121">
        <v>4.2450381679389318E-2</v>
      </c>
      <c r="C20" s="121">
        <v>3.4735877862595417E-2</v>
      </c>
      <c r="D20" s="59">
        <v>7.7200000000000005E-2</v>
      </c>
      <c r="F20" s="58" t="s">
        <v>491</v>
      </c>
      <c r="G20" s="60">
        <v>16495</v>
      </c>
      <c r="H20" s="58">
        <v>0.6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3417</v>
      </c>
      <c r="Y20" s="61">
        <v>43116</v>
      </c>
      <c r="Z20" s="58" t="s">
        <v>517</v>
      </c>
      <c r="AA20" s="58" t="s">
        <v>496</v>
      </c>
      <c r="AB20" s="58">
        <v>10.199999999999999</v>
      </c>
      <c r="AC20" s="58" t="s">
        <v>467</v>
      </c>
      <c r="AD20" s="58">
        <v>56</v>
      </c>
    </row>
    <row r="21" spans="1:30" ht="17.25" customHeight="1" thickBot="1" x14ac:dyDescent="0.25">
      <c r="A21" s="58">
        <v>16</v>
      </c>
      <c r="B21" s="121">
        <v>4.6030534351145042E-2</v>
      </c>
      <c r="C21" s="121">
        <v>3.419847328244275E-2</v>
      </c>
      <c r="D21" s="59">
        <v>8.0199999999999994E-2</v>
      </c>
      <c r="F21" s="58" t="s">
        <v>495</v>
      </c>
      <c r="G21" s="60">
        <v>29736</v>
      </c>
      <c r="H21" s="58">
        <v>1.0900000000000001</v>
      </c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3387</v>
      </c>
      <c r="Y21" s="61">
        <v>43445</v>
      </c>
      <c r="Z21" s="58" t="s">
        <v>516</v>
      </c>
      <c r="AA21" s="58" t="s">
        <v>496</v>
      </c>
      <c r="AB21" s="58">
        <v>10.1</v>
      </c>
      <c r="AC21" s="58" t="s">
        <v>467</v>
      </c>
      <c r="AD21" s="58">
        <v>57</v>
      </c>
    </row>
    <row r="22" spans="1:30" ht="17.25" customHeight="1" thickBot="1" x14ac:dyDescent="0.25">
      <c r="A22" s="58">
        <v>17</v>
      </c>
      <c r="B22" s="121">
        <v>4.3626717557251907E-2</v>
      </c>
      <c r="C22" s="121">
        <v>3.4882442748091609E-2</v>
      </c>
      <c r="D22" s="59">
        <v>7.85E-2</v>
      </c>
      <c r="F22" s="58" t="s">
        <v>496</v>
      </c>
      <c r="G22" s="60">
        <v>31893</v>
      </c>
      <c r="H22" s="58">
        <v>1.17</v>
      </c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3350</v>
      </c>
      <c r="Y22" s="61">
        <v>43412</v>
      </c>
      <c r="Z22" s="58" t="s">
        <v>516</v>
      </c>
      <c r="AA22" s="58" t="s">
        <v>498</v>
      </c>
      <c r="AB22" s="58">
        <v>10</v>
      </c>
      <c r="AC22" s="58" t="s">
        <v>467</v>
      </c>
      <c r="AD22" s="58">
        <v>56</v>
      </c>
    </row>
    <row r="23" spans="1:30" ht="17.25" customHeight="1" thickBot="1" x14ac:dyDescent="0.25">
      <c r="A23" s="58">
        <v>18</v>
      </c>
      <c r="B23" s="121">
        <v>2.9561832061068702E-2</v>
      </c>
      <c r="C23" s="121">
        <v>2.5795419847328246E-2</v>
      </c>
      <c r="D23" s="59">
        <v>5.5300000000000002E-2</v>
      </c>
      <c r="F23" s="58" t="s">
        <v>497</v>
      </c>
      <c r="G23" s="60">
        <v>31633</v>
      </c>
      <c r="H23" s="58">
        <v>1.1599999999999999</v>
      </c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3311</v>
      </c>
      <c r="Y23" s="61">
        <v>43222</v>
      </c>
      <c r="Z23" s="58" t="s">
        <v>517</v>
      </c>
      <c r="AA23" s="58" t="s">
        <v>497</v>
      </c>
      <c r="AB23" s="58">
        <v>9.9</v>
      </c>
      <c r="AC23" s="58" t="s">
        <v>467</v>
      </c>
      <c r="AD23" s="58">
        <v>58</v>
      </c>
    </row>
    <row r="24" spans="1:30" ht="17.25" customHeight="1" thickBot="1" x14ac:dyDescent="0.25">
      <c r="A24" s="58">
        <v>19</v>
      </c>
      <c r="B24" s="121">
        <v>2.1480916030534352E-2</v>
      </c>
      <c r="C24" s="121">
        <v>1.783206106870229E-2</v>
      </c>
      <c r="D24" s="59">
        <v>3.9300000000000002E-2</v>
      </c>
      <c r="F24" s="58" t="s">
        <v>498</v>
      </c>
      <c r="G24" s="60">
        <v>31013</v>
      </c>
      <c r="H24" s="58">
        <v>1.1399999999999999</v>
      </c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3284</v>
      </c>
      <c r="Y24" s="61">
        <v>43417</v>
      </c>
      <c r="Z24" s="58" t="s">
        <v>517</v>
      </c>
      <c r="AA24" s="58" t="s">
        <v>496</v>
      </c>
      <c r="AB24" s="58">
        <v>9.8000000000000007</v>
      </c>
      <c r="AC24" s="58" t="s">
        <v>467</v>
      </c>
      <c r="AD24" s="58">
        <v>58</v>
      </c>
    </row>
    <row r="25" spans="1:30" ht="17.25" customHeight="1" thickBot="1" x14ac:dyDescent="0.25">
      <c r="A25" s="58">
        <v>20</v>
      </c>
      <c r="B25" s="121">
        <v>1.6417557251908393E-2</v>
      </c>
      <c r="C25" s="121">
        <v>1.328854961832061E-2</v>
      </c>
      <c r="D25" s="59">
        <v>2.9700000000000001E-2</v>
      </c>
      <c r="F25" s="58" t="s">
        <v>499</v>
      </c>
      <c r="G25" s="60">
        <v>29648</v>
      </c>
      <c r="H25" s="58">
        <v>1.0900000000000001</v>
      </c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121">
        <v>1.2172519083969466E-2</v>
      </c>
      <c r="C26" s="121">
        <v>1.0161832061068703E-2</v>
      </c>
      <c r="D26" s="59">
        <v>2.23E-2</v>
      </c>
      <c r="F26" s="58" t="s">
        <v>500</v>
      </c>
      <c r="G26" s="60">
        <v>20303</v>
      </c>
      <c r="H26" s="58">
        <v>0.74</v>
      </c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121">
        <v>9.9221374045801516E-3</v>
      </c>
      <c r="C27" s="121">
        <v>7.0839694656488561E-3</v>
      </c>
      <c r="D27" s="59">
        <v>1.7000000000000001E-2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121">
        <v>6.7000000000000011E-3</v>
      </c>
      <c r="C28" s="121">
        <v>4.201526717557252E-3</v>
      </c>
      <c r="D28" s="59">
        <v>1.09E-2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U29"/>
  <sheetViews>
    <sheetView workbookViewId="0">
      <selection activeCell="Y14" sqref="Y14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612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25500</v>
      </c>
      <c r="H2" s="41" t="s">
        <v>465</v>
      </c>
      <c r="O2" s="85"/>
      <c r="P2" s="85"/>
      <c r="Q2" s="85"/>
      <c r="R2" s="85"/>
      <c r="S2" s="85"/>
      <c r="T2" s="85"/>
      <c r="U2" s="86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3.8725490196078439E-3</v>
      </c>
      <c r="C5" s="59">
        <v>2.4470588235294116E-3</v>
      </c>
      <c r="D5" s="59">
        <v>6.3E-3</v>
      </c>
      <c r="F5" s="58" t="s">
        <v>474</v>
      </c>
      <c r="G5" s="60">
        <v>30929</v>
      </c>
      <c r="H5" s="58">
        <v>1.21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2.352941176470588E-3</v>
      </c>
      <c r="C6" s="59">
        <v>1.4784313725490195E-3</v>
      </c>
      <c r="D6" s="59">
        <v>3.8999999999999998E-3</v>
      </c>
      <c r="F6" s="58" t="s">
        <v>476</v>
      </c>
      <c r="G6" s="60">
        <v>31661</v>
      </c>
      <c r="H6" s="58">
        <v>1.23</v>
      </c>
      <c r="J6" s="47" t="s">
        <v>477</v>
      </c>
      <c r="K6" s="48">
        <v>0.72977099236641219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1.7647058823529412E-3</v>
      </c>
      <c r="C7" s="59">
        <v>1.1725490196078431E-3</v>
      </c>
      <c r="D7" s="59">
        <v>2.8999999999999998E-3</v>
      </c>
      <c r="F7" s="58" t="s">
        <v>478</v>
      </c>
      <c r="G7" s="60">
        <v>25347</v>
      </c>
      <c r="H7" s="58">
        <v>0.99</v>
      </c>
      <c r="J7" s="49" t="s">
        <v>479</v>
      </c>
      <c r="K7" s="48">
        <v>0.59869706840390879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1.1274509803921569E-3</v>
      </c>
      <c r="C8" s="59">
        <v>1.2745098039215687E-3</v>
      </c>
      <c r="D8" s="59">
        <v>2.3999999999999998E-3</v>
      </c>
      <c r="F8" s="58" t="s">
        <v>480</v>
      </c>
      <c r="G8" s="60">
        <v>15785</v>
      </c>
      <c r="H8" s="58">
        <v>0.62</v>
      </c>
      <c r="K8" s="50">
        <v>0.72977099236641219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1.3725490196078432E-3</v>
      </c>
      <c r="C9" s="59">
        <v>2.6000000000000003E-3</v>
      </c>
      <c r="D9" s="59">
        <v>4.0000000000000001E-3</v>
      </c>
      <c r="F9" s="58" t="s">
        <v>481</v>
      </c>
      <c r="G9" s="60">
        <v>24047</v>
      </c>
      <c r="H9" s="58">
        <v>0.94</v>
      </c>
      <c r="K9" s="50">
        <v>0.6690355329949238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3.2843137254901962E-3</v>
      </c>
      <c r="C10" s="59">
        <v>9.4313725490196079E-3</v>
      </c>
      <c r="D10" s="59">
        <v>1.2699999999999999E-2</v>
      </c>
      <c r="F10" s="58" t="s">
        <v>482</v>
      </c>
      <c r="G10" s="60">
        <v>26047</v>
      </c>
      <c r="H10" s="58">
        <v>1.02</v>
      </c>
      <c r="K10" s="50">
        <v>0.57765151515151514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8.6764705882352942E-3</v>
      </c>
      <c r="C11" s="59">
        <v>2.4368627450980392E-2</v>
      </c>
      <c r="D11" s="59">
        <v>3.3000000000000002E-2</v>
      </c>
      <c r="F11" s="58" t="s">
        <v>483</v>
      </c>
      <c r="G11" s="60">
        <v>25025</v>
      </c>
      <c r="H11" s="58">
        <v>0.98</v>
      </c>
      <c r="K11" s="50">
        <v>0.59869706840390879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1.5980392156862745E-2</v>
      </c>
      <c r="C12" s="59">
        <v>3.359607843137255E-2</v>
      </c>
      <c r="D12" s="59">
        <v>4.9599999999999998E-2</v>
      </c>
      <c r="F12" s="58" t="s">
        <v>484</v>
      </c>
      <c r="G12" s="60">
        <v>24252</v>
      </c>
      <c r="H12" s="58">
        <v>0.95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1.9019607843137255E-2</v>
      </c>
      <c r="C13" s="59">
        <v>3.6603921568627455E-2</v>
      </c>
      <c r="D13" s="59">
        <v>5.5599999999999997E-2</v>
      </c>
      <c r="F13" s="58" t="s">
        <v>485</v>
      </c>
      <c r="G13" s="60">
        <v>24704</v>
      </c>
      <c r="H13" s="58">
        <v>0.96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2.3333333333333334E-2</v>
      </c>
      <c r="C14" s="59">
        <v>3.7215686274509802E-2</v>
      </c>
      <c r="D14" s="59">
        <v>6.0499999999999998E-2</v>
      </c>
      <c r="F14" s="58" t="s">
        <v>486</v>
      </c>
      <c r="G14" s="60">
        <v>25236</v>
      </c>
      <c r="H14" s="58">
        <v>0.98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2.8480392156862745E-2</v>
      </c>
      <c r="C15" s="59">
        <v>3.7827450980392155E-2</v>
      </c>
      <c r="D15" s="59">
        <v>6.6299999999999998E-2</v>
      </c>
      <c r="F15" s="58" t="s">
        <v>487</v>
      </c>
      <c r="G15" s="60">
        <v>25794</v>
      </c>
      <c r="H15" s="58">
        <v>1.01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3.1666666666666669E-2</v>
      </c>
      <c r="C16" s="59">
        <v>3.8898039215686277E-2</v>
      </c>
      <c r="D16" s="59">
        <v>7.0599999999999996E-2</v>
      </c>
      <c r="F16" s="58" t="s">
        <v>488</v>
      </c>
      <c r="G16" s="60">
        <v>27786</v>
      </c>
      <c r="H16" s="58">
        <v>1.08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3.4852941176470587E-2</v>
      </c>
      <c r="C17" s="59">
        <v>3.8439215686274508E-2</v>
      </c>
      <c r="D17" s="59">
        <v>7.3300000000000004E-2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3.6323529411764706E-2</v>
      </c>
      <c r="C18" s="59">
        <v>3.6909803921568632E-2</v>
      </c>
      <c r="D18" s="59">
        <v>7.3200000000000001E-2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3.995098039215686E-2</v>
      </c>
      <c r="C19" s="59">
        <v>3.5941176470588233E-2</v>
      </c>
      <c r="D19" s="59">
        <v>7.5899999999999995E-2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4.4852941176470588E-2</v>
      </c>
      <c r="C20" s="59">
        <v>3.410588235294118E-2</v>
      </c>
      <c r="D20" s="59">
        <v>7.9000000000000001E-2</v>
      </c>
      <c r="F20" s="58" t="s">
        <v>491</v>
      </c>
      <c r="G20" s="60">
        <v>21204</v>
      </c>
      <c r="H20" s="58">
        <v>0.83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4.504901960784314E-2</v>
      </c>
      <c r="C21" s="59">
        <v>3.1403921568627452E-2</v>
      </c>
      <c r="D21" s="59">
        <v>7.6499999999999999E-2</v>
      </c>
      <c r="F21" s="58" t="s">
        <v>495</v>
      </c>
      <c r="G21" s="60">
        <v>25012</v>
      </c>
      <c r="H21" s="58">
        <v>0.97</v>
      </c>
      <c r="J21" s="46">
        <v>5</v>
      </c>
      <c r="K21" s="46">
        <v>2621</v>
      </c>
      <c r="L21" s="52"/>
      <c r="M21" s="46"/>
      <c r="N21" s="57">
        <v>0.1027843137254902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3.950980392156863E-2</v>
      </c>
      <c r="C22" s="59">
        <v>2.9007843137254904E-2</v>
      </c>
      <c r="D22" s="59">
        <v>6.8500000000000005E-2</v>
      </c>
      <c r="F22" s="58" t="s">
        <v>496</v>
      </c>
      <c r="G22" s="60">
        <v>26604</v>
      </c>
      <c r="H22" s="58">
        <v>1.04</v>
      </c>
      <c r="J22" s="46">
        <v>10</v>
      </c>
      <c r="K22" s="46">
        <v>2583</v>
      </c>
      <c r="L22" s="52"/>
      <c r="M22" s="46"/>
      <c r="N22" s="57">
        <v>0.10129411764705883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3.0147058823529412E-2</v>
      </c>
      <c r="C23" s="59">
        <v>2.3705882352941177E-2</v>
      </c>
      <c r="D23" s="59">
        <v>5.3900000000000003E-2</v>
      </c>
      <c r="F23" s="58" t="s">
        <v>497</v>
      </c>
      <c r="G23" s="60">
        <v>26915</v>
      </c>
      <c r="H23" s="58">
        <v>1.05</v>
      </c>
      <c r="J23" s="46">
        <v>20</v>
      </c>
      <c r="K23" s="46">
        <v>2528</v>
      </c>
      <c r="L23" s="52"/>
      <c r="M23" s="46"/>
      <c r="N23" s="57">
        <v>9.9137254901960778E-2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2.2598039215686275E-2</v>
      </c>
      <c r="C24" s="59">
        <v>1.8098039215686271E-2</v>
      </c>
      <c r="D24" s="59">
        <v>4.07E-2</v>
      </c>
      <c r="F24" s="58" t="s">
        <v>498</v>
      </c>
      <c r="G24" s="60">
        <v>26403</v>
      </c>
      <c r="H24" s="58">
        <v>1.03</v>
      </c>
      <c r="J24" s="46">
        <v>30</v>
      </c>
      <c r="K24" s="46">
        <v>2505</v>
      </c>
      <c r="L24" s="52"/>
      <c r="M24" s="46"/>
      <c r="N24" s="57">
        <v>9.823529411764706E-2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1.9019607843137255E-2</v>
      </c>
      <c r="C25" s="59">
        <v>1.3509803921568628E-2</v>
      </c>
      <c r="D25" s="59">
        <v>3.2500000000000001E-2</v>
      </c>
      <c r="F25" s="58" t="s">
        <v>499</v>
      </c>
      <c r="G25" s="60">
        <v>27990</v>
      </c>
      <c r="H25" s="58">
        <v>1.0900000000000001</v>
      </c>
      <c r="J25" s="46">
        <v>50</v>
      </c>
      <c r="K25" s="46">
        <v>2473</v>
      </c>
      <c r="L25" s="52"/>
      <c r="M25" s="46"/>
      <c r="N25" s="57">
        <v>9.6980392156862744E-2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1.6323529411764709E-2</v>
      </c>
      <c r="C26" s="59">
        <v>1.0501960784313726E-2</v>
      </c>
      <c r="D26" s="59">
        <v>2.69E-2</v>
      </c>
      <c r="F26" s="58" t="s">
        <v>500</v>
      </c>
      <c r="G26" s="60">
        <v>25118</v>
      </c>
      <c r="H26" s="58">
        <v>0.98</v>
      </c>
      <c r="J26" s="46">
        <v>100</v>
      </c>
      <c r="K26" s="46">
        <v>2415</v>
      </c>
      <c r="L26" s="52"/>
      <c r="M26" s="46"/>
      <c r="N26" s="57">
        <v>9.4705882352941181E-2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1.2941176470588235E-2</v>
      </c>
      <c r="C27" s="59">
        <v>7.290196078431373E-3</v>
      </c>
      <c r="D27" s="59">
        <v>2.0199999999999999E-2</v>
      </c>
      <c r="J27" s="46">
        <v>150</v>
      </c>
      <c r="K27" s="46">
        <v>2366</v>
      </c>
      <c r="L27" s="52"/>
      <c r="M27" s="46"/>
      <c r="N27" s="57">
        <v>9.2784313725490203E-2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7.5490196078431375E-3</v>
      </c>
      <c r="C28" s="59">
        <v>4.0274509803921573E-3</v>
      </c>
      <c r="D28" s="59">
        <v>1.1599999999999999E-2</v>
      </c>
      <c r="J28" s="46">
        <v>200</v>
      </c>
      <c r="K28" s="46">
        <v>2338</v>
      </c>
      <c r="L28" s="52"/>
      <c r="M28" s="46"/>
      <c r="N28" s="57">
        <v>9.1686274509803919E-2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28"/>
  <sheetViews>
    <sheetView workbookViewId="0">
      <selection activeCell="K13" sqref="K13"/>
    </sheetView>
  </sheetViews>
  <sheetFormatPr defaultRowHeight="14.25" x14ac:dyDescent="0.2"/>
  <cols>
    <col min="1" max="4" width="5.75" customWidth="1"/>
    <col min="5" max="5" width="3.625" customWidth="1"/>
    <col min="6" max="6" width="11.875" customWidth="1"/>
    <col min="7" max="7" width="0.125" hidden="1" customWidth="1"/>
    <col min="8" max="8" width="7.125" customWidth="1"/>
    <col min="9" max="9" width="1.625" customWidth="1"/>
    <col min="10" max="10" width="5.75" customWidth="1"/>
    <col min="11" max="11" width="6.875" customWidth="1"/>
    <col min="12" max="13" width="5.75" hidden="1" customWidth="1"/>
    <col min="14" max="14" width="5.75" customWidth="1"/>
    <col min="23" max="30" width="0" hidden="1" customWidth="1"/>
  </cols>
  <sheetData>
    <row r="1" spans="1:21" ht="25.5" customHeight="1" x14ac:dyDescent="0.35">
      <c r="A1" s="135" t="s">
        <v>574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customHeight="1" x14ac:dyDescent="0.35">
      <c r="D2" s="39" t="s">
        <v>605</v>
      </c>
      <c r="F2" s="40">
        <v>36000</v>
      </c>
      <c r="H2" s="41" t="s">
        <v>465</v>
      </c>
    </row>
    <row r="3" spans="1:21" ht="15" customHeight="1" thickBot="1" x14ac:dyDescent="0.25"/>
    <row r="4" spans="1:21" ht="14.45" customHeight="1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" customHeight="1" thickBot="1" x14ac:dyDescent="0.25">
      <c r="A5" s="58">
        <v>0</v>
      </c>
      <c r="B5" s="59">
        <v>2.7550000000000001E-3</v>
      </c>
      <c r="C5" s="114">
        <v>3.4616666666666667E-3</v>
      </c>
      <c r="D5" s="114">
        <v>6.7000000000000002E-3</v>
      </c>
      <c r="F5" s="58" t="s">
        <v>474</v>
      </c>
      <c r="G5" s="60">
        <v>43439</v>
      </c>
      <c r="H5" s="58">
        <v>1.2</v>
      </c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59">
        <v>1.74E-3</v>
      </c>
      <c r="C6" s="59">
        <v>2.2216666666666669E-3</v>
      </c>
      <c r="D6" s="59">
        <v>4.3E-3</v>
      </c>
      <c r="F6" s="58" t="s">
        <v>476</v>
      </c>
      <c r="G6" s="60">
        <v>44817</v>
      </c>
      <c r="H6" s="58">
        <v>1.24</v>
      </c>
      <c r="J6" s="47" t="s">
        <v>477</v>
      </c>
      <c r="K6" s="48">
        <f>LARGE((K8,K9),1)</f>
        <v>0.5657828914457228</v>
      </c>
      <c r="N6" s="48" t="s">
        <v>468</v>
      </c>
    </row>
    <row r="7" spans="1:21" ht="15.75" customHeight="1" thickBot="1" x14ac:dyDescent="0.25">
      <c r="A7" s="58">
        <v>2</v>
      </c>
      <c r="B7" s="59">
        <v>1.3050000000000002E-3</v>
      </c>
      <c r="C7" s="59">
        <v>1.7566666666666666E-3</v>
      </c>
      <c r="D7" s="59">
        <v>3.5000000000000001E-3</v>
      </c>
      <c r="F7" s="58" t="s">
        <v>478</v>
      </c>
      <c r="G7" s="60">
        <v>36439</v>
      </c>
      <c r="H7" s="58">
        <v>1.01</v>
      </c>
      <c r="J7" s="49" t="s">
        <v>479</v>
      </c>
      <c r="K7" s="48">
        <f>LARGE((K10,K11),1)</f>
        <v>0.5388660503745748</v>
      </c>
      <c r="N7" s="48" t="s">
        <v>467</v>
      </c>
    </row>
    <row r="8" spans="1:21" ht="14.25" customHeight="1" thickBot="1" x14ac:dyDescent="0.3">
      <c r="A8" s="58">
        <v>3</v>
      </c>
      <c r="B8" s="59">
        <v>1.1116666666666666E-3</v>
      </c>
      <c r="C8" s="59">
        <v>1.2916666666666667E-3</v>
      </c>
      <c r="D8" s="59">
        <v>2.8E-3</v>
      </c>
      <c r="F8" s="58" t="s">
        <v>480</v>
      </c>
      <c r="G8" s="60">
        <v>24452</v>
      </c>
      <c r="H8" s="58">
        <v>0.68</v>
      </c>
      <c r="K8" s="50">
        <f>LARGE(B11:C11,1)/(B11+C11)</f>
        <v>0.5657828914457228</v>
      </c>
    </row>
    <row r="9" spans="1:21" ht="15" customHeight="1" thickBot="1" x14ac:dyDescent="0.3">
      <c r="A9" s="58">
        <v>4</v>
      </c>
      <c r="B9" s="59">
        <v>1.885E-3</v>
      </c>
      <c r="C9" s="59">
        <v>1.8599999999999999E-3</v>
      </c>
      <c r="D9" s="59">
        <v>3.8999999999999998E-3</v>
      </c>
      <c r="F9" s="58" t="s">
        <v>481</v>
      </c>
      <c r="G9" s="60">
        <v>31991</v>
      </c>
      <c r="H9" s="58">
        <v>0.89</v>
      </c>
      <c r="K9" s="50">
        <f>LARGE(B12:C12,1)/(B12+C12)</f>
        <v>0.55502392344497609</v>
      </c>
    </row>
    <row r="10" spans="1:21" ht="24.75" customHeight="1" thickBot="1" x14ac:dyDescent="0.3">
      <c r="A10" s="58">
        <v>5</v>
      </c>
      <c r="B10" s="59">
        <v>5.0750000000000005E-3</v>
      </c>
      <c r="C10" s="59">
        <v>4.5983333333333327E-3</v>
      </c>
      <c r="D10" s="59">
        <v>1.04E-2</v>
      </c>
      <c r="F10" s="58" t="s">
        <v>482</v>
      </c>
      <c r="G10" s="60">
        <v>36302</v>
      </c>
      <c r="H10" s="58">
        <v>1.01</v>
      </c>
      <c r="K10" s="50">
        <f>LARGE(B20:C20,1)/(B20+C20)</f>
        <v>0.53094145158496442</v>
      </c>
    </row>
    <row r="11" spans="1:21" ht="15.75" customHeight="1" thickBot="1" x14ac:dyDescent="0.3">
      <c r="A11" s="58">
        <v>6</v>
      </c>
      <c r="B11" s="59">
        <v>1.508E-2</v>
      </c>
      <c r="C11" s="59">
        <v>1.1573333333333333E-2</v>
      </c>
      <c r="D11" s="59">
        <v>3.3399999999999999E-2</v>
      </c>
      <c r="F11" s="58" t="s">
        <v>483</v>
      </c>
      <c r="G11" s="60">
        <v>33854</v>
      </c>
      <c r="H11" s="58">
        <v>0.94</v>
      </c>
      <c r="K11" s="50">
        <f>LARGE(B21:C21,1)/(B21+C21)</f>
        <v>0.5388660503745748</v>
      </c>
    </row>
    <row r="12" spans="1:21" ht="15" customHeight="1" thickBot="1" x14ac:dyDescent="0.25">
      <c r="A12" s="58">
        <v>7</v>
      </c>
      <c r="B12" s="59">
        <v>2.5326666666666667E-2</v>
      </c>
      <c r="C12" s="59">
        <v>2.0305E-2</v>
      </c>
      <c r="D12" s="59">
        <v>5.57E-2</v>
      </c>
      <c r="F12" s="58" t="s">
        <v>484</v>
      </c>
      <c r="G12" s="60">
        <v>34864</v>
      </c>
      <c r="H12" s="58">
        <v>0.97</v>
      </c>
    </row>
    <row r="13" spans="1:21" ht="15" customHeight="1" thickBot="1" x14ac:dyDescent="0.25">
      <c r="A13" s="58">
        <v>8</v>
      </c>
      <c r="B13" s="59">
        <v>2.8758333333333334E-2</v>
      </c>
      <c r="C13" s="59">
        <v>2.5109999999999997E-2</v>
      </c>
      <c r="D13" s="59">
        <v>6.0699999999999997E-2</v>
      </c>
      <c r="F13" s="58" t="s">
        <v>485</v>
      </c>
      <c r="G13" s="60">
        <v>37512</v>
      </c>
      <c r="H13" s="58">
        <v>1.04</v>
      </c>
    </row>
    <row r="14" spans="1:21" ht="24.75" customHeight="1" thickBot="1" x14ac:dyDescent="0.25">
      <c r="A14" s="58">
        <v>9</v>
      </c>
      <c r="B14" s="59">
        <v>3.0498333333333336E-2</v>
      </c>
      <c r="C14" s="59">
        <v>2.9346666666666667E-2</v>
      </c>
      <c r="D14" s="59">
        <v>6.2199999999999998E-2</v>
      </c>
      <c r="F14" s="58" t="s">
        <v>486</v>
      </c>
      <c r="G14" s="60">
        <v>40352</v>
      </c>
      <c r="H14" s="58"/>
    </row>
    <row r="15" spans="1:21" ht="14.25" customHeight="1" thickBot="1" x14ac:dyDescent="0.25">
      <c r="A15" s="58">
        <v>10</v>
      </c>
      <c r="B15" s="59">
        <v>3.3108333333333337E-2</v>
      </c>
      <c r="C15" s="59">
        <v>3.4564999999999999E-2</v>
      </c>
      <c r="D15" s="59">
        <v>6.6000000000000003E-2</v>
      </c>
      <c r="F15" s="58" t="s">
        <v>487</v>
      </c>
      <c r="G15" s="60">
        <v>40389</v>
      </c>
      <c r="H15" s="58"/>
    </row>
    <row r="16" spans="1:21" ht="14.25" customHeight="1" thickBot="1" x14ac:dyDescent="0.25">
      <c r="A16" s="58">
        <v>11</v>
      </c>
      <c r="B16" s="59">
        <v>3.4751666666666674E-2</v>
      </c>
      <c r="C16" s="59">
        <v>3.7303333333333334E-2</v>
      </c>
      <c r="D16" s="59">
        <v>6.8199999999999997E-2</v>
      </c>
      <c r="F16" s="58" t="s">
        <v>488</v>
      </c>
      <c r="G16" s="60">
        <v>40464</v>
      </c>
      <c r="H16" s="58"/>
    </row>
    <row r="17" spans="1:14" ht="14.25" customHeight="1" thickBot="1" x14ac:dyDescent="0.25">
      <c r="A17" s="58">
        <v>12</v>
      </c>
      <c r="B17" s="59">
        <v>3.600833333333333E-2</v>
      </c>
      <c r="C17" s="59">
        <v>3.9163333333333335E-2</v>
      </c>
      <c r="D17" s="59">
        <v>7.0400000000000004E-2</v>
      </c>
    </row>
    <row r="18" spans="1:14" ht="14.25" customHeight="1" thickBot="1" x14ac:dyDescent="0.25">
      <c r="A18" s="58">
        <v>13</v>
      </c>
      <c r="B18" s="59">
        <v>3.5428333333333333E-2</v>
      </c>
      <c r="C18" s="59">
        <v>3.8595000000000004E-2</v>
      </c>
      <c r="D18" s="59">
        <v>6.9099999999999995E-2</v>
      </c>
    </row>
    <row r="19" spans="1:14" ht="14.45" customHeight="1" thickBot="1" x14ac:dyDescent="0.25">
      <c r="A19" s="58">
        <v>14</v>
      </c>
      <c r="B19" s="59">
        <v>3.5718333333333331E-2</v>
      </c>
      <c r="C19" s="59">
        <v>3.9834999999999995E-2</v>
      </c>
      <c r="D19" s="59">
        <v>7.0400000000000004E-2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4.25" customHeight="1" thickBot="1" x14ac:dyDescent="0.25">
      <c r="A20" s="58">
        <v>15</v>
      </c>
      <c r="B20" s="59">
        <v>3.6104999999999998E-2</v>
      </c>
      <c r="C20" s="59">
        <v>4.0868333333333333E-2</v>
      </c>
      <c r="D20" s="59">
        <v>7.1999999999999995E-2</v>
      </c>
      <c r="F20" s="58" t="s">
        <v>491</v>
      </c>
      <c r="G20" s="60">
        <v>24922</v>
      </c>
      <c r="H20" s="58">
        <v>0.69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customHeight="1" thickBot="1" x14ac:dyDescent="0.25">
      <c r="A21" s="58">
        <v>16</v>
      </c>
      <c r="B21" s="59">
        <v>3.6830000000000002E-2</v>
      </c>
      <c r="C21" s="59">
        <v>4.3038333333333331E-2</v>
      </c>
      <c r="D21" s="59">
        <v>7.4899999999999994E-2</v>
      </c>
      <c r="F21" s="58" t="s">
        <v>495</v>
      </c>
      <c r="G21" s="60">
        <v>37105</v>
      </c>
      <c r="H21" s="58">
        <v>1.03</v>
      </c>
      <c r="J21" s="46">
        <v>5</v>
      </c>
      <c r="K21" s="46">
        <f>X6</f>
        <v>0</v>
      </c>
      <c r="L21" s="52"/>
      <c r="M21" s="46"/>
      <c r="N21" s="57">
        <f>K21/$F$2</f>
        <v>0</v>
      </c>
    </row>
    <row r="22" spans="1:14" ht="15" thickBot="1" x14ac:dyDescent="0.25">
      <c r="A22" s="58">
        <v>17</v>
      </c>
      <c r="B22" s="59">
        <v>3.562166666666667E-2</v>
      </c>
      <c r="C22" s="59">
        <v>4.2676666666666668E-2</v>
      </c>
      <c r="D22" s="59">
        <v>7.5800000000000006E-2</v>
      </c>
      <c r="F22" s="58" t="s">
        <v>496</v>
      </c>
      <c r="G22" s="60">
        <v>39202</v>
      </c>
      <c r="H22" s="58">
        <v>1.0900000000000001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</row>
    <row r="23" spans="1:14" ht="15" thickBot="1" x14ac:dyDescent="0.25">
      <c r="A23" s="58">
        <v>18</v>
      </c>
      <c r="B23" s="59">
        <v>2.6728333333333333E-2</v>
      </c>
      <c r="C23" s="59">
        <v>2.9915000000000001E-2</v>
      </c>
      <c r="D23" s="59">
        <v>5.6599999999999998E-2</v>
      </c>
      <c r="F23" s="58" t="s">
        <v>497</v>
      </c>
      <c r="G23" s="60">
        <v>39037</v>
      </c>
      <c r="H23" s="58">
        <v>1.08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</row>
    <row r="24" spans="1:14" ht="15" thickBot="1" x14ac:dyDescent="0.25">
      <c r="A24" s="58">
        <v>19</v>
      </c>
      <c r="B24" s="59">
        <v>2.0251666666666664E-2</v>
      </c>
      <c r="C24" s="59">
        <v>2.2578333333333336E-2</v>
      </c>
      <c r="D24" s="59">
        <v>4.2999999999999997E-2</v>
      </c>
      <c r="F24" s="58" t="s">
        <v>498</v>
      </c>
      <c r="G24" s="60">
        <v>39440</v>
      </c>
      <c r="H24" s="58">
        <v>1.0900000000000001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</row>
    <row r="25" spans="1:14" ht="15" thickBot="1" x14ac:dyDescent="0.25">
      <c r="A25" s="58">
        <v>20</v>
      </c>
      <c r="B25" s="59">
        <v>1.5466666666666668E-2</v>
      </c>
      <c r="C25" s="59">
        <v>1.7721666666666663E-2</v>
      </c>
      <c r="D25" s="59">
        <v>3.4000000000000002E-2</v>
      </c>
      <c r="F25" s="58" t="s">
        <v>499</v>
      </c>
      <c r="G25" s="60">
        <v>41110</v>
      </c>
      <c r="H25" s="58">
        <v>1.1399999999999999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14" ht="15" thickBot="1" x14ac:dyDescent="0.25">
      <c r="A26" s="58">
        <v>21</v>
      </c>
      <c r="B26" s="59">
        <v>1.1261666666666666E-2</v>
      </c>
      <c r="C26" s="59">
        <v>1.3381666666666667E-2</v>
      </c>
      <c r="D26" s="59">
        <v>2.63E-2</v>
      </c>
      <c r="F26" s="58" t="s">
        <v>500</v>
      </c>
      <c r="G26" s="60">
        <v>31907</v>
      </c>
      <c r="H26" s="58">
        <v>0.88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14" ht="15" thickBot="1" x14ac:dyDescent="0.25">
      <c r="A27" s="58">
        <v>22</v>
      </c>
      <c r="B27" s="59">
        <v>7.8300000000000002E-3</v>
      </c>
      <c r="C27" s="59">
        <v>9.6616666666666674E-3</v>
      </c>
      <c r="D27" s="59">
        <v>1.8499999999999999E-2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14" ht="15" thickBot="1" x14ac:dyDescent="0.25">
      <c r="A28" s="58">
        <v>23</v>
      </c>
      <c r="B28" s="59">
        <v>0</v>
      </c>
      <c r="C28" s="59">
        <v>5.7350000000000005E-3</v>
      </c>
      <c r="D28" s="59">
        <v>1.12E-2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15300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/>
      <c r="Y2" s="61">
        <v>42797</v>
      </c>
      <c r="Z2" s="58" t="s">
        <v>518</v>
      </c>
      <c r="AA2" s="58" t="s">
        <v>499</v>
      </c>
      <c r="AB2" s="58">
        <v>11.4</v>
      </c>
      <c r="AC2" s="58" t="s">
        <v>467</v>
      </c>
      <c r="AD2" s="58">
        <v>56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42797</v>
      </c>
      <c r="Z3" s="58" t="s">
        <v>517</v>
      </c>
      <c r="AA3" s="58" t="s">
        <v>499</v>
      </c>
      <c r="AB3" s="58">
        <v>11.3</v>
      </c>
      <c r="AC3" s="58" t="s">
        <v>467</v>
      </c>
      <c r="AD3" s="58">
        <v>58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42782</v>
      </c>
      <c r="Z4" s="58" t="s">
        <v>518</v>
      </c>
      <c r="AA4" s="58" t="s">
        <v>498</v>
      </c>
      <c r="AB4" s="58">
        <v>11.2</v>
      </c>
      <c r="AC4" s="58" t="s">
        <v>467</v>
      </c>
      <c r="AD4" s="58">
        <v>55</v>
      </c>
    </row>
    <row r="5" spans="1:30" ht="18.75" customHeight="1" thickBot="1" x14ac:dyDescent="0.25">
      <c r="A5" s="58">
        <v>0</v>
      </c>
      <c r="B5" s="59">
        <v>2.696078431372549E-3</v>
      </c>
      <c r="C5" s="59">
        <v>1.8862745098039218E-3</v>
      </c>
      <c r="D5" s="59">
        <v>4.5999999999999999E-3</v>
      </c>
      <c r="F5" s="58" t="s">
        <v>474</v>
      </c>
      <c r="G5" s="60">
        <v>17593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42804</v>
      </c>
      <c r="Z5" s="58" t="s">
        <v>517</v>
      </c>
      <c r="AA5" s="58" t="s">
        <v>499</v>
      </c>
      <c r="AB5" s="58">
        <v>11.2</v>
      </c>
      <c r="AC5" s="58" t="s">
        <v>467</v>
      </c>
      <c r="AD5" s="58">
        <v>62</v>
      </c>
    </row>
    <row r="6" spans="1:30" ht="17.25" customHeight="1" thickBot="1" x14ac:dyDescent="0.25">
      <c r="A6" s="58">
        <v>1</v>
      </c>
      <c r="B6" s="59">
        <v>1.8137254901960784E-3</v>
      </c>
      <c r="C6" s="59">
        <v>1.1215686274509804E-3</v>
      </c>
      <c r="D6" s="59">
        <v>3.0000000000000001E-3</v>
      </c>
      <c r="F6" s="58" t="s">
        <v>476</v>
      </c>
      <c r="G6" s="60">
        <v>19139</v>
      </c>
      <c r="H6" s="58">
        <v>1.36</v>
      </c>
      <c r="J6" s="47" t="s">
        <v>477</v>
      </c>
      <c r="K6" s="48">
        <v>0.78242677824267781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42787</v>
      </c>
      <c r="Z6" s="58" t="s">
        <v>518</v>
      </c>
      <c r="AA6" s="58" t="s">
        <v>496</v>
      </c>
      <c r="AB6" s="58">
        <v>11.2</v>
      </c>
      <c r="AC6" s="58" t="s">
        <v>467</v>
      </c>
      <c r="AD6" s="58">
        <v>57</v>
      </c>
    </row>
    <row r="7" spans="1:30" ht="17.25" customHeight="1" thickBot="1" x14ac:dyDescent="0.25">
      <c r="A7" s="58">
        <v>2</v>
      </c>
      <c r="B7" s="59">
        <v>1.2254901960784314E-3</v>
      </c>
      <c r="C7" s="59">
        <v>8.1568627450980392E-4</v>
      </c>
      <c r="D7" s="59">
        <v>2E-3</v>
      </c>
      <c r="F7" s="58" t="s">
        <v>478</v>
      </c>
      <c r="G7" s="60">
        <v>15870</v>
      </c>
      <c r="H7" s="58">
        <v>1.1299999999999999</v>
      </c>
      <c r="J7" s="49" t="s">
        <v>479</v>
      </c>
      <c r="K7" s="48">
        <v>0.61446540880503142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42809</v>
      </c>
      <c r="Z7" s="58" t="s">
        <v>518</v>
      </c>
      <c r="AA7" s="58" t="s">
        <v>497</v>
      </c>
      <c r="AB7" s="58">
        <v>11.2</v>
      </c>
      <c r="AC7" s="58" t="s">
        <v>467</v>
      </c>
      <c r="AD7" s="58">
        <v>55</v>
      </c>
    </row>
    <row r="8" spans="1:30" ht="17.25" customHeight="1" thickBot="1" x14ac:dyDescent="0.3">
      <c r="A8" s="58">
        <v>3</v>
      </c>
      <c r="B8" s="59">
        <v>5.8823529411764701E-4</v>
      </c>
      <c r="C8" s="59">
        <v>7.6470588235294122E-4</v>
      </c>
      <c r="D8" s="59">
        <v>1.4E-3</v>
      </c>
      <c r="F8" s="58" t="s">
        <v>480</v>
      </c>
      <c r="G8" s="60">
        <v>11505</v>
      </c>
      <c r="H8" s="58">
        <v>0.82</v>
      </c>
      <c r="K8" s="50">
        <v>0.78242677824267781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42808</v>
      </c>
      <c r="Z8" s="58" t="s">
        <v>518</v>
      </c>
      <c r="AA8" s="58" t="s">
        <v>496</v>
      </c>
      <c r="AB8" s="58">
        <v>11.1</v>
      </c>
      <c r="AC8" s="58" t="s">
        <v>467</v>
      </c>
      <c r="AD8" s="58">
        <v>55</v>
      </c>
    </row>
    <row r="9" spans="1:30" ht="17.25" customHeight="1" thickBot="1" x14ac:dyDescent="0.3">
      <c r="A9" s="58">
        <v>4</v>
      </c>
      <c r="B9" s="59">
        <v>1.0294117647058822E-3</v>
      </c>
      <c r="C9" s="59">
        <v>2.3960784313725491E-3</v>
      </c>
      <c r="D9" s="59">
        <v>3.3999999999999998E-3</v>
      </c>
      <c r="F9" s="58" t="s">
        <v>481</v>
      </c>
      <c r="G9" s="60">
        <v>12544</v>
      </c>
      <c r="H9" s="58">
        <v>0.89</v>
      </c>
      <c r="K9" s="50">
        <v>0.69316081330868762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42780</v>
      </c>
      <c r="Z9" s="58" t="s">
        <v>517</v>
      </c>
      <c r="AA9" s="58" t="s">
        <v>496</v>
      </c>
      <c r="AB9" s="58">
        <v>11</v>
      </c>
      <c r="AC9" s="58" t="s">
        <v>467</v>
      </c>
      <c r="AD9" s="58">
        <v>59</v>
      </c>
    </row>
    <row r="10" spans="1:30" ht="17.25" customHeight="1" thickBot="1" x14ac:dyDescent="0.3">
      <c r="A10" s="58">
        <v>5</v>
      </c>
      <c r="B10" s="59">
        <v>2.5000000000000001E-3</v>
      </c>
      <c r="C10" s="59">
        <v>9.5333333333333346E-3</v>
      </c>
      <c r="D10" s="59">
        <v>1.2E-2</v>
      </c>
      <c r="F10" s="58" t="s">
        <v>482</v>
      </c>
      <c r="G10" s="60">
        <v>13662</v>
      </c>
      <c r="H10" s="58">
        <v>0.97</v>
      </c>
      <c r="K10" s="50">
        <v>0.59543817527010801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42761</v>
      </c>
      <c r="Z10" s="58" t="s">
        <v>518</v>
      </c>
      <c r="AA10" s="58" t="s">
        <v>498</v>
      </c>
      <c r="AB10" s="58">
        <v>10.9</v>
      </c>
      <c r="AC10" s="58" t="s">
        <v>467</v>
      </c>
      <c r="AD10" s="58">
        <v>56</v>
      </c>
    </row>
    <row r="11" spans="1:30" ht="17.25" customHeight="1" thickBot="1" x14ac:dyDescent="0.3">
      <c r="A11" s="58">
        <v>6</v>
      </c>
      <c r="B11" s="59">
        <v>7.6470588235294122E-3</v>
      </c>
      <c r="C11" s="59">
        <v>2.86E-2</v>
      </c>
      <c r="D11" s="59">
        <v>3.6200000000000003E-2</v>
      </c>
      <c r="F11" s="58" t="s">
        <v>483</v>
      </c>
      <c r="G11" s="60">
        <v>13068</v>
      </c>
      <c r="H11" s="58">
        <v>0.93</v>
      </c>
      <c r="K11" s="50">
        <v>0.61446540880503142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42748</v>
      </c>
      <c r="Z11" s="58" t="s">
        <v>517</v>
      </c>
      <c r="AA11" s="58" t="s">
        <v>499</v>
      </c>
      <c r="AB11" s="58">
        <v>10.9</v>
      </c>
      <c r="AC11" s="58" t="s">
        <v>467</v>
      </c>
      <c r="AD11" s="58">
        <v>59</v>
      </c>
    </row>
    <row r="12" spans="1:30" ht="17.25" customHeight="1" thickBot="1" x14ac:dyDescent="0.25">
      <c r="A12" s="58">
        <v>7</v>
      </c>
      <c r="B12" s="59">
        <v>1.6274509803921568E-2</v>
      </c>
      <c r="C12" s="59">
        <v>3.8235294117647062E-2</v>
      </c>
      <c r="D12" s="59">
        <v>5.4399999999999997E-2</v>
      </c>
      <c r="F12" s="58" t="s">
        <v>484</v>
      </c>
      <c r="G12" s="60">
        <v>12851</v>
      </c>
      <c r="H12" s="58">
        <v>0.91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42809</v>
      </c>
      <c r="Z12" s="58" t="s">
        <v>517</v>
      </c>
      <c r="AA12" s="58" t="s">
        <v>497</v>
      </c>
      <c r="AB12" s="58">
        <v>10.7</v>
      </c>
      <c r="AC12" s="58" t="s">
        <v>467</v>
      </c>
      <c r="AD12" s="58">
        <v>56</v>
      </c>
    </row>
    <row r="13" spans="1:30" ht="17.25" customHeight="1" thickBot="1" x14ac:dyDescent="0.25">
      <c r="A13" s="58">
        <v>8</v>
      </c>
      <c r="B13" s="59">
        <v>2.0049019607843138E-2</v>
      </c>
      <c r="C13" s="59">
        <v>4.0478431372549015E-2</v>
      </c>
      <c r="D13" s="59">
        <v>6.0400000000000002E-2</v>
      </c>
      <c r="F13" s="58" t="s">
        <v>485</v>
      </c>
      <c r="G13" s="60">
        <v>12631</v>
      </c>
      <c r="H13" s="58">
        <v>0.9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42815</v>
      </c>
      <c r="Z13" s="58" t="s">
        <v>518</v>
      </c>
      <c r="AA13" s="58" t="s">
        <v>496</v>
      </c>
      <c r="AB13" s="58">
        <v>10.7</v>
      </c>
      <c r="AC13" s="58" t="s">
        <v>467</v>
      </c>
      <c r="AD13" s="58">
        <v>54</v>
      </c>
    </row>
    <row r="14" spans="1:30" ht="15" thickBot="1" x14ac:dyDescent="0.25">
      <c r="A14" s="58">
        <v>9</v>
      </c>
      <c r="B14" s="59">
        <v>2.4215686274509804E-2</v>
      </c>
      <c r="C14" s="59">
        <v>3.7827450980392155E-2</v>
      </c>
      <c r="D14" s="59">
        <v>6.2E-2</v>
      </c>
      <c r="F14" s="58" t="s">
        <v>486</v>
      </c>
      <c r="G14" s="60">
        <v>13466</v>
      </c>
      <c r="H14" s="58">
        <v>0.95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42762</v>
      </c>
      <c r="Z14" s="58" t="s">
        <v>517</v>
      </c>
      <c r="AA14" s="58" t="s">
        <v>499</v>
      </c>
      <c r="AB14" s="58">
        <v>10.6</v>
      </c>
      <c r="AC14" s="58" t="s">
        <v>467</v>
      </c>
      <c r="AD14" s="58">
        <v>59</v>
      </c>
    </row>
    <row r="15" spans="1:30" ht="15" thickBot="1" x14ac:dyDescent="0.25">
      <c r="A15" s="58">
        <v>10</v>
      </c>
      <c r="B15" s="59">
        <v>2.9509803921568628E-2</v>
      </c>
      <c r="C15" s="59">
        <v>3.8745098039215685E-2</v>
      </c>
      <c r="D15" s="59">
        <v>6.83E-2</v>
      </c>
      <c r="F15" s="58" t="s">
        <v>487</v>
      </c>
      <c r="G15" s="60">
        <v>13985</v>
      </c>
      <c r="H15" s="58">
        <v>0.99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42789</v>
      </c>
      <c r="Z15" s="58" t="s">
        <v>520</v>
      </c>
      <c r="AA15" s="58" t="s">
        <v>498</v>
      </c>
      <c r="AB15" s="58">
        <v>10.5</v>
      </c>
      <c r="AC15" s="58" t="s">
        <v>467</v>
      </c>
      <c r="AD15" s="58">
        <v>53</v>
      </c>
    </row>
    <row r="16" spans="1:30" ht="15" thickBot="1" x14ac:dyDescent="0.25">
      <c r="A16" s="58">
        <v>11</v>
      </c>
      <c r="B16" s="59">
        <v>3.2843137254901962E-2</v>
      </c>
      <c r="C16" s="59">
        <v>3.8184313725490193E-2</v>
      </c>
      <c r="D16" s="59">
        <v>7.0999999999999994E-2</v>
      </c>
      <c r="F16" s="58" t="s">
        <v>488</v>
      </c>
      <c r="G16" s="60">
        <v>15457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42741</v>
      </c>
      <c r="Z16" s="58" t="s">
        <v>517</v>
      </c>
      <c r="AA16" s="58" t="s">
        <v>499</v>
      </c>
      <c r="AB16" s="58">
        <v>10.5</v>
      </c>
      <c r="AC16" s="58" t="s">
        <v>467</v>
      </c>
      <c r="AD16" s="58">
        <v>59</v>
      </c>
    </row>
    <row r="17" spans="1:30" ht="23.25" thickBot="1" x14ac:dyDescent="0.25">
      <c r="A17" s="58">
        <v>12</v>
      </c>
      <c r="B17" s="59">
        <v>3.6421568627450981E-2</v>
      </c>
      <c r="C17" s="59">
        <v>3.7878431372549023E-2</v>
      </c>
      <c r="D17" s="59">
        <v>7.4300000000000005E-2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42787</v>
      </c>
      <c r="Z17" s="58" t="s">
        <v>523</v>
      </c>
      <c r="AA17" s="58" t="s">
        <v>496</v>
      </c>
      <c r="AB17" s="58">
        <v>10.4</v>
      </c>
      <c r="AC17" s="58" t="s">
        <v>468</v>
      </c>
      <c r="AD17" s="58">
        <v>56</v>
      </c>
    </row>
    <row r="18" spans="1:30" ht="15" thickBot="1" x14ac:dyDescent="0.25">
      <c r="A18" s="58">
        <v>13</v>
      </c>
      <c r="B18" s="59">
        <v>3.8137254901960786E-2</v>
      </c>
      <c r="C18" s="59">
        <v>3.7725490196078425E-2</v>
      </c>
      <c r="D18" s="59">
        <v>7.5899999999999995E-2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42752</v>
      </c>
      <c r="Z18" s="58" t="s">
        <v>517</v>
      </c>
      <c r="AA18" s="58" t="s">
        <v>496</v>
      </c>
      <c r="AB18" s="58">
        <v>10.4</v>
      </c>
      <c r="AC18" s="58" t="s">
        <v>467</v>
      </c>
      <c r="AD18" s="58">
        <v>62</v>
      </c>
    </row>
    <row r="19" spans="1:30" ht="17.25" customHeight="1" thickBot="1" x14ac:dyDescent="0.25">
      <c r="A19" s="58">
        <v>14</v>
      </c>
      <c r="B19" s="59">
        <v>4.2156862745098042E-2</v>
      </c>
      <c r="C19" s="59">
        <v>3.6501960784313725E-2</v>
      </c>
      <c r="D19" s="59">
        <v>7.8700000000000006E-2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42789</v>
      </c>
      <c r="Z19" s="58" t="s">
        <v>517</v>
      </c>
      <c r="AA19" s="58" t="s">
        <v>498</v>
      </c>
      <c r="AB19" s="58">
        <v>10.3</v>
      </c>
      <c r="AC19" s="58" t="s">
        <v>467</v>
      </c>
      <c r="AD19" s="58">
        <v>56</v>
      </c>
    </row>
    <row r="20" spans="1:30" ht="17.25" customHeight="1" thickBot="1" x14ac:dyDescent="0.25">
      <c r="A20" s="58">
        <v>15</v>
      </c>
      <c r="B20" s="59">
        <v>4.8627450980392159E-2</v>
      </c>
      <c r="C20" s="59">
        <v>3.4360784313725495E-2</v>
      </c>
      <c r="D20" s="59">
        <v>8.3099999999999993E-2</v>
      </c>
      <c r="F20" s="58" t="s">
        <v>491</v>
      </c>
      <c r="G20" s="60">
        <v>12628</v>
      </c>
      <c r="H20" s="58">
        <v>0.9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42766</v>
      </c>
      <c r="Z20" s="58" t="s">
        <v>517</v>
      </c>
      <c r="AA20" s="58" t="s">
        <v>496</v>
      </c>
      <c r="AB20" s="58">
        <v>10.1</v>
      </c>
      <c r="AC20" s="58" t="s">
        <v>467</v>
      </c>
      <c r="AD20" s="58">
        <v>61</v>
      </c>
    </row>
    <row r="21" spans="1:30" ht="17.25" customHeight="1" thickBot="1" x14ac:dyDescent="0.25">
      <c r="A21" s="58">
        <v>16</v>
      </c>
      <c r="B21" s="59">
        <v>4.7892156862745096E-2</v>
      </c>
      <c r="C21" s="59">
        <v>3.125098039215686E-2</v>
      </c>
      <c r="D21" s="59">
        <v>7.9200000000000007E-2</v>
      </c>
      <c r="F21" s="58" t="s">
        <v>495</v>
      </c>
      <c r="G21" s="60">
        <v>13971</v>
      </c>
      <c r="H21" s="58">
        <v>0.99</v>
      </c>
      <c r="J21" s="46">
        <v>5</v>
      </c>
      <c r="K21" s="46">
        <v>8119</v>
      </c>
      <c r="L21" s="52"/>
      <c r="M21" s="46"/>
      <c r="N21" s="57">
        <v>0.53065359477124185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42753</v>
      </c>
      <c r="Z21" s="58" t="s">
        <v>518</v>
      </c>
      <c r="AA21" s="58" t="s">
        <v>497</v>
      </c>
      <c r="AB21" s="58">
        <v>10</v>
      </c>
      <c r="AC21" s="58" t="s">
        <v>467</v>
      </c>
      <c r="AD21" s="58">
        <v>56</v>
      </c>
    </row>
    <row r="22" spans="1:30" ht="17.25" customHeight="1" thickBot="1" x14ac:dyDescent="0.25">
      <c r="A22" s="58">
        <v>17</v>
      </c>
      <c r="B22" s="59">
        <v>3.9411764705882354E-2</v>
      </c>
      <c r="C22" s="59">
        <v>2.6917647058823529E-2</v>
      </c>
      <c r="D22" s="59">
        <v>6.6400000000000001E-2</v>
      </c>
      <c r="F22" s="58" t="s">
        <v>496</v>
      </c>
      <c r="G22" s="60">
        <v>14498</v>
      </c>
      <c r="H22" s="58">
        <v>1.03</v>
      </c>
      <c r="J22" s="46">
        <v>10</v>
      </c>
      <c r="K22" s="46">
        <v>2705</v>
      </c>
      <c r="L22" s="52"/>
      <c r="M22" s="46"/>
      <c r="N22" s="57">
        <v>0.17679738562091504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42804</v>
      </c>
      <c r="Z22" s="58" t="s">
        <v>516</v>
      </c>
      <c r="AA22" s="58" t="s">
        <v>499</v>
      </c>
      <c r="AB22" s="58">
        <v>9.9</v>
      </c>
      <c r="AC22" s="58" t="s">
        <v>467</v>
      </c>
      <c r="AD22" s="58">
        <v>60</v>
      </c>
    </row>
    <row r="23" spans="1:30" ht="17.25" customHeight="1" thickBot="1" x14ac:dyDescent="0.25">
      <c r="A23" s="58">
        <v>18</v>
      </c>
      <c r="B23" s="59">
        <v>2.8627450980392159E-2</v>
      </c>
      <c r="C23" s="59">
        <v>2.1615686274509806E-2</v>
      </c>
      <c r="D23" s="59">
        <v>5.0299999999999997E-2</v>
      </c>
      <c r="F23" s="58" t="s">
        <v>497</v>
      </c>
      <c r="G23" s="60">
        <v>14563</v>
      </c>
      <c r="H23" s="58">
        <v>1.03</v>
      </c>
      <c r="J23" s="46">
        <v>20</v>
      </c>
      <c r="K23" s="46">
        <v>1691</v>
      </c>
      <c r="L23" s="52"/>
      <c r="M23" s="46"/>
      <c r="N23" s="57">
        <v>0.11052287581699347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42773</v>
      </c>
      <c r="Z23" s="58" t="s">
        <v>523</v>
      </c>
      <c r="AA23" s="58" t="s">
        <v>496</v>
      </c>
      <c r="AB23" s="58">
        <v>9.8000000000000007</v>
      </c>
      <c r="AC23" s="58" t="s">
        <v>468</v>
      </c>
      <c r="AD23" s="58">
        <v>54</v>
      </c>
    </row>
    <row r="24" spans="1:30" ht="17.25" customHeight="1" thickBot="1" x14ac:dyDescent="0.25">
      <c r="A24" s="58">
        <v>19</v>
      </c>
      <c r="B24" s="59">
        <v>2.073529411764706E-2</v>
      </c>
      <c r="C24" s="59">
        <v>1.5752941176470588E-2</v>
      </c>
      <c r="D24" s="59">
        <v>3.6499999999999998E-2</v>
      </c>
      <c r="F24" s="58" t="s">
        <v>498</v>
      </c>
      <c r="G24" s="60">
        <v>14477</v>
      </c>
      <c r="H24" s="58">
        <v>1.03</v>
      </c>
      <c r="J24" s="46">
        <v>30</v>
      </c>
      <c r="K24" s="46">
        <v>1677</v>
      </c>
      <c r="L24" s="52"/>
      <c r="M24" s="46"/>
      <c r="N24" s="57">
        <v>0.1096078431372549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42772</v>
      </c>
      <c r="Z24" s="58" t="s">
        <v>518</v>
      </c>
      <c r="AA24" s="58" t="s">
        <v>495</v>
      </c>
      <c r="AB24" s="58">
        <v>9.6999999999999993</v>
      </c>
      <c r="AC24" s="58" t="s">
        <v>467</v>
      </c>
      <c r="AD24" s="58">
        <v>56</v>
      </c>
    </row>
    <row r="25" spans="1:30" ht="17.25" customHeight="1" thickBot="1" x14ac:dyDescent="0.25">
      <c r="A25" s="58">
        <v>20</v>
      </c>
      <c r="B25" s="59">
        <v>1.6029411764705882E-2</v>
      </c>
      <c r="C25" s="59">
        <v>1.1266666666666668E-2</v>
      </c>
      <c r="D25" s="59">
        <v>2.7300000000000001E-2</v>
      </c>
      <c r="F25" s="58" t="s">
        <v>499</v>
      </c>
      <c r="G25" s="60">
        <v>15135</v>
      </c>
      <c r="H25" s="58">
        <v>1.07</v>
      </c>
      <c r="J25" s="46">
        <v>50</v>
      </c>
      <c r="K25" s="46">
        <v>1628</v>
      </c>
      <c r="L25" s="52"/>
      <c r="M25" s="46"/>
      <c r="N25" s="57">
        <v>0.10640522875816993</v>
      </c>
      <c r="O25" s="85"/>
      <c r="P25" s="85"/>
      <c r="Q25" s="85"/>
      <c r="R25" s="85"/>
      <c r="S25" s="85"/>
      <c r="T25" s="85"/>
      <c r="U25" s="86"/>
      <c r="W25" s="58">
        <v>200</v>
      </c>
      <c r="X25" s="58"/>
      <c r="Y25" s="61">
        <v>42781</v>
      </c>
      <c r="Z25" s="58" t="s">
        <v>519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25">
      <c r="A26" s="58">
        <v>21</v>
      </c>
      <c r="B26" s="59">
        <v>1.4068627450980392E-2</v>
      </c>
      <c r="C26" s="59">
        <v>8.4627450980392146E-3</v>
      </c>
      <c r="D26" s="59">
        <v>2.2599999999999999E-2</v>
      </c>
      <c r="F26" s="58" t="s">
        <v>500</v>
      </c>
      <c r="G26" s="60">
        <v>13277</v>
      </c>
      <c r="H26" s="58">
        <v>0.94</v>
      </c>
      <c r="J26" s="46">
        <v>100</v>
      </c>
      <c r="K26" s="46">
        <v>1552</v>
      </c>
      <c r="L26" s="52"/>
      <c r="M26" s="46"/>
      <c r="N26" s="57">
        <v>0.10143790849673202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1.142156862745098E-2</v>
      </c>
      <c r="C27" s="59">
        <v>6.1176470588235297E-3</v>
      </c>
      <c r="D27" s="59">
        <v>1.7500000000000002E-2</v>
      </c>
      <c r="J27" s="46">
        <v>150</v>
      </c>
      <c r="K27" s="46">
        <v>1510</v>
      </c>
      <c r="L27" s="52"/>
      <c r="M27" s="46"/>
      <c r="N27" s="57">
        <v>9.8692810457516336E-2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6.3235294117647061E-3</v>
      </c>
      <c r="C28" s="59">
        <v>3.4156862745098045E-3</v>
      </c>
      <c r="D28" s="59">
        <v>9.7000000000000003E-3</v>
      </c>
      <c r="J28" s="46">
        <v>200</v>
      </c>
      <c r="K28" s="46">
        <v>1468</v>
      </c>
      <c r="L28" s="52"/>
      <c r="M28" s="46"/>
      <c r="N28" s="57">
        <v>9.5947712418300649E-2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561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19800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2691</v>
      </c>
      <c r="Y2" s="61">
        <v>43152</v>
      </c>
      <c r="Z2" s="58" t="s">
        <v>517</v>
      </c>
      <c r="AA2" s="58" t="s">
        <v>497</v>
      </c>
      <c r="AB2" s="58">
        <v>11.9</v>
      </c>
      <c r="AC2" s="58" t="s">
        <v>502</v>
      </c>
      <c r="AD2" s="58">
        <v>51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2676</v>
      </c>
      <c r="Y3" s="61">
        <v>43145</v>
      </c>
      <c r="Z3" s="58" t="s">
        <v>517</v>
      </c>
      <c r="AA3" s="58" t="s">
        <v>497</v>
      </c>
      <c r="AB3" s="58">
        <v>11.8</v>
      </c>
      <c r="AC3" s="58" t="s">
        <v>502</v>
      </c>
      <c r="AD3" s="58">
        <v>52</v>
      </c>
    </row>
    <row r="4" spans="1:30" ht="23.25" thickBot="1" x14ac:dyDescent="0.25">
      <c r="A4" s="42" t="s">
        <v>466</v>
      </c>
      <c r="B4" s="43" t="s">
        <v>501</v>
      </c>
      <c r="C4" s="117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2630</v>
      </c>
      <c r="Y4" s="61">
        <v>43173</v>
      </c>
      <c r="Z4" s="58" t="s">
        <v>517</v>
      </c>
      <c r="AA4" s="58" t="s">
        <v>497</v>
      </c>
      <c r="AB4" s="58">
        <v>11.6</v>
      </c>
      <c r="AC4" s="58" t="s">
        <v>502</v>
      </c>
      <c r="AD4" s="58">
        <v>52</v>
      </c>
    </row>
    <row r="5" spans="1:30" ht="18.75" customHeight="1" thickBot="1" x14ac:dyDescent="0.25">
      <c r="A5" s="58">
        <v>0</v>
      </c>
      <c r="B5" s="59">
        <v>1.9499999999999999E-3</v>
      </c>
      <c r="C5" s="59">
        <v>2.5500000000000002E-3</v>
      </c>
      <c r="D5" s="59">
        <v>4.4999999999999997E-3</v>
      </c>
      <c r="F5" s="58" t="s">
        <v>474</v>
      </c>
      <c r="G5" s="60">
        <v>25734</v>
      </c>
      <c r="H5" s="58">
        <v>1.3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2622</v>
      </c>
      <c r="Y5" s="61">
        <v>43172</v>
      </c>
      <c r="Z5" s="58" t="s">
        <v>517</v>
      </c>
      <c r="AA5" s="58" t="s">
        <v>496</v>
      </c>
      <c r="AB5" s="58">
        <v>11.6</v>
      </c>
      <c r="AC5" s="58" t="s">
        <v>502</v>
      </c>
      <c r="AD5" s="58">
        <v>52</v>
      </c>
    </row>
    <row r="6" spans="1:30" ht="17.25" customHeight="1" thickBot="1" x14ac:dyDescent="0.25">
      <c r="A6" s="58">
        <v>1</v>
      </c>
      <c r="B6" s="59">
        <v>1.4E-3</v>
      </c>
      <c r="C6" s="59">
        <v>1.65E-3</v>
      </c>
      <c r="D6" s="59">
        <v>3.0000000000000001E-3</v>
      </c>
      <c r="F6" s="58" t="s">
        <v>476</v>
      </c>
      <c r="G6" s="60">
        <v>27128</v>
      </c>
      <c r="H6" s="58">
        <v>1.37</v>
      </c>
      <c r="J6" s="47" t="s">
        <v>477</v>
      </c>
      <c r="K6" s="48">
        <v>0.65915492957746469</v>
      </c>
      <c r="N6" s="48" t="s">
        <v>501</v>
      </c>
      <c r="O6" s="85"/>
      <c r="P6" s="85"/>
      <c r="Q6" s="85"/>
      <c r="R6" s="85"/>
      <c r="S6" s="85"/>
      <c r="T6" s="85"/>
      <c r="U6" s="86"/>
      <c r="W6" s="58">
        <v>5</v>
      </c>
      <c r="X6" s="58">
        <v>2615</v>
      </c>
      <c r="Y6" s="61">
        <v>43166</v>
      </c>
      <c r="Z6" s="58" t="s">
        <v>517</v>
      </c>
      <c r="AA6" s="58" t="s">
        <v>497</v>
      </c>
      <c r="AB6" s="58">
        <v>11.6</v>
      </c>
      <c r="AC6" s="58" t="s">
        <v>502</v>
      </c>
      <c r="AD6" s="58">
        <v>53</v>
      </c>
    </row>
    <row r="7" spans="1:30" ht="17.25" customHeight="1" thickBot="1" x14ac:dyDescent="0.25">
      <c r="A7" s="58">
        <v>2</v>
      </c>
      <c r="B7" s="59">
        <v>1.1000000000000001E-3</v>
      </c>
      <c r="C7" s="59">
        <v>1.1999999999999999E-3</v>
      </c>
      <c r="D7" s="59">
        <v>2.3E-3</v>
      </c>
      <c r="F7" s="58" t="s">
        <v>478</v>
      </c>
      <c r="G7" s="60">
        <v>21403</v>
      </c>
      <c r="H7" s="58">
        <v>1.08</v>
      </c>
      <c r="J7" s="49" t="s">
        <v>479</v>
      </c>
      <c r="K7" s="48">
        <v>0.53383934218848828</v>
      </c>
      <c r="N7" s="48" t="s">
        <v>502</v>
      </c>
      <c r="O7" s="85"/>
      <c r="P7" s="85"/>
      <c r="Q7" s="85"/>
      <c r="R7" s="85"/>
      <c r="S7" s="85"/>
      <c r="T7" s="85"/>
      <c r="U7" s="86"/>
      <c r="W7" s="58">
        <v>6</v>
      </c>
      <c r="X7" s="58">
        <v>2596</v>
      </c>
      <c r="Y7" s="61">
        <v>43159</v>
      </c>
      <c r="Z7" s="58" t="s">
        <v>517</v>
      </c>
      <c r="AA7" s="58" t="s">
        <v>497</v>
      </c>
      <c r="AB7" s="58">
        <v>11.5</v>
      </c>
      <c r="AC7" s="58" t="s">
        <v>502</v>
      </c>
      <c r="AD7" s="58">
        <v>52</v>
      </c>
    </row>
    <row r="8" spans="1:30" ht="17.25" customHeight="1" thickBot="1" x14ac:dyDescent="0.3">
      <c r="A8" s="58">
        <v>3</v>
      </c>
      <c r="B8" s="59">
        <v>1.15E-3</v>
      </c>
      <c r="C8" s="59">
        <v>9.4999999999999989E-4</v>
      </c>
      <c r="D8" s="59">
        <v>2.0999999999999999E-3</v>
      </c>
      <c r="F8" s="58" t="s">
        <v>480</v>
      </c>
      <c r="G8" s="60">
        <v>13526</v>
      </c>
      <c r="H8" s="58">
        <v>0.68</v>
      </c>
      <c r="K8" s="50">
        <v>0.65915492957746469</v>
      </c>
      <c r="O8" s="85"/>
      <c r="P8" s="85"/>
      <c r="Q8" s="85"/>
      <c r="R8" s="85"/>
      <c r="S8" s="85"/>
      <c r="T8" s="85"/>
      <c r="U8" s="86"/>
      <c r="W8" s="58">
        <v>7</v>
      </c>
      <c r="X8" s="58">
        <v>2579</v>
      </c>
      <c r="Y8" s="61">
        <v>43168</v>
      </c>
      <c r="Z8" s="58" t="s">
        <v>517</v>
      </c>
      <c r="AA8" s="58" t="s">
        <v>499</v>
      </c>
      <c r="AB8" s="58">
        <v>11.4</v>
      </c>
      <c r="AC8" s="58" t="s">
        <v>502</v>
      </c>
      <c r="AD8" s="58">
        <v>51</v>
      </c>
    </row>
    <row r="9" spans="1:30" ht="17.25" customHeight="1" thickBot="1" x14ac:dyDescent="0.3">
      <c r="A9" s="58">
        <v>4</v>
      </c>
      <c r="B9" s="59">
        <v>2.3999999999999998E-3</v>
      </c>
      <c r="C9" s="59">
        <v>1.3500000000000001E-3</v>
      </c>
      <c r="D9" s="59">
        <v>3.8E-3</v>
      </c>
      <c r="F9" s="58" t="s">
        <v>481</v>
      </c>
      <c r="G9" s="60">
        <v>16623</v>
      </c>
      <c r="H9" s="58">
        <v>0.84</v>
      </c>
      <c r="K9" s="50">
        <v>0.55062761506276148</v>
      </c>
      <c r="O9" s="85"/>
      <c r="P9" s="85"/>
      <c r="Q9" s="85"/>
      <c r="R9" s="85"/>
      <c r="S9" s="85"/>
      <c r="T9" s="85"/>
      <c r="U9" s="86"/>
      <c r="W9" s="58">
        <v>8</v>
      </c>
      <c r="X9" s="58">
        <v>2558</v>
      </c>
      <c r="Y9" s="61">
        <v>43138</v>
      </c>
      <c r="Z9" s="58" t="s">
        <v>517</v>
      </c>
      <c r="AA9" s="58" t="s">
        <v>497</v>
      </c>
      <c r="AB9" s="58">
        <v>11.3</v>
      </c>
      <c r="AC9" s="58" t="s">
        <v>502</v>
      </c>
      <c r="AD9" s="58">
        <v>51</v>
      </c>
    </row>
    <row r="10" spans="1:30" ht="17.25" customHeight="1" thickBot="1" x14ac:dyDescent="0.3">
      <c r="A10" s="58">
        <v>5</v>
      </c>
      <c r="B10" s="59">
        <v>6.7000000000000002E-3</v>
      </c>
      <c r="C10" s="59">
        <v>2.9499999999999999E-3</v>
      </c>
      <c r="D10" s="59">
        <v>9.7000000000000003E-3</v>
      </c>
      <c r="F10" s="58" t="s">
        <v>482</v>
      </c>
      <c r="G10" s="60">
        <v>18208</v>
      </c>
      <c r="H10" s="58">
        <v>0.92</v>
      </c>
      <c r="K10" s="50">
        <v>0.5215123859191656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2553</v>
      </c>
      <c r="Y10" s="61">
        <v>43174</v>
      </c>
      <c r="Z10" s="58" t="s">
        <v>517</v>
      </c>
      <c r="AA10" s="58" t="s">
        <v>498</v>
      </c>
      <c r="AB10" s="58">
        <v>11.3</v>
      </c>
      <c r="AC10" s="58" t="s">
        <v>502</v>
      </c>
      <c r="AD10" s="58">
        <v>51</v>
      </c>
    </row>
    <row r="11" spans="1:30" ht="17.25" customHeight="1" thickBot="1" x14ac:dyDescent="0.3">
      <c r="A11" s="58">
        <v>6</v>
      </c>
      <c r="B11" s="59">
        <v>2.3400000000000001E-2</v>
      </c>
      <c r="C11" s="59">
        <v>1.21E-2</v>
      </c>
      <c r="D11" s="59">
        <v>3.5499999999999997E-2</v>
      </c>
      <c r="F11" s="58" t="s">
        <v>483</v>
      </c>
      <c r="G11" s="60">
        <v>17172</v>
      </c>
      <c r="H11" s="58">
        <v>0.87</v>
      </c>
      <c r="K11" s="50">
        <v>0.53383934218848828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2545</v>
      </c>
      <c r="Y11" s="61">
        <v>43165</v>
      </c>
      <c r="Z11" s="58" t="s">
        <v>517</v>
      </c>
      <c r="AA11" s="58" t="s">
        <v>496</v>
      </c>
      <c r="AB11" s="58">
        <v>11.3</v>
      </c>
      <c r="AC11" s="58" t="s">
        <v>502</v>
      </c>
      <c r="AD11" s="58">
        <v>52</v>
      </c>
    </row>
    <row r="12" spans="1:30" ht="17.25" customHeight="1" thickBot="1" x14ac:dyDescent="0.25">
      <c r="A12" s="58">
        <v>7</v>
      </c>
      <c r="B12" s="59">
        <v>3.2899999999999999E-2</v>
      </c>
      <c r="C12" s="59">
        <v>2.6849999999999999E-2</v>
      </c>
      <c r="D12" s="59">
        <v>5.9700000000000003E-2</v>
      </c>
      <c r="F12" s="58" t="s">
        <v>484</v>
      </c>
      <c r="G12" s="60">
        <v>17563</v>
      </c>
      <c r="H12" s="58">
        <v>0.89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2477</v>
      </c>
      <c r="Y12" s="61">
        <v>43116</v>
      </c>
      <c r="Z12" s="58" t="s">
        <v>517</v>
      </c>
      <c r="AA12" s="58" t="s">
        <v>496</v>
      </c>
      <c r="AB12" s="58">
        <v>11</v>
      </c>
      <c r="AC12" s="58" t="s">
        <v>502</v>
      </c>
      <c r="AD12" s="58">
        <v>53</v>
      </c>
    </row>
    <row r="13" spans="1:30" ht="17.25" customHeight="1" thickBot="1" x14ac:dyDescent="0.25">
      <c r="A13" s="58">
        <v>8</v>
      </c>
      <c r="B13" s="59">
        <v>3.0300000000000004E-2</v>
      </c>
      <c r="C13" s="59">
        <v>2.5850000000000001E-2</v>
      </c>
      <c r="D13" s="59">
        <v>5.6099999999999997E-2</v>
      </c>
      <c r="F13" s="58" t="s">
        <v>485</v>
      </c>
      <c r="G13" s="60">
        <v>18939</v>
      </c>
      <c r="H13" s="58">
        <v>0.96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2466</v>
      </c>
      <c r="Y13" s="61">
        <v>43165</v>
      </c>
      <c r="Z13" s="58" t="s">
        <v>516</v>
      </c>
      <c r="AA13" s="58" t="s">
        <v>496</v>
      </c>
      <c r="AB13" s="58">
        <v>10.9</v>
      </c>
      <c r="AC13" s="58" t="s">
        <v>502</v>
      </c>
      <c r="AD13" s="58">
        <v>53</v>
      </c>
    </row>
    <row r="14" spans="1:30" ht="15" thickBot="1" x14ac:dyDescent="0.25">
      <c r="A14" s="58">
        <v>9</v>
      </c>
      <c r="B14" s="59">
        <v>3.2000000000000001E-2</v>
      </c>
      <c r="C14" s="59">
        <v>2.8799999999999999E-2</v>
      </c>
      <c r="D14" s="59">
        <v>6.08E-2</v>
      </c>
      <c r="F14" s="58" t="s">
        <v>486</v>
      </c>
      <c r="G14" s="60">
        <v>20189</v>
      </c>
      <c r="H14" s="58">
        <v>1.02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2459</v>
      </c>
      <c r="Y14" s="61">
        <v>43164</v>
      </c>
      <c r="Z14" s="58" t="s">
        <v>517</v>
      </c>
      <c r="AA14" s="58" t="s">
        <v>495</v>
      </c>
      <c r="AB14" s="58">
        <v>10.9</v>
      </c>
      <c r="AC14" s="58" t="s">
        <v>502</v>
      </c>
      <c r="AD14" s="58">
        <v>50</v>
      </c>
    </row>
    <row r="15" spans="1:30" ht="15" thickBot="1" x14ac:dyDescent="0.25">
      <c r="A15" s="58">
        <v>10</v>
      </c>
      <c r="B15" s="59">
        <v>3.5200000000000002E-2</v>
      </c>
      <c r="C15" s="59">
        <v>3.2649999999999998E-2</v>
      </c>
      <c r="D15" s="59">
        <v>6.7799999999999999E-2</v>
      </c>
      <c r="F15" s="58" t="s">
        <v>487</v>
      </c>
      <c r="G15" s="60">
        <v>19939</v>
      </c>
      <c r="H15" s="58">
        <v>1.01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2444</v>
      </c>
      <c r="Y15" s="61">
        <v>43171</v>
      </c>
      <c r="Z15" s="58" t="s">
        <v>517</v>
      </c>
      <c r="AA15" s="58" t="s">
        <v>495</v>
      </c>
      <c r="AB15" s="58">
        <v>10.8</v>
      </c>
      <c r="AC15" s="58" t="s">
        <v>502</v>
      </c>
      <c r="AD15" s="58">
        <v>52</v>
      </c>
    </row>
    <row r="16" spans="1:30" ht="15" thickBot="1" x14ac:dyDescent="0.25">
      <c r="A16" s="58">
        <v>11</v>
      </c>
      <c r="B16" s="59">
        <v>3.61E-2</v>
      </c>
      <c r="C16" s="59">
        <v>3.5999999999999997E-2</v>
      </c>
      <c r="D16" s="59">
        <v>7.2099999999999997E-2</v>
      </c>
      <c r="F16" s="58" t="s">
        <v>488</v>
      </c>
      <c r="G16" s="60">
        <v>21300</v>
      </c>
      <c r="H16" s="58">
        <v>1.07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2431</v>
      </c>
      <c r="Y16" s="61">
        <v>43160</v>
      </c>
      <c r="Z16" s="58" t="s">
        <v>517</v>
      </c>
      <c r="AA16" s="58" t="s">
        <v>498</v>
      </c>
      <c r="AB16" s="58">
        <v>10.8</v>
      </c>
      <c r="AC16" s="58" t="s">
        <v>501</v>
      </c>
      <c r="AD16" s="58">
        <v>51</v>
      </c>
    </row>
    <row r="17" spans="1:30" ht="15" thickBot="1" x14ac:dyDescent="0.25">
      <c r="A17" s="58">
        <v>12</v>
      </c>
      <c r="B17" s="59">
        <v>3.7199999999999997E-2</v>
      </c>
      <c r="C17" s="59">
        <v>3.7499999999999999E-2</v>
      </c>
      <c r="D17" s="59">
        <v>7.4700000000000003E-2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2423</v>
      </c>
      <c r="Y17" s="61">
        <v>43160</v>
      </c>
      <c r="Z17" s="58" t="s">
        <v>516</v>
      </c>
      <c r="AA17" s="58" t="s">
        <v>498</v>
      </c>
      <c r="AB17" s="58">
        <v>10.7</v>
      </c>
      <c r="AC17" s="58" t="s">
        <v>502</v>
      </c>
      <c r="AD17" s="58">
        <v>52</v>
      </c>
    </row>
    <row r="18" spans="1:30" ht="15" thickBot="1" x14ac:dyDescent="0.25">
      <c r="A18" s="58">
        <v>13</v>
      </c>
      <c r="B18" s="59">
        <v>3.6600000000000001E-2</v>
      </c>
      <c r="C18" s="59">
        <v>3.7900000000000003E-2</v>
      </c>
      <c r="D18" s="59">
        <v>7.4499999999999997E-2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2410</v>
      </c>
      <c r="Y18" s="61">
        <v>43123</v>
      </c>
      <c r="Z18" s="58" t="s">
        <v>517</v>
      </c>
      <c r="AA18" s="58" t="s">
        <v>496</v>
      </c>
      <c r="AB18" s="58">
        <v>10.7</v>
      </c>
      <c r="AC18" s="58" t="s">
        <v>502</v>
      </c>
      <c r="AD18" s="58">
        <v>55</v>
      </c>
    </row>
    <row r="19" spans="1:30" ht="17.25" customHeight="1" thickBot="1" x14ac:dyDescent="0.25">
      <c r="A19" s="58">
        <v>14</v>
      </c>
      <c r="B19" s="59">
        <v>3.8300000000000001E-2</v>
      </c>
      <c r="C19" s="59">
        <v>3.8699999999999998E-2</v>
      </c>
      <c r="D19" s="59">
        <v>7.6999999999999999E-2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2351</v>
      </c>
      <c r="Y19" s="61">
        <v>43123</v>
      </c>
      <c r="Z19" s="58" t="s">
        <v>520</v>
      </c>
      <c r="AA19" s="58" t="s">
        <v>496</v>
      </c>
      <c r="AB19" s="58">
        <v>10.4</v>
      </c>
      <c r="AC19" s="58" t="s">
        <v>502</v>
      </c>
      <c r="AD19" s="58">
        <v>50</v>
      </c>
    </row>
    <row r="20" spans="1:30" ht="17.25" customHeight="1" thickBot="1" x14ac:dyDescent="0.25">
      <c r="A20" s="58">
        <v>15</v>
      </c>
      <c r="B20" s="59">
        <v>3.6700000000000003E-2</v>
      </c>
      <c r="C20" s="59">
        <v>0.04</v>
      </c>
      <c r="D20" s="59">
        <v>7.6700000000000004E-2</v>
      </c>
      <c r="F20" s="58" t="s">
        <v>491</v>
      </c>
      <c r="G20" s="60">
        <v>12912</v>
      </c>
      <c r="H20" s="58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2323</v>
      </c>
      <c r="Y20" s="61">
        <v>43110</v>
      </c>
      <c r="Z20" s="58" t="s">
        <v>516</v>
      </c>
      <c r="AA20" s="58" t="s">
        <v>497</v>
      </c>
      <c r="AB20" s="58">
        <v>10.3</v>
      </c>
      <c r="AC20" s="58" t="s">
        <v>502</v>
      </c>
      <c r="AD20" s="58">
        <v>56</v>
      </c>
    </row>
    <row r="21" spans="1:30" ht="17.25" customHeight="1" thickBot="1" x14ac:dyDescent="0.25">
      <c r="A21" s="58">
        <v>16</v>
      </c>
      <c r="B21" s="59">
        <v>3.6850000000000001E-2</v>
      </c>
      <c r="C21" s="59">
        <v>4.2200000000000001E-2</v>
      </c>
      <c r="D21" s="59">
        <v>7.9100000000000004E-2</v>
      </c>
      <c r="F21" s="58" t="s">
        <v>495</v>
      </c>
      <c r="G21" s="60">
        <v>21092</v>
      </c>
      <c r="H21" s="58">
        <v>1.06</v>
      </c>
      <c r="J21" s="46">
        <v>5</v>
      </c>
      <c r="K21" s="46">
        <v>2622</v>
      </c>
      <c r="L21" s="52"/>
      <c r="M21" s="46"/>
      <c r="N21" s="57">
        <v>0.13242424242424242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2297</v>
      </c>
      <c r="Y21" s="61">
        <v>43126</v>
      </c>
      <c r="Z21" s="58" t="s">
        <v>518</v>
      </c>
      <c r="AA21" s="58" t="s">
        <v>499</v>
      </c>
      <c r="AB21" s="58">
        <v>10.199999999999999</v>
      </c>
      <c r="AC21" s="58" t="s">
        <v>502</v>
      </c>
      <c r="AD21" s="58">
        <v>54</v>
      </c>
    </row>
    <row r="22" spans="1:30" ht="17.25" customHeight="1" thickBot="1" x14ac:dyDescent="0.25">
      <c r="A22" s="58">
        <v>17</v>
      </c>
      <c r="B22" s="59">
        <v>3.3500000000000002E-2</v>
      </c>
      <c r="C22" s="59">
        <v>3.95E-2</v>
      </c>
      <c r="D22" s="59">
        <v>7.2999999999999995E-2</v>
      </c>
      <c r="F22" s="58" t="s">
        <v>496</v>
      </c>
      <c r="G22" s="60">
        <v>22215</v>
      </c>
      <c r="H22" s="58">
        <v>1.1200000000000001</v>
      </c>
      <c r="J22" s="46">
        <v>10</v>
      </c>
      <c r="K22" s="46">
        <v>2557</v>
      </c>
      <c r="L22" s="52"/>
      <c r="M22" s="46"/>
      <c r="N22" s="57">
        <v>0.12914141414141414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2271</v>
      </c>
      <c r="Y22" s="61">
        <v>43145</v>
      </c>
      <c r="Z22" s="58" t="s">
        <v>523</v>
      </c>
      <c r="AA22" s="58" t="s">
        <v>497</v>
      </c>
      <c r="AB22" s="58">
        <v>10</v>
      </c>
      <c r="AC22" s="58" t="s">
        <v>502</v>
      </c>
      <c r="AD22" s="58">
        <v>50</v>
      </c>
    </row>
    <row r="23" spans="1:30" ht="17.25" customHeight="1" thickBot="1" x14ac:dyDescent="0.25">
      <c r="A23" s="58">
        <v>18</v>
      </c>
      <c r="B23" s="59">
        <v>2.7E-2</v>
      </c>
      <c r="C23" s="59">
        <v>2.8549999999999999E-2</v>
      </c>
      <c r="D23" s="59">
        <v>5.5500000000000001E-2</v>
      </c>
      <c r="F23" s="58" t="s">
        <v>497</v>
      </c>
      <c r="G23" s="60">
        <v>22311</v>
      </c>
      <c r="H23" s="58">
        <v>1.1299999999999999</v>
      </c>
      <c r="J23" s="46">
        <v>20</v>
      </c>
      <c r="K23" s="46">
        <v>2515</v>
      </c>
      <c r="L23" s="52"/>
      <c r="M23" s="46"/>
      <c r="N23" s="57">
        <v>0.12702020202020203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2251</v>
      </c>
      <c r="Y23" s="61">
        <v>43168</v>
      </c>
      <c r="Z23" s="58" t="s">
        <v>516</v>
      </c>
      <c r="AA23" s="58" t="s">
        <v>499</v>
      </c>
      <c r="AB23" s="58">
        <v>10</v>
      </c>
      <c r="AC23" s="58" t="s">
        <v>501</v>
      </c>
      <c r="AD23" s="58">
        <v>50</v>
      </c>
    </row>
    <row r="24" spans="1:30" ht="17.25" customHeight="1" thickBot="1" x14ac:dyDescent="0.25">
      <c r="A24" s="58">
        <v>19</v>
      </c>
      <c r="B24" s="59">
        <v>1.72E-2</v>
      </c>
      <c r="C24" s="59">
        <v>2.4850000000000001E-2</v>
      </c>
      <c r="D24" s="59">
        <v>4.2099999999999999E-2</v>
      </c>
      <c r="F24" s="58" t="s">
        <v>498</v>
      </c>
      <c r="G24" s="60">
        <v>21670</v>
      </c>
      <c r="H24" s="58">
        <v>1.0900000000000001</v>
      </c>
      <c r="J24" s="46">
        <v>30</v>
      </c>
      <c r="K24" s="46">
        <v>2469</v>
      </c>
      <c r="L24" s="52"/>
      <c r="M24" s="46"/>
      <c r="N24" s="57">
        <v>0.1246969696969697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2217</v>
      </c>
      <c r="Y24" s="61">
        <v>43181</v>
      </c>
      <c r="Z24" s="58" t="s">
        <v>517</v>
      </c>
      <c r="AA24" s="58" t="s">
        <v>498</v>
      </c>
      <c r="AB24" s="58">
        <v>9.8000000000000007</v>
      </c>
      <c r="AC24" s="58" t="s">
        <v>502</v>
      </c>
      <c r="AD24" s="58">
        <v>53</v>
      </c>
    </row>
    <row r="25" spans="1:30" ht="17.25" customHeight="1" thickBot="1" x14ac:dyDescent="0.25">
      <c r="A25" s="58">
        <v>20</v>
      </c>
      <c r="B25" s="59">
        <v>1.26E-2</v>
      </c>
      <c r="C25" s="59">
        <v>1.5100000000000001E-2</v>
      </c>
      <c r="D25" s="59">
        <v>2.7699999999999999E-2</v>
      </c>
      <c r="F25" s="58" t="s">
        <v>499</v>
      </c>
      <c r="G25" s="60">
        <v>22119</v>
      </c>
      <c r="H25" s="58">
        <v>1.1200000000000001</v>
      </c>
      <c r="J25" s="46">
        <v>50</v>
      </c>
      <c r="K25" s="46">
        <v>2390</v>
      </c>
      <c r="L25" s="52"/>
      <c r="M25" s="46"/>
      <c r="N25" s="57">
        <v>0.12070707070707071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9.4000000000000004E-3</v>
      </c>
      <c r="C26" s="59">
        <v>1.065E-2</v>
      </c>
      <c r="D26" s="59">
        <v>0.02</v>
      </c>
      <c r="F26" s="58" t="s">
        <v>500</v>
      </c>
      <c r="G26" s="60">
        <v>16275</v>
      </c>
      <c r="H26" s="58">
        <v>0.82</v>
      </c>
      <c r="J26" s="46">
        <v>100</v>
      </c>
      <c r="K26" s="46">
        <v>2298</v>
      </c>
      <c r="L26" s="52"/>
      <c r="M26" s="46"/>
      <c r="N26" s="57">
        <v>0.11606060606060606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6.5500000000000003E-3</v>
      </c>
      <c r="C27" s="59">
        <v>7.1499999999999992E-3</v>
      </c>
      <c r="D27" s="59">
        <v>1.37E-2</v>
      </c>
      <c r="J27" s="46">
        <v>150</v>
      </c>
      <c r="K27" s="46">
        <v>2234</v>
      </c>
      <c r="L27" s="52"/>
      <c r="M27" s="46"/>
      <c r="N27" s="57">
        <v>0.11282828282828283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3.5000000000000001E-3</v>
      </c>
      <c r="C28" s="59">
        <v>5.0000000000000001E-3</v>
      </c>
      <c r="D28" s="59">
        <v>8.5000000000000006E-3</v>
      </c>
      <c r="J28" s="46">
        <v>200</v>
      </c>
      <c r="K28" s="46">
        <v>2188</v>
      </c>
      <c r="L28" s="52"/>
      <c r="M28" s="46"/>
      <c r="N28" s="57">
        <v>0.11050505050505051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40400</v>
      </c>
      <c r="H2" s="41" t="s">
        <v>465</v>
      </c>
      <c r="O2" s="85"/>
      <c r="P2" s="85"/>
      <c r="Q2" s="85"/>
      <c r="R2" s="85"/>
      <c r="S2" s="85"/>
      <c r="T2" s="85"/>
      <c r="U2" s="86"/>
      <c r="W2">
        <v>1</v>
      </c>
      <c r="X2" s="58">
        <v>4376</v>
      </c>
      <c r="Y2" s="61">
        <v>43168</v>
      </c>
      <c r="Z2" s="58" t="s">
        <v>517</v>
      </c>
      <c r="AA2" s="58" t="s">
        <v>499</v>
      </c>
      <c r="AB2" s="58">
        <v>9.6999999999999993</v>
      </c>
      <c r="AC2" s="58" t="s">
        <v>468</v>
      </c>
      <c r="AD2" s="58">
        <v>52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4360</v>
      </c>
      <c r="Y3" s="61">
        <v>43228</v>
      </c>
      <c r="Z3" s="58" t="s">
        <v>516</v>
      </c>
      <c r="AA3" s="58" t="s">
        <v>496</v>
      </c>
      <c r="AB3" s="58">
        <v>9.6</v>
      </c>
      <c r="AC3" s="58" t="s">
        <v>467</v>
      </c>
      <c r="AD3" s="58">
        <v>54</v>
      </c>
    </row>
    <row r="4" spans="1:30" ht="23.25" thickBot="1" x14ac:dyDescent="0.25">
      <c r="A4" s="42" t="s">
        <v>466</v>
      </c>
      <c r="B4" s="43" t="s">
        <v>467</v>
      </c>
      <c r="C4" s="117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4273</v>
      </c>
      <c r="Y4" s="61">
        <v>43144</v>
      </c>
      <c r="Z4" s="58" t="s">
        <v>518</v>
      </c>
      <c r="AA4" s="58" t="s">
        <v>496</v>
      </c>
      <c r="AB4" s="58">
        <v>9.5</v>
      </c>
      <c r="AC4" s="58" t="s">
        <v>468</v>
      </c>
      <c r="AD4" s="58">
        <v>52</v>
      </c>
    </row>
    <row r="5" spans="1:30" ht="18.75" customHeight="1" thickBot="1" x14ac:dyDescent="0.25">
      <c r="A5" s="58">
        <v>0</v>
      </c>
      <c r="B5" s="59">
        <v>3.3831683168316826E-3</v>
      </c>
      <c r="C5" s="59">
        <v>3.0650990099009906E-3</v>
      </c>
      <c r="D5" s="59">
        <v>6.4000000000000003E-3</v>
      </c>
      <c r="F5" s="58" t="s">
        <v>474</v>
      </c>
      <c r="G5" s="60">
        <v>46794</v>
      </c>
      <c r="H5" s="58">
        <v>1.1599999999999999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4233</v>
      </c>
      <c r="Y5" s="61">
        <v>43105</v>
      </c>
      <c r="Z5" s="58" t="s">
        <v>517</v>
      </c>
      <c r="AA5" s="58" t="s">
        <v>499</v>
      </c>
      <c r="AB5" s="58">
        <v>9.4</v>
      </c>
      <c r="AC5" s="58" t="s">
        <v>467</v>
      </c>
      <c r="AD5" s="58">
        <v>53</v>
      </c>
    </row>
    <row r="6" spans="1:30" ht="17.25" customHeight="1" thickBot="1" x14ac:dyDescent="0.25">
      <c r="A6" s="58">
        <v>1</v>
      </c>
      <c r="B6" s="59">
        <v>2.0398514851485152E-3</v>
      </c>
      <c r="C6" s="59">
        <v>1.9596534653465347E-3</v>
      </c>
      <c r="D6" s="59">
        <v>4.0000000000000001E-3</v>
      </c>
      <c r="F6" s="58" t="s">
        <v>476</v>
      </c>
      <c r="G6" s="60">
        <v>48434</v>
      </c>
      <c r="H6" s="58">
        <v>1.2</v>
      </c>
      <c r="J6" s="47" t="s">
        <v>477</v>
      </c>
      <c r="K6" s="48">
        <v>0.60227272727272729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4224</v>
      </c>
      <c r="Y6" s="61">
        <v>43126</v>
      </c>
      <c r="Z6" s="58" t="s">
        <v>521</v>
      </c>
      <c r="AA6" s="58" t="s">
        <v>499</v>
      </c>
      <c r="AB6" s="58">
        <v>9.3000000000000007</v>
      </c>
      <c r="AC6" s="58" t="s">
        <v>468</v>
      </c>
      <c r="AD6" s="58">
        <v>54</v>
      </c>
    </row>
    <row r="7" spans="1:30" ht="17.25" customHeight="1" thickBot="1" x14ac:dyDescent="0.25">
      <c r="A7" s="58">
        <v>2</v>
      </c>
      <c r="B7" s="59">
        <v>1.6915841584158413E-3</v>
      </c>
      <c r="C7" s="59">
        <v>1.5074257425742575E-3</v>
      </c>
      <c r="D7" s="59">
        <v>3.2000000000000002E-3</v>
      </c>
      <c r="F7" s="58" t="s">
        <v>478</v>
      </c>
      <c r="G7" s="60">
        <v>39826</v>
      </c>
      <c r="H7" s="58">
        <v>0.99</v>
      </c>
      <c r="J7" s="49" t="s">
        <v>479</v>
      </c>
      <c r="K7" s="48">
        <v>0.52290575916230364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4208</v>
      </c>
      <c r="Y7" s="61">
        <v>43173</v>
      </c>
      <c r="Z7" s="58" t="s">
        <v>516</v>
      </c>
      <c r="AA7" s="58" t="s">
        <v>497</v>
      </c>
      <c r="AB7" s="58">
        <v>9.3000000000000007</v>
      </c>
      <c r="AC7" s="58" t="s">
        <v>467</v>
      </c>
      <c r="AD7" s="58">
        <v>52</v>
      </c>
    </row>
    <row r="8" spans="1:30" ht="17.25" customHeight="1" thickBot="1" x14ac:dyDescent="0.3">
      <c r="A8" s="58">
        <v>3</v>
      </c>
      <c r="B8" s="59">
        <v>1.3930693069306931E-3</v>
      </c>
      <c r="C8" s="59">
        <v>1.3566831683168318E-3</v>
      </c>
      <c r="D8" s="59">
        <v>2.8E-3</v>
      </c>
      <c r="F8" s="58" t="s">
        <v>480</v>
      </c>
      <c r="G8" s="60">
        <v>26691</v>
      </c>
      <c r="H8" s="58">
        <v>0.66</v>
      </c>
      <c r="K8" s="50">
        <v>0.60227272727272729</v>
      </c>
      <c r="O8" s="85"/>
      <c r="P8" s="85"/>
      <c r="Q8" s="85"/>
      <c r="R8" s="85"/>
      <c r="S8" s="85"/>
      <c r="T8" s="85"/>
      <c r="U8" s="86"/>
      <c r="W8" s="58">
        <v>7</v>
      </c>
      <c r="X8" s="58">
        <v>4203</v>
      </c>
      <c r="Y8" s="61">
        <v>43175</v>
      </c>
      <c r="Z8" s="58" t="s">
        <v>520</v>
      </c>
      <c r="AA8" s="58" t="s">
        <v>499</v>
      </c>
      <c r="AB8" s="58">
        <v>9.3000000000000007</v>
      </c>
      <c r="AC8" s="58" t="s">
        <v>468</v>
      </c>
      <c r="AD8" s="58">
        <v>50</v>
      </c>
    </row>
    <row r="9" spans="1:30" ht="17.25" customHeight="1" thickBot="1" x14ac:dyDescent="0.3">
      <c r="A9" s="58">
        <v>4</v>
      </c>
      <c r="B9" s="59">
        <v>1.6418316831683167E-3</v>
      </c>
      <c r="C9" s="59">
        <v>2.2108910891089112E-3</v>
      </c>
      <c r="D9" s="59">
        <v>3.8E-3</v>
      </c>
      <c r="F9" s="58" t="s">
        <v>481</v>
      </c>
      <c r="G9" s="60">
        <v>34584</v>
      </c>
      <c r="H9" s="58">
        <v>0.86</v>
      </c>
      <c r="K9" s="50">
        <v>0.56243093922651932</v>
      </c>
      <c r="O9" s="85"/>
      <c r="P9" s="85"/>
      <c r="Q9" s="85"/>
      <c r="R9" s="85"/>
      <c r="S9" s="85"/>
      <c r="T9" s="85"/>
      <c r="U9" s="86"/>
      <c r="W9" s="58">
        <v>8</v>
      </c>
      <c r="X9" s="58">
        <v>4201</v>
      </c>
      <c r="Y9" s="61">
        <v>43453</v>
      </c>
      <c r="Z9" s="58" t="s">
        <v>516</v>
      </c>
      <c r="AA9" s="58" t="s">
        <v>497</v>
      </c>
      <c r="AB9" s="58">
        <v>9.3000000000000007</v>
      </c>
      <c r="AC9" s="58" t="s">
        <v>467</v>
      </c>
      <c r="AD9" s="58">
        <v>54</v>
      </c>
    </row>
    <row r="10" spans="1:30" ht="17.25" customHeight="1" thickBot="1" x14ac:dyDescent="0.3">
      <c r="A10" s="58">
        <v>5</v>
      </c>
      <c r="B10" s="59">
        <v>3.9304455445544556E-3</v>
      </c>
      <c r="C10" s="59">
        <v>6.4819306930693071E-3</v>
      </c>
      <c r="D10" s="59">
        <v>1.04E-2</v>
      </c>
      <c r="F10" s="58" t="s">
        <v>482</v>
      </c>
      <c r="G10" s="60">
        <v>38898</v>
      </c>
      <c r="H10" s="58">
        <v>0.96</v>
      </c>
      <c r="K10" s="50">
        <v>0.52219321148825071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4197</v>
      </c>
      <c r="Y10" s="61">
        <v>43154</v>
      </c>
      <c r="Z10" s="58" t="s">
        <v>518</v>
      </c>
      <c r="AA10" s="58" t="s">
        <v>499</v>
      </c>
      <c r="AB10" s="58">
        <v>9.3000000000000007</v>
      </c>
      <c r="AC10" s="58" t="s">
        <v>467</v>
      </c>
      <c r="AD10" s="58">
        <v>51</v>
      </c>
    </row>
    <row r="11" spans="1:30" ht="17.25" customHeight="1" thickBot="1" x14ac:dyDescent="0.3">
      <c r="A11" s="58">
        <v>6</v>
      </c>
      <c r="B11" s="59">
        <v>1.0448019801980199E-2</v>
      </c>
      <c r="C11" s="59">
        <v>1.5978712871287132E-2</v>
      </c>
      <c r="D11" s="59">
        <v>2.64E-2</v>
      </c>
      <c r="F11" s="58" t="s">
        <v>483</v>
      </c>
      <c r="G11" s="60">
        <v>39136</v>
      </c>
      <c r="H11" s="58">
        <v>0.97</v>
      </c>
      <c r="K11" s="50">
        <v>0.52290575916230364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4183</v>
      </c>
      <c r="Y11" s="61">
        <v>43185</v>
      </c>
      <c r="Z11" s="58" t="s">
        <v>517</v>
      </c>
      <c r="AA11" s="58" t="s">
        <v>495</v>
      </c>
      <c r="AB11" s="58">
        <v>9.3000000000000007</v>
      </c>
      <c r="AC11" s="58" t="s">
        <v>467</v>
      </c>
      <c r="AD11" s="58">
        <v>50</v>
      </c>
    </row>
    <row r="12" spans="1:30" ht="17.25" customHeight="1" thickBot="1" x14ac:dyDescent="0.25">
      <c r="A12" s="58">
        <v>7</v>
      </c>
      <c r="B12" s="59">
        <v>1.9701980198019803E-2</v>
      </c>
      <c r="C12" s="59">
        <v>2.5575990099009901E-2</v>
      </c>
      <c r="D12" s="59">
        <v>4.53E-2</v>
      </c>
      <c r="F12" s="58" t="s">
        <v>484</v>
      </c>
      <c r="G12" s="60">
        <v>40607</v>
      </c>
      <c r="H12" s="58">
        <v>1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4152</v>
      </c>
      <c r="Y12" s="61">
        <v>43175</v>
      </c>
      <c r="Z12" s="58" t="s">
        <v>517</v>
      </c>
      <c r="AA12" s="58" t="s">
        <v>499</v>
      </c>
      <c r="AB12" s="58">
        <v>9.1999999999999993</v>
      </c>
      <c r="AC12" s="58" t="s">
        <v>467</v>
      </c>
      <c r="AD12" s="58">
        <v>51</v>
      </c>
    </row>
    <row r="13" spans="1:30" ht="17.25" customHeight="1" thickBot="1" x14ac:dyDescent="0.25">
      <c r="A13" s="58">
        <v>8</v>
      </c>
      <c r="B13" s="59">
        <v>2.3333910891089108E-2</v>
      </c>
      <c r="C13" s="59">
        <v>2.8289356435643568E-2</v>
      </c>
      <c r="D13" s="59">
        <v>5.16E-2</v>
      </c>
      <c r="F13" s="58" t="s">
        <v>485</v>
      </c>
      <c r="G13" s="60">
        <v>41306</v>
      </c>
      <c r="H13" s="58">
        <v>1.02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4139</v>
      </c>
      <c r="Y13" s="61">
        <v>43173</v>
      </c>
      <c r="Z13" s="58" t="s">
        <v>517</v>
      </c>
      <c r="AA13" s="58" t="s">
        <v>497</v>
      </c>
      <c r="AB13" s="58">
        <v>9.1999999999999993</v>
      </c>
      <c r="AC13" s="58" t="s">
        <v>467</v>
      </c>
      <c r="AD13" s="58">
        <v>50</v>
      </c>
    </row>
    <row r="14" spans="1:30" ht="15" thickBot="1" x14ac:dyDescent="0.25">
      <c r="A14" s="58">
        <v>9</v>
      </c>
      <c r="B14" s="59">
        <v>2.8010643564356438E-2</v>
      </c>
      <c r="C14" s="59">
        <v>3.1555445544554452E-2</v>
      </c>
      <c r="D14" s="59">
        <v>5.96E-2</v>
      </c>
      <c r="F14" s="58" t="s">
        <v>486</v>
      </c>
      <c r="G14" s="60">
        <v>43997</v>
      </c>
      <c r="H14" s="58">
        <v>1.0900000000000001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4128</v>
      </c>
      <c r="Y14" s="61">
        <v>43119</v>
      </c>
      <c r="Z14" s="58" t="s">
        <v>516</v>
      </c>
      <c r="AA14" s="58" t="s">
        <v>499</v>
      </c>
      <c r="AB14" s="58">
        <v>9.1</v>
      </c>
      <c r="AC14" s="58" t="s">
        <v>467</v>
      </c>
      <c r="AD14" s="58">
        <v>53</v>
      </c>
    </row>
    <row r="15" spans="1:30" ht="15" thickBot="1" x14ac:dyDescent="0.25">
      <c r="A15" s="58">
        <v>10</v>
      </c>
      <c r="B15" s="59">
        <v>3.2936138613861382E-2</v>
      </c>
      <c r="C15" s="59">
        <v>3.4268811881188119E-2</v>
      </c>
      <c r="D15" s="59">
        <v>6.7199999999999996E-2</v>
      </c>
      <c r="F15" s="58" t="s">
        <v>487</v>
      </c>
      <c r="G15" s="60">
        <v>42184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4123</v>
      </c>
      <c r="Y15" s="61">
        <v>43189</v>
      </c>
      <c r="Z15" s="58" t="s">
        <v>517</v>
      </c>
      <c r="AA15" s="58" t="s">
        <v>499</v>
      </c>
      <c r="AB15" s="58">
        <v>9.1</v>
      </c>
      <c r="AC15" s="58" t="s">
        <v>467</v>
      </c>
      <c r="AD15" s="58">
        <v>53</v>
      </c>
    </row>
    <row r="16" spans="1:30" ht="23.25" thickBot="1" x14ac:dyDescent="0.25">
      <c r="A16" s="58">
        <v>11</v>
      </c>
      <c r="B16" s="59">
        <v>3.5871534653465348E-2</v>
      </c>
      <c r="C16" s="59">
        <v>3.6379207920792078E-2</v>
      </c>
      <c r="D16" s="59">
        <v>7.22E-2</v>
      </c>
      <c r="F16" s="58" t="s">
        <v>488</v>
      </c>
      <c r="G16" s="60">
        <v>43154</v>
      </c>
      <c r="H16" s="58">
        <v>1.07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4114</v>
      </c>
      <c r="Y16" s="61">
        <v>43145</v>
      </c>
      <c r="Z16" s="58" t="s">
        <v>519</v>
      </c>
      <c r="AA16" s="58" t="s">
        <v>497</v>
      </c>
      <c r="AB16" s="58">
        <v>9.1</v>
      </c>
      <c r="AC16" s="58" t="s">
        <v>468</v>
      </c>
      <c r="AD16" s="58">
        <v>51</v>
      </c>
    </row>
    <row r="17" spans="1:30" ht="15" thickBot="1" x14ac:dyDescent="0.25">
      <c r="A17" s="58">
        <v>12</v>
      </c>
      <c r="B17" s="59">
        <v>3.840891089108911E-2</v>
      </c>
      <c r="C17" s="59">
        <v>3.7786138613861389E-2</v>
      </c>
      <c r="D17" s="59">
        <v>7.6200000000000004E-2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4108</v>
      </c>
      <c r="Y17" s="61">
        <v>43174</v>
      </c>
      <c r="Z17" s="58" t="s">
        <v>518</v>
      </c>
      <c r="AA17" s="58" t="s">
        <v>498</v>
      </c>
      <c r="AB17" s="58">
        <v>9.1</v>
      </c>
      <c r="AC17" s="58" t="s">
        <v>467</v>
      </c>
      <c r="AD17" s="58">
        <v>50</v>
      </c>
    </row>
    <row r="18" spans="1:30" ht="15" thickBot="1" x14ac:dyDescent="0.25">
      <c r="A18" s="58">
        <v>13</v>
      </c>
      <c r="B18" s="59">
        <v>3.8309405940594059E-2</v>
      </c>
      <c r="C18" s="59">
        <v>3.7384158415841584E-2</v>
      </c>
      <c r="D18" s="59">
        <v>7.5700000000000003E-2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4089</v>
      </c>
      <c r="Y18" s="61">
        <v>43455</v>
      </c>
      <c r="Z18" s="58" t="s">
        <v>517</v>
      </c>
      <c r="AA18" s="58" t="s">
        <v>499</v>
      </c>
      <c r="AB18" s="58">
        <v>9</v>
      </c>
      <c r="AC18" s="58" t="s">
        <v>467</v>
      </c>
      <c r="AD18" s="58">
        <v>53</v>
      </c>
    </row>
    <row r="19" spans="1:30" ht="17.25" customHeight="1" thickBot="1" x14ac:dyDescent="0.25">
      <c r="A19" s="58">
        <v>14</v>
      </c>
      <c r="B19" s="59">
        <v>3.895618811881188E-2</v>
      </c>
      <c r="C19" s="59">
        <v>3.7233415841584155E-2</v>
      </c>
      <c r="D19" s="59">
        <v>7.6200000000000004E-2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4061</v>
      </c>
      <c r="Y19" s="61">
        <v>43208</v>
      </c>
      <c r="Z19" s="58" t="s">
        <v>516</v>
      </c>
      <c r="AA19" s="58" t="s">
        <v>497</v>
      </c>
      <c r="AB19" s="58">
        <v>9</v>
      </c>
      <c r="AC19" s="58" t="s">
        <v>467</v>
      </c>
      <c r="AD19" s="58">
        <v>53</v>
      </c>
    </row>
    <row r="20" spans="1:30" ht="17.25" customHeight="1" thickBot="1" x14ac:dyDescent="0.25">
      <c r="A20" s="58">
        <v>15</v>
      </c>
      <c r="B20" s="59">
        <v>3.9801980198019803E-2</v>
      </c>
      <c r="C20" s="59">
        <v>3.6781188118811883E-2</v>
      </c>
      <c r="D20" s="59">
        <v>7.6600000000000001E-2</v>
      </c>
      <c r="F20" s="58" t="s">
        <v>491</v>
      </c>
      <c r="G20" s="60">
        <v>29083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4039</v>
      </c>
      <c r="Y20" s="61">
        <v>43123</v>
      </c>
      <c r="Z20" s="58" t="s">
        <v>516</v>
      </c>
      <c r="AA20" s="58" t="s">
        <v>496</v>
      </c>
      <c r="AB20" s="58">
        <v>8.9</v>
      </c>
      <c r="AC20" s="58" t="s">
        <v>467</v>
      </c>
      <c r="AD20" s="58">
        <v>53</v>
      </c>
    </row>
    <row r="21" spans="1:30" ht="17.25" customHeight="1" thickBot="1" x14ac:dyDescent="0.25">
      <c r="A21" s="58">
        <v>16</v>
      </c>
      <c r="B21" s="59">
        <v>3.9752227722772281E-2</v>
      </c>
      <c r="C21" s="59">
        <v>3.6630445544554462E-2</v>
      </c>
      <c r="D21" s="59">
        <v>7.6399999999999996E-2</v>
      </c>
      <c r="F21" s="58" t="s">
        <v>495</v>
      </c>
      <c r="G21" s="60">
        <v>41649</v>
      </c>
      <c r="H21" s="58">
        <v>1.03</v>
      </c>
      <c r="J21" s="46">
        <v>5</v>
      </c>
      <c r="K21" s="46">
        <v>4156</v>
      </c>
      <c r="L21" s="52"/>
      <c r="M21" s="46"/>
      <c r="N21" s="57">
        <v>0.10287128712871287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4020</v>
      </c>
      <c r="Y21" s="61">
        <v>43189</v>
      </c>
      <c r="Z21" s="58" t="s">
        <v>523</v>
      </c>
      <c r="AA21" s="58" t="s">
        <v>499</v>
      </c>
      <c r="AB21" s="58">
        <v>8.9</v>
      </c>
      <c r="AC21" s="58" t="s">
        <v>468</v>
      </c>
      <c r="AD21" s="58">
        <v>53</v>
      </c>
    </row>
    <row r="22" spans="1:30" ht="17.25" customHeight="1" thickBot="1" x14ac:dyDescent="0.25">
      <c r="A22" s="58">
        <v>17</v>
      </c>
      <c r="B22" s="59">
        <v>3.9354207920792084E-2</v>
      </c>
      <c r="C22" s="59">
        <v>3.4218564356435638E-2</v>
      </c>
      <c r="D22" s="59">
        <v>7.3499999999999996E-2</v>
      </c>
      <c r="F22" s="58" t="s">
        <v>496</v>
      </c>
      <c r="G22" s="60">
        <v>43056</v>
      </c>
      <c r="H22" s="58">
        <v>1.07</v>
      </c>
      <c r="J22" s="46">
        <v>10</v>
      </c>
      <c r="K22" s="46">
        <v>4122</v>
      </c>
      <c r="L22" s="52"/>
      <c r="M22" s="46"/>
      <c r="N22" s="57">
        <v>0.10202970297029702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4000</v>
      </c>
      <c r="Y22" s="61">
        <v>43180</v>
      </c>
      <c r="Z22" s="58" t="s">
        <v>518</v>
      </c>
      <c r="AA22" s="58" t="s">
        <v>497</v>
      </c>
      <c r="AB22" s="58">
        <v>8.8000000000000007</v>
      </c>
      <c r="AC22" s="58" t="s">
        <v>467</v>
      </c>
      <c r="AD22" s="58">
        <v>50</v>
      </c>
    </row>
    <row r="23" spans="1:30" ht="17.25" customHeight="1" thickBot="1" x14ac:dyDescent="0.25">
      <c r="A23" s="58">
        <v>18</v>
      </c>
      <c r="B23" s="59">
        <v>3.0597772277227726E-2</v>
      </c>
      <c r="C23" s="59">
        <v>2.8842079207920791E-2</v>
      </c>
      <c r="D23" s="59">
        <v>5.9400000000000001E-2</v>
      </c>
      <c r="F23" s="58" t="s">
        <v>497</v>
      </c>
      <c r="G23" s="60">
        <v>43129</v>
      </c>
      <c r="H23" s="58">
        <v>1.07</v>
      </c>
      <c r="J23" s="46">
        <v>20</v>
      </c>
      <c r="K23" s="46">
        <v>4073</v>
      </c>
      <c r="L23" s="52"/>
      <c r="M23" s="46"/>
      <c r="N23" s="57">
        <v>0.10081683168316832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3985</v>
      </c>
      <c r="Y23" s="61">
        <v>43181</v>
      </c>
      <c r="Z23" s="58" t="s">
        <v>517</v>
      </c>
      <c r="AA23" s="58" t="s">
        <v>498</v>
      </c>
      <c r="AB23" s="58">
        <v>8.8000000000000007</v>
      </c>
      <c r="AC23" s="58" t="s">
        <v>467</v>
      </c>
      <c r="AD23" s="58">
        <v>50</v>
      </c>
    </row>
    <row r="24" spans="1:30" ht="17.25" customHeight="1" thickBot="1" x14ac:dyDescent="0.25">
      <c r="A24" s="58">
        <v>19</v>
      </c>
      <c r="B24" s="59">
        <v>2.3333910891089108E-2</v>
      </c>
      <c r="C24" s="59">
        <v>2.2812376237623763E-2</v>
      </c>
      <c r="D24" s="59">
        <v>4.6100000000000002E-2</v>
      </c>
      <c r="F24" s="58" t="s">
        <v>498</v>
      </c>
      <c r="G24" s="60">
        <v>42937</v>
      </c>
      <c r="H24" s="58">
        <v>1.06</v>
      </c>
      <c r="J24" s="46">
        <v>30</v>
      </c>
      <c r="K24" s="46">
        <v>4023</v>
      </c>
      <c r="L24" s="52"/>
      <c r="M24" s="46"/>
      <c r="N24" s="57">
        <v>9.9579207920792084E-2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3970</v>
      </c>
      <c r="Y24" s="61">
        <v>43110</v>
      </c>
      <c r="Z24" s="58" t="s">
        <v>520</v>
      </c>
      <c r="AA24" s="58" t="s">
        <v>497</v>
      </c>
      <c r="AB24" s="58">
        <v>8.8000000000000007</v>
      </c>
      <c r="AC24" s="58" t="s">
        <v>468</v>
      </c>
      <c r="AD24" s="58">
        <v>50</v>
      </c>
    </row>
    <row r="25" spans="1:30" ht="17.25" customHeight="1" thickBot="1" x14ac:dyDescent="0.25">
      <c r="A25" s="58">
        <v>20</v>
      </c>
      <c r="B25" s="59">
        <v>1.7463118811881187E-2</v>
      </c>
      <c r="C25" s="59">
        <v>1.7134405940594059E-2</v>
      </c>
      <c r="D25" s="59">
        <v>3.4599999999999999E-2</v>
      </c>
      <c r="F25" s="58" t="s">
        <v>499</v>
      </c>
      <c r="G25" s="60">
        <v>45333</v>
      </c>
      <c r="H25" s="58">
        <v>1.1200000000000001</v>
      </c>
      <c r="J25" s="46">
        <v>50</v>
      </c>
      <c r="K25" s="46">
        <v>3983</v>
      </c>
      <c r="L25" s="52"/>
      <c r="M25" s="46"/>
      <c r="N25" s="57">
        <v>9.8589108910891093E-2</v>
      </c>
      <c r="O25" s="85"/>
      <c r="P25" s="85"/>
      <c r="Q25" s="85"/>
      <c r="R25" s="85"/>
      <c r="S25" s="85"/>
      <c r="T25" s="85"/>
      <c r="U25" s="86"/>
      <c r="W25" s="58">
        <v>200</v>
      </c>
      <c r="X25" s="58"/>
      <c r="Y25" s="61">
        <v>42781</v>
      </c>
      <c r="Z25" s="58" t="s">
        <v>519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25">
      <c r="A26" s="58">
        <v>21</v>
      </c>
      <c r="B26" s="59">
        <v>1.2935643564356437E-2</v>
      </c>
      <c r="C26" s="59">
        <v>1.1858415841584159E-2</v>
      </c>
      <c r="D26" s="59">
        <v>2.4799999999999999E-2</v>
      </c>
      <c r="F26" s="58" t="s">
        <v>500</v>
      </c>
      <c r="G26" s="60">
        <v>37490</v>
      </c>
      <c r="H26" s="58">
        <v>0.93</v>
      </c>
      <c r="J26" s="46">
        <v>100</v>
      </c>
      <c r="K26" s="46">
        <v>3911</v>
      </c>
      <c r="L26" s="52"/>
      <c r="M26" s="46"/>
      <c r="N26" s="57">
        <v>9.680693069306931E-2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8.80618811881188E-3</v>
      </c>
      <c r="C27" s="59">
        <v>7.9893564356435659E-3</v>
      </c>
      <c r="D27" s="59">
        <v>1.6799999999999999E-2</v>
      </c>
      <c r="J27" s="46">
        <v>150</v>
      </c>
      <c r="K27" s="46">
        <v>3858</v>
      </c>
      <c r="L27" s="52"/>
      <c r="M27" s="46"/>
      <c r="N27" s="57">
        <v>9.5495049504950497E-2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5.4727722772277224E-3</v>
      </c>
      <c r="C28" s="59">
        <v>5.1754950495049509E-3</v>
      </c>
      <c r="D28" s="59">
        <v>1.06E-2</v>
      </c>
      <c r="J28" s="46">
        <v>200</v>
      </c>
      <c r="K28" s="46">
        <v>3813</v>
      </c>
      <c r="L28" s="52"/>
      <c r="M28" s="46"/>
      <c r="N28" s="57">
        <v>9.4381188118811882E-2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U29"/>
  <sheetViews>
    <sheetView workbookViewId="0">
      <selection activeCell="B5" sqref="B5:D28"/>
    </sheetView>
  </sheetViews>
  <sheetFormatPr defaultRowHeight="14.25" x14ac:dyDescent="0.2"/>
  <cols>
    <col min="1" max="4" width="6.5" customWidth="1"/>
    <col min="5" max="5" width="1" customWidth="1"/>
    <col min="6" max="6" width="10.875" customWidth="1"/>
    <col min="7" max="7" width="8.75" hidden="1" customWidth="1"/>
    <col min="8" max="8" width="7.25" customWidth="1"/>
    <col min="9" max="9" width="2.75" customWidth="1"/>
    <col min="10" max="10" width="6.25" customWidth="1"/>
    <col min="11" max="11" width="5.875" customWidth="1"/>
    <col min="12" max="13" width="8.75" hidden="1" customWidth="1"/>
  </cols>
  <sheetData>
    <row r="1" spans="1:21" ht="23.25" x14ac:dyDescent="0.35">
      <c r="A1" s="135" t="s">
        <v>587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33500</v>
      </c>
      <c r="H2" s="41" t="s">
        <v>465</v>
      </c>
    </row>
    <row r="3" spans="1:21" ht="15" thickBot="1" x14ac:dyDescent="0.25"/>
    <row r="4" spans="1:21" ht="15" thickBot="1" x14ac:dyDescent="0.25">
      <c r="A4" s="42" t="s">
        <v>466</v>
      </c>
      <c r="B4" s="101" t="s">
        <v>467</v>
      </c>
      <c r="C4" s="102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3.873134328358209E-3</v>
      </c>
      <c r="C5" s="59">
        <v>2.9014925373134328E-3</v>
      </c>
      <c r="D5" s="59">
        <v>6.7999999999999996E-3</v>
      </c>
      <c r="F5" s="58" t="s">
        <v>474</v>
      </c>
      <c r="G5" s="60">
        <v>37594</v>
      </c>
      <c r="H5" s="58">
        <v>1.1200000000000001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2.5304477611940296E-3</v>
      </c>
      <c r="C6" s="59">
        <v>1.9826865671641793E-3</v>
      </c>
      <c r="D6" s="59">
        <v>4.4999999999999997E-3</v>
      </c>
      <c r="F6" s="58" t="s">
        <v>476</v>
      </c>
      <c r="G6" s="60">
        <v>39797</v>
      </c>
      <c r="H6" s="58">
        <v>1.19</v>
      </c>
      <c r="J6" s="47" t="s">
        <v>477</v>
      </c>
      <c r="K6" s="48">
        <v>0.69168900804289546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2.065671641791045E-3</v>
      </c>
      <c r="C7" s="59">
        <v>1.8376119402985075E-3</v>
      </c>
      <c r="D7" s="59">
        <v>3.8999999999999998E-3</v>
      </c>
      <c r="F7" s="58" t="s">
        <v>478</v>
      </c>
      <c r="G7" s="60">
        <v>34332</v>
      </c>
      <c r="H7" s="58">
        <v>1.03</v>
      </c>
      <c r="J7" s="49" t="s">
        <v>479</v>
      </c>
      <c r="K7" s="48">
        <v>0.62685643564356441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1.9623880597014923E-3</v>
      </c>
      <c r="C8" s="59">
        <v>2.8531343283582089E-3</v>
      </c>
      <c r="D8" s="59">
        <v>4.7999999999999996E-3</v>
      </c>
      <c r="F8" s="58" t="s">
        <v>480</v>
      </c>
      <c r="G8" s="60">
        <v>25600</v>
      </c>
      <c r="H8" s="58">
        <v>0.76</v>
      </c>
      <c r="K8" s="50">
        <v>0.6858974358974359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2.6337313432835824E-3</v>
      </c>
      <c r="C9" s="59">
        <v>6.1414925373134326E-3</v>
      </c>
      <c r="D9" s="59">
        <v>8.8000000000000005E-3</v>
      </c>
      <c r="F9" s="58" t="s">
        <v>481</v>
      </c>
      <c r="G9" s="60">
        <v>29788</v>
      </c>
      <c r="H9" s="58">
        <v>0.89</v>
      </c>
      <c r="K9" s="50">
        <v>0.69168900804289546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6.6617910447761188E-3</v>
      </c>
      <c r="C10" s="59">
        <v>1.5813134328358208E-2</v>
      </c>
      <c r="D10" s="59">
        <v>2.2499999999999999E-2</v>
      </c>
      <c r="F10" s="58" t="s">
        <v>482</v>
      </c>
      <c r="G10" s="60">
        <v>32678</v>
      </c>
      <c r="H10" s="58">
        <v>0.98</v>
      </c>
      <c r="K10" s="50">
        <v>0.58691206543967278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1.7713134328358207E-2</v>
      </c>
      <c r="C11" s="59">
        <v>3.6220298507462681E-2</v>
      </c>
      <c r="D11" s="59">
        <v>5.3999999999999999E-2</v>
      </c>
      <c r="F11" s="58" t="s">
        <v>483</v>
      </c>
      <c r="G11" s="60">
        <v>31931</v>
      </c>
      <c r="H11" s="58">
        <v>0.95</v>
      </c>
      <c r="K11" s="50">
        <v>0.62685643564356441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2.3755223880597014E-2</v>
      </c>
      <c r="C12" s="59">
        <v>4.9905671641791043E-2</v>
      </c>
      <c r="D12" s="59">
        <v>7.3800000000000004E-2</v>
      </c>
      <c r="F12" s="58" t="s">
        <v>484</v>
      </c>
      <c r="G12" s="60">
        <v>32702</v>
      </c>
      <c r="H12" s="58">
        <v>0.98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2.3548656716417909E-2</v>
      </c>
      <c r="C13" s="59">
        <v>3.7139104477611935E-2</v>
      </c>
      <c r="D13" s="59">
        <v>6.0699999999999997E-2</v>
      </c>
      <c r="F13" s="58" t="s">
        <v>485</v>
      </c>
      <c r="G13" s="60">
        <v>33665</v>
      </c>
      <c r="H13" s="58">
        <v>1.01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2.463313432835821E-2</v>
      </c>
      <c r="C14" s="59">
        <v>2.9014925373134329E-2</v>
      </c>
      <c r="D14" s="59">
        <v>5.3699999999999998E-2</v>
      </c>
      <c r="F14" s="58" t="s">
        <v>486</v>
      </c>
      <c r="G14" s="60">
        <v>35262</v>
      </c>
      <c r="H14" s="58">
        <v>1.05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2.6388955223880597E-2</v>
      </c>
      <c r="C15" s="59">
        <v>2.7951044776119399E-2</v>
      </c>
      <c r="D15" s="59">
        <v>5.4300000000000001E-2</v>
      </c>
      <c r="F15" s="58" t="s">
        <v>487</v>
      </c>
      <c r="G15" s="60">
        <v>33116</v>
      </c>
      <c r="H15" s="58">
        <v>0.99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2.9229253731343281E-2</v>
      </c>
      <c r="C16" s="59">
        <v>2.780597014925373E-2</v>
      </c>
      <c r="D16" s="59">
        <v>5.7099999999999998E-2</v>
      </c>
      <c r="F16" s="58" t="s">
        <v>488</v>
      </c>
      <c r="G16" s="60">
        <v>35202</v>
      </c>
      <c r="H16" s="58">
        <v>1.05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3.2224477611940298E-2</v>
      </c>
      <c r="C17" s="59">
        <v>2.8531343283582089E-2</v>
      </c>
      <c r="D17" s="59">
        <v>6.08E-2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3.3257313432835819E-2</v>
      </c>
      <c r="C18" s="59">
        <v>2.8531343283582089E-2</v>
      </c>
      <c r="D18" s="59">
        <v>6.1800000000000001E-2</v>
      </c>
      <c r="O18" s="85"/>
      <c r="P18" s="85"/>
      <c r="Q18" s="85"/>
      <c r="R18" s="85"/>
      <c r="S18" s="85"/>
      <c r="T18" s="85"/>
      <c r="U18" s="86"/>
    </row>
    <row r="19" spans="1:21" ht="14.45" customHeight="1" thickBot="1" x14ac:dyDescent="0.25">
      <c r="A19" s="58">
        <v>14</v>
      </c>
      <c r="B19" s="59">
        <v>3.682059701492537E-2</v>
      </c>
      <c r="C19" s="59">
        <v>2.8821492537313434E-2</v>
      </c>
      <c r="D19" s="59">
        <v>6.5600000000000006E-2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23.25" thickBot="1" x14ac:dyDescent="0.25">
      <c r="A20" s="58">
        <v>15</v>
      </c>
      <c r="B20" s="59">
        <v>4.4463582089552235E-2</v>
      </c>
      <c r="C20" s="59">
        <v>2.9305074626865671E-2</v>
      </c>
      <c r="D20" s="59">
        <v>7.3800000000000004E-2</v>
      </c>
      <c r="F20" s="58" t="s">
        <v>491</v>
      </c>
      <c r="G20" s="60">
        <v>20848</v>
      </c>
      <c r="H20" s="58">
        <v>0.62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5.2313134328358206E-2</v>
      </c>
      <c r="C21" s="59">
        <v>2.9160000000000002E-2</v>
      </c>
      <c r="D21" s="59">
        <v>8.14E-2</v>
      </c>
      <c r="F21" s="58" t="s">
        <v>495</v>
      </c>
      <c r="G21" s="60">
        <v>35640</v>
      </c>
      <c r="H21" s="58">
        <v>1.06</v>
      </c>
      <c r="J21" s="46">
        <v>5</v>
      </c>
      <c r="K21" s="46">
        <v>4413</v>
      </c>
      <c r="L21" s="52"/>
      <c r="M21" s="46"/>
      <c r="N21" s="57">
        <v>0.1317313432835821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5.3500895522388056E-2</v>
      </c>
      <c r="C22" s="59">
        <v>2.8144477611940298E-2</v>
      </c>
      <c r="D22" s="59">
        <v>8.1600000000000006E-2</v>
      </c>
      <c r="F22" s="58" t="s">
        <v>496</v>
      </c>
      <c r="G22" s="60">
        <v>37668</v>
      </c>
      <c r="H22" s="58">
        <v>1.1200000000000001</v>
      </c>
      <c r="J22" s="46">
        <v>10</v>
      </c>
      <c r="K22" s="46">
        <v>4224</v>
      </c>
      <c r="L22" s="52"/>
      <c r="M22" s="46"/>
      <c r="N22" s="57">
        <v>0.12608955223880597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3.2740895522388055E-2</v>
      </c>
      <c r="C23" s="59">
        <v>2.2293134328358211E-2</v>
      </c>
      <c r="D23" s="59">
        <v>5.5E-2</v>
      </c>
      <c r="F23" s="58" t="s">
        <v>497</v>
      </c>
      <c r="G23" s="60">
        <v>37313</v>
      </c>
      <c r="H23" s="58">
        <v>1.1100000000000001</v>
      </c>
      <c r="J23" s="46">
        <v>20</v>
      </c>
      <c r="K23" s="46">
        <v>4138</v>
      </c>
      <c r="L23" s="52"/>
      <c r="M23" s="46"/>
      <c r="N23" s="57">
        <v>0.12352238805970149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2.2154328358208953E-2</v>
      </c>
      <c r="C24" s="59">
        <v>1.60065671641791E-2</v>
      </c>
      <c r="D24" s="59">
        <v>3.8199999999999998E-2</v>
      </c>
      <c r="F24" s="58" t="s">
        <v>498</v>
      </c>
      <c r="G24" s="60">
        <v>37485</v>
      </c>
      <c r="H24" s="58">
        <v>1.1200000000000001</v>
      </c>
      <c r="J24" s="46">
        <v>30</v>
      </c>
      <c r="K24" s="46">
        <v>4094</v>
      </c>
      <c r="L24" s="52"/>
      <c r="M24" s="46"/>
      <c r="N24" s="57">
        <v>0.1222089552238806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1.6370447761194028E-2</v>
      </c>
      <c r="C25" s="59">
        <v>1.2573134328358208E-2</v>
      </c>
      <c r="D25" s="59">
        <v>2.8899999999999999E-2</v>
      </c>
      <c r="F25" s="58" t="s">
        <v>499</v>
      </c>
      <c r="G25" s="60">
        <v>38501</v>
      </c>
      <c r="H25" s="58">
        <v>1.1499999999999999</v>
      </c>
      <c r="J25" s="46">
        <v>50</v>
      </c>
      <c r="K25" s="46">
        <v>4011</v>
      </c>
      <c r="L25" s="52"/>
      <c r="M25" s="46"/>
      <c r="N25" s="57">
        <v>0.11973134328358209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1.2600597014925373E-2</v>
      </c>
      <c r="C26" s="59">
        <v>9.3331343283582103E-3</v>
      </c>
      <c r="D26" s="59">
        <v>2.1999999999999999E-2</v>
      </c>
      <c r="F26" s="58" t="s">
        <v>500</v>
      </c>
      <c r="G26" s="60">
        <v>27001</v>
      </c>
      <c r="H26" s="58">
        <v>0.81</v>
      </c>
      <c r="J26" s="46">
        <v>100</v>
      </c>
      <c r="K26" s="46">
        <v>3805</v>
      </c>
      <c r="L26" s="52"/>
      <c r="M26" s="46"/>
      <c r="N26" s="57">
        <v>0.11358208955223881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9.0373134328358227E-3</v>
      </c>
      <c r="C27" s="59">
        <v>6.6250746268656712E-3</v>
      </c>
      <c r="D27" s="59">
        <v>1.5699999999999999E-2</v>
      </c>
      <c r="J27" s="46">
        <v>150</v>
      </c>
      <c r="K27" s="46">
        <v>3604</v>
      </c>
      <c r="L27" s="52"/>
      <c r="M27" s="46"/>
      <c r="N27" s="57">
        <v>0.1075820895522388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5.8871641791044772E-3</v>
      </c>
      <c r="C28" s="59">
        <v>4.7391044776119396E-3</v>
      </c>
      <c r="D28" s="59">
        <v>1.06E-2</v>
      </c>
      <c r="J28" s="46">
        <v>200</v>
      </c>
      <c r="K28" s="46">
        <v>3477</v>
      </c>
      <c r="L28" s="52"/>
      <c r="M28" s="46"/>
      <c r="N28" s="57">
        <v>0.1037910447761194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J4:N4"/>
    <mergeCell ref="J5:N5"/>
    <mergeCell ref="J19:N19"/>
    <mergeCell ref="A1:U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613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585</v>
      </c>
      <c r="F2" s="40">
        <v>41100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5444</v>
      </c>
      <c r="Y2" s="61">
        <v>43104</v>
      </c>
      <c r="Z2" s="58" t="s">
        <v>518</v>
      </c>
      <c r="AA2" s="58" t="s">
        <v>498</v>
      </c>
      <c r="AB2" s="58">
        <v>14</v>
      </c>
      <c r="AC2" s="58" t="s">
        <v>501</v>
      </c>
      <c r="AD2" s="58">
        <v>56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5378</v>
      </c>
      <c r="Y3" s="61">
        <v>43195</v>
      </c>
      <c r="Z3" s="58" t="s">
        <v>516</v>
      </c>
      <c r="AA3" s="58" t="s">
        <v>498</v>
      </c>
      <c r="AB3" s="58">
        <v>13.8</v>
      </c>
      <c r="AC3" s="58" t="s">
        <v>501</v>
      </c>
      <c r="AD3" s="58">
        <v>56</v>
      </c>
    </row>
    <row r="4" spans="1:30" ht="23.25" thickBot="1" x14ac:dyDescent="0.25">
      <c r="A4" s="42" t="s">
        <v>466</v>
      </c>
      <c r="B4" s="43" t="s">
        <v>501</v>
      </c>
      <c r="C4" s="117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5343</v>
      </c>
      <c r="Y4" s="61">
        <v>43196</v>
      </c>
      <c r="Z4" s="58" t="s">
        <v>523</v>
      </c>
      <c r="AA4" s="58" t="s">
        <v>499</v>
      </c>
      <c r="AB4" s="58">
        <v>13.7</v>
      </c>
      <c r="AC4" s="58" t="s">
        <v>502</v>
      </c>
      <c r="AD4" s="58">
        <v>55</v>
      </c>
    </row>
    <row r="5" spans="1:30" ht="18.75" customHeight="1" thickBot="1" x14ac:dyDescent="0.25">
      <c r="A5" s="58">
        <v>0</v>
      </c>
      <c r="B5" s="59">
        <v>2.2941952506596308E-3</v>
      </c>
      <c r="C5" s="59">
        <v>2.3546174142480211E-3</v>
      </c>
      <c r="D5" s="59">
        <v>4.5999999999999999E-3</v>
      </c>
      <c r="F5" s="58" t="s">
        <v>474</v>
      </c>
      <c r="G5" s="60">
        <v>47057</v>
      </c>
      <c r="H5" s="58">
        <v>1.24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5325</v>
      </c>
      <c r="Y5" s="61">
        <v>43195</v>
      </c>
      <c r="Z5" s="58" t="s">
        <v>517</v>
      </c>
      <c r="AA5" s="58" t="s">
        <v>498</v>
      </c>
      <c r="AB5" s="58">
        <v>13.7</v>
      </c>
      <c r="AC5" s="58" t="s">
        <v>501</v>
      </c>
      <c r="AD5" s="58">
        <v>55</v>
      </c>
    </row>
    <row r="6" spans="1:30" ht="17.25" customHeight="1" thickBot="1" x14ac:dyDescent="0.25">
      <c r="A6" s="58">
        <v>1</v>
      </c>
      <c r="B6" s="59">
        <v>1.5620052770448549E-3</v>
      </c>
      <c r="C6" s="59">
        <v>1.433245382585752E-3</v>
      </c>
      <c r="D6" s="59">
        <v>3.0000000000000001E-3</v>
      </c>
      <c r="F6" s="58" t="s">
        <v>476</v>
      </c>
      <c r="G6" s="60">
        <v>49859</v>
      </c>
      <c r="H6" s="58">
        <v>1.31</v>
      </c>
      <c r="J6" s="47" t="s">
        <v>477</v>
      </c>
      <c r="K6" s="48">
        <v>0.57722174288179462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5205</v>
      </c>
      <c r="Y6" s="61">
        <v>43105</v>
      </c>
      <c r="Z6" s="58" t="s">
        <v>517</v>
      </c>
      <c r="AA6" s="58" t="s">
        <v>499</v>
      </c>
      <c r="AB6" s="58">
        <v>13.4</v>
      </c>
      <c r="AC6" s="58" t="s">
        <v>501</v>
      </c>
      <c r="AD6" s="58">
        <v>55</v>
      </c>
    </row>
    <row r="7" spans="1:30" ht="17.25" customHeight="1" thickBot="1" x14ac:dyDescent="0.25">
      <c r="A7" s="58">
        <v>2</v>
      </c>
      <c r="B7" s="59">
        <v>1.1715039577836412E-3</v>
      </c>
      <c r="C7" s="59">
        <v>1.0749340369393138E-3</v>
      </c>
      <c r="D7" s="59">
        <v>2.3E-3</v>
      </c>
      <c r="F7" s="58" t="s">
        <v>478</v>
      </c>
      <c r="G7" s="60">
        <v>40107</v>
      </c>
      <c r="H7" s="58">
        <v>1.05</v>
      </c>
      <c r="J7" s="49" t="s">
        <v>479</v>
      </c>
      <c r="K7" s="48">
        <v>0.55613919894944186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4863</v>
      </c>
      <c r="Y7" s="61">
        <v>43126</v>
      </c>
      <c r="Z7" s="58" t="s">
        <v>517</v>
      </c>
      <c r="AA7" s="58" t="s">
        <v>499</v>
      </c>
      <c r="AB7" s="58">
        <v>12.5</v>
      </c>
      <c r="AC7" s="58" t="s">
        <v>501</v>
      </c>
      <c r="AD7" s="58">
        <v>57</v>
      </c>
    </row>
    <row r="8" spans="1:30" ht="17.25" customHeight="1" thickBot="1" x14ac:dyDescent="0.3">
      <c r="A8" s="58">
        <v>3</v>
      </c>
      <c r="B8" s="59">
        <v>1.3179419525065964E-3</v>
      </c>
      <c r="C8" s="59">
        <v>1.0237467018469658E-3</v>
      </c>
      <c r="D8" s="59">
        <v>2.3E-3</v>
      </c>
      <c r="F8" s="58" t="s">
        <v>480</v>
      </c>
      <c r="G8" s="60">
        <v>25764</v>
      </c>
      <c r="H8" s="58">
        <v>0.68</v>
      </c>
      <c r="K8" s="50">
        <v>0.55660377358490565</v>
      </c>
      <c r="O8" s="85"/>
      <c r="P8" s="85"/>
      <c r="Q8" s="85"/>
      <c r="R8" s="85"/>
      <c r="S8" s="85"/>
      <c r="T8" s="85"/>
      <c r="U8" s="86"/>
      <c r="W8" s="58">
        <v>7</v>
      </c>
      <c r="X8" s="58">
        <v>4689</v>
      </c>
      <c r="Y8" s="61">
        <v>43169</v>
      </c>
      <c r="Z8" s="58" t="s">
        <v>519</v>
      </c>
      <c r="AA8" s="58" t="s">
        <v>500</v>
      </c>
      <c r="AB8" s="58">
        <v>12.1</v>
      </c>
      <c r="AC8" s="58" t="s">
        <v>502</v>
      </c>
      <c r="AD8" s="58">
        <v>55</v>
      </c>
    </row>
    <row r="9" spans="1:30" ht="17.25" customHeight="1" thickBot="1" x14ac:dyDescent="0.3">
      <c r="A9" s="58">
        <v>4</v>
      </c>
      <c r="B9" s="59">
        <v>2.3430079155672824E-3</v>
      </c>
      <c r="C9" s="59">
        <v>2.1498680738786277E-3</v>
      </c>
      <c r="D9" s="59">
        <v>4.4999999999999997E-3</v>
      </c>
      <c r="F9" s="58" t="s">
        <v>481</v>
      </c>
      <c r="G9" s="60">
        <v>31964</v>
      </c>
      <c r="H9" s="58">
        <v>0.84</v>
      </c>
      <c r="K9" s="50">
        <v>0.57722174288179462</v>
      </c>
      <c r="O9" s="85"/>
      <c r="P9" s="85"/>
      <c r="Q9" s="85"/>
      <c r="R9" s="85"/>
      <c r="S9" s="85"/>
      <c r="T9" s="85"/>
      <c r="U9" s="86"/>
      <c r="W9" s="58">
        <v>8</v>
      </c>
      <c r="X9" s="58">
        <v>4607</v>
      </c>
      <c r="Y9" s="61">
        <v>43110</v>
      </c>
      <c r="Z9" s="58" t="s">
        <v>517</v>
      </c>
      <c r="AA9" s="58" t="s">
        <v>497</v>
      </c>
      <c r="AB9" s="58">
        <v>11.8</v>
      </c>
      <c r="AC9" s="58" t="s">
        <v>501</v>
      </c>
      <c r="AD9" s="58">
        <v>57</v>
      </c>
    </row>
    <row r="10" spans="1:30" ht="17.25" customHeight="1" thickBot="1" x14ac:dyDescent="0.3">
      <c r="A10" s="58">
        <v>5</v>
      </c>
      <c r="B10" s="59">
        <v>6.4920844327176781E-3</v>
      </c>
      <c r="C10" s="59">
        <v>7.012664907651716E-3</v>
      </c>
      <c r="D10" s="59">
        <v>1.35E-2</v>
      </c>
      <c r="F10" s="58" t="s">
        <v>482</v>
      </c>
      <c r="G10" s="60">
        <v>35063</v>
      </c>
      <c r="H10" s="58">
        <v>0.92</v>
      </c>
      <c r="K10" s="50">
        <v>0.546875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4573</v>
      </c>
      <c r="Y10" s="61">
        <v>43104</v>
      </c>
      <c r="Z10" s="58" t="s">
        <v>516</v>
      </c>
      <c r="AA10" s="58" t="s">
        <v>498</v>
      </c>
      <c r="AB10" s="58">
        <v>11.8</v>
      </c>
      <c r="AC10" s="58" t="s">
        <v>501</v>
      </c>
      <c r="AD10" s="58">
        <v>60</v>
      </c>
    </row>
    <row r="11" spans="1:30" ht="17.25" customHeight="1" thickBot="1" x14ac:dyDescent="0.3">
      <c r="A11" s="58">
        <v>6</v>
      </c>
      <c r="B11" s="59">
        <v>1.6059366754617412E-2</v>
      </c>
      <c r="C11" s="59">
        <v>2.1140369393139843E-2</v>
      </c>
      <c r="D11" s="59">
        <v>3.7199999999999997E-2</v>
      </c>
      <c r="F11" s="58" t="s">
        <v>483</v>
      </c>
      <c r="G11" s="60">
        <v>33732</v>
      </c>
      <c r="H11" s="58">
        <v>0.89</v>
      </c>
      <c r="K11" s="50">
        <v>0.55613919894944186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4570</v>
      </c>
      <c r="Y11" s="61">
        <v>43104</v>
      </c>
      <c r="Z11" s="58" t="s">
        <v>517</v>
      </c>
      <c r="AA11" s="58" t="s">
        <v>498</v>
      </c>
      <c r="AB11" s="58">
        <v>11.7</v>
      </c>
      <c r="AC11" s="58" t="s">
        <v>501</v>
      </c>
      <c r="AD11" s="58">
        <v>57</v>
      </c>
    </row>
    <row r="12" spans="1:30" ht="17.25" customHeight="1" thickBot="1" x14ac:dyDescent="0.25">
      <c r="A12" s="58">
        <v>7</v>
      </c>
      <c r="B12" s="59">
        <v>2.3918205804749341E-2</v>
      </c>
      <c r="C12" s="59">
        <v>3.4244327176781005E-2</v>
      </c>
      <c r="D12" s="59">
        <v>5.8200000000000002E-2</v>
      </c>
      <c r="F12" s="58" t="s">
        <v>484</v>
      </c>
      <c r="G12" s="60">
        <v>33890</v>
      </c>
      <c r="H12" s="58">
        <v>0.89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4332</v>
      </c>
      <c r="Y12" s="61">
        <v>43194</v>
      </c>
      <c r="Z12" s="58" t="s">
        <v>518</v>
      </c>
      <c r="AA12" s="58" t="s">
        <v>497</v>
      </c>
      <c r="AB12" s="58">
        <v>11.1</v>
      </c>
      <c r="AC12" s="58" t="s">
        <v>501</v>
      </c>
      <c r="AD12" s="58">
        <v>56</v>
      </c>
    </row>
    <row r="13" spans="1:30" ht="17.25" customHeight="1" thickBot="1" x14ac:dyDescent="0.25">
      <c r="A13" s="58">
        <v>8</v>
      </c>
      <c r="B13" s="59">
        <v>2.582189973614776E-2</v>
      </c>
      <c r="C13" s="59">
        <v>3.7469129287598942E-2</v>
      </c>
      <c r="D13" s="59">
        <v>6.3299999999999995E-2</v>
      </c>
      <c r="F13" s="58" t="s">
        <v>485</v>
      </c>
      <c r="G13" s="60">
        <v>36066</v>
      </c>
      <c r="H13" s="58">
        <v>0.95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4194</v>
      </c>
      <c r="Y13" s="61">
        <v>43196</v>
      </c>
      <c r="Z13" s="58" t="s">
        <v>516</v>
      </c>
      <c r="AA13" s="58" t="s">
        <v>499</v>
      </c>
      <c r="AB13" s="58">
        <v>10.8</v>
      </c>
      <c r="AC13" s="58" t="s">
        <v>501</v>
      </c>
      <c r="AD13" s="58">
        <v>55</v>
      </c>
    </row>
    <row r="14" spans="1:30" ht="15" thickBot="1" x14ac:dyDescent="0.25">
      <c r="A14" s="58">
        <v>9</v>
      </c>
      <c r="B14" s="59">
        <v>2.7335092348284962E-2</v>
      </c>
      <c r="C14" s="59">
        <v>3.5984696569920843E-2</v>
      </c>
      <c r="D14" s="59">
        <v>6.3299999999999995E-2</v>
      </c>
      <c r="F14" s="58" t="s">
        <v>486</v>
      </c>
      <c r="G14" s="60">
        <v>39321</v>
      </c>
      <c r="H14" s="58">
        <v>1.03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4100</v>
      </c>
      <c r="Y14" s="61">
        <v>43105</v>
      </c>
      <c r="Z14" s="58" t="s">
        <v>518</v>
      </c>
      <c r="AA14" s="58" t="s">
        <v>499</v>
      </c>
      <c r="AB14" s="58">
        <v>10.5</v>
      </c>
      <c r="AC14" s="58" t="s">
        <v>501</v>
      </c>
      <c r="AD14" s="58">
        <v>53</v>
      </c>
    </row>
    <row r="15" spans="1:30" ht="15" thickBot="1" x14ac:dyDescent="0.25">
      <c r="A15" s="58">
        <v>10</v>
      </c>
      <c r="B15" s="59">
        <v>3.0654353562005274E-2</v>
      </c>
      <c r="C15" s="59">
        <v>3.6291820580474934E-2</v>
      </c>
      <c r="D15" s="59">
        <v>6.7000000000000004E-2</v>
      </c>
      <c r="F15" s="58" t="s">
        <v>487</v>
      </c>
      <c r="G15" s="60">
        <v>40942</v>
      </c>
      <c r="H15" s="58">
        <v>1.08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4063</v>
      </c>
      <c r="Y15" s="61">
        <v>43196</v>
      </c>
      <c r="Z15" s="58" t="s">
        <v>526</v>
      </c>
      <c r="AA15" s="58" t="s">
        <v>499</v>
      </c>
      <c r="AB15" s="58">
        <v>10.4</v>
      </c>
      <c r="AC15" s="58" t="s">
        <v>502</v>
      </c>
      <c r="AD15" s="58">
        <v>56</v>
      </c>
    </row>
    <row r="16" spans="1:30" ht="15" thickBot="1" x14ac:dyDescent="0.25">
      <c r="A16" s="58">
        <v>11</v>
      </c>
      <c r="B16" s="59">
        <v>3.3729551451187334E-2</v>
      </c>
      <c r="C16" s="59">
        <v>3.8544063324538261E-2</v>
      </c>
      <c r="D16" s="59">
        <v>7.2300000000000003E-2</v>
      </c>
      <c r="F16" s="58" t="s">
        <v>488</v>
      </c>
      <c r="G16" s="60">
        <v>40992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4039</v>
      </c>
      <c r="Y16" s="61">
        <v>43147</v>
      </c>
      <c r="Z16" s="58" t="s">
        <v>518</v>
      </c>
      <c r="AA16" s="58" t="s">
        <v>499</v>
      </c>
      <c r="AB16" s="58">
        <v>10.4</v>
      </c>
      <c r="AC16" s="58" t="s">
        <v>501</v>
      </c>
      <c r="AD16" s="58">
        <v>54</v>
      </c>
    </row>
    <row r="17" spans="1:30" ht="23.25" thickBot="1" x14ac:dyDescent="0.25">
      <c r="A17" s="58">
        <v>12</v>
      </c>
      <c r="B17" s="59">
        <v>3.5437994722955141E-2</v>
      </c>
      <c r="C17" s="59">
        <v>3.8748812664907657E-2</v>
      </c>
      <c r="D17" s="59">
        <v>7.4200000000000002E-2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4016</v>
      </c>
      <c r="Y17" s="61">
        <v>43194</v>
      </c>
      <c r="Z17" s="58" t="s">
        <v>520</v>
      </c>
      <c r="AA17" s="58" t="s">
        <v>497</v>
      </c>
      <c r="AB17" s="58">
        <v>10.3</v>
      </c>
      <c r="AC17" s="58" t="s">
        <v>501</v>
      </c>
      <c r="AD17" s="58">
        <v>54</v>
      </c>
    </row>
    <row r="18" spans="1:30" ht="15" thickBot="1" x14ac:dyDescent="0.25">
      <c r="A18" s="58">
        <v>13</v>
      </c>
      <c r="B18" s="59">
        <v>3.6170184696569921E-2</v>
      </c>
      <c r="C18" s="59">
        <v>3.828812664907652E-2</v>
      </c>
      <c r="D18" s="59">
        <v>7.4499999999999997E-2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3984</v>
      </c>
      <c r="Y18" s="61">
        <v>43112</v>
      </c>
      <c r="Z18" s="58" t="s">
        <v>517</v>
      </c>
      <c r="AA18" s="58" t="s">
        <v>499</v>
      </c>
      <c r="AB18" s="58">
        <v>10.199999999999999</v>
      </c>
      <c r="AC18" s="58" t="s">
        <v>501</v>
      </c>
      <c r="AD18" s="58">
        <v>56</v>
      </c>
    </row>
    <row r="19" spans="1:30" ht="17.25" customHeight="1" thickBot="1" x14ac:dyDescent="0.25">
      <c r="A19" s="58">
        <v>14</v>
      </c>
      <c r="B19" s="59">
        <v>3.7292875989445903E-2</v>
      </c>
      <c r="C19" s="59">
        <v>3.665013192612137E-2</v>
      </c>
      <c r="D19" s="59">
        <v>7.3899999999999993E-2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3877</v>
      </c>
      <c r="Y19" s="61">
        <v>43133</v>
      </c>
      <c r="Z19" s="58" t="s">
        <v>523</v>
      </c>
      <c r="AA19" s="58" t="s">
        <v>499</v>
      </c>
      <c r="AB19" s="58">
        <v>10</v>
      </c>
      <c r="AC19" s="58" t="s">
        <v>502</v>
      </c>
      <c r="AD19" s="58">
        <v>56</v>
      </c>
    </row>
    <row r="20" spans="1:30" ht="17.25" customHeight="1" thickBot="1" x14ac:dyDescent="0.25">
      <c r="A20" s="58">
        <v>15</v>
      </c>
      <c r="B20" s="59">
        <v>4.1002638522427443E-2</v>
      </c>
      <c r="C20" s="59">
        <v>3.5626385224274408E-2</v>
      </c>
      <c r="D20" s="59">
        <v>7.6600000000000001E-2</v>
      </c>
      <c r="F20" s="58" t="s">
        <v>491</v>
      </c>
      <c r="G20" s="60">
        <v>27801</v>
      </c>
      <c r="H20" s="58">
        <v>0.73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3794</v>
      </c>
      <c r="Y20" s="61">
        <v>43194</v>
      </c>
      <c r="Z20" s="58" t="s">
        <v>527</v>
      </c>
      <c r="AA20" s="58" t="s">
        <v>497</v>
      </c>
      <c r="AB20" s="58">
        <v>9.8000000000000007</v>
      </c>
      <c r="AC20" s="58" t="s">
        <v>502</v>
      </c>
      <c r="AD20" s="58">
        <v>59</v>
      </c>
    </row>
    <row r="21" spans="1:30" ht="17.25" customHeight="1" thickBot="1" x14ac:dyDescent="0.25">
      <c r="A21" s="58">
        <v>16</v>
      </c>
      <c r="B21" s="59">
        <v>4.1344327176781007E-2</v>
      </c>
      <c r="C21" s="59">
        <v>3.4602638522427433E-2</v>
      </c>
      <c r="D21" s="59">
        <v>7.5899999999999995E-2</v>
      </c>
      <c r="F21" s="58" t="s">
        <v>495</v>
      </c>
      <c r="G21" s="60">
        <v>39257</v>
      </c>
      <c r="H21" s="58">
        <v>1.03</v>
      </c>
      <c r="J21" s="46">
        <v>5</v>
      </c>
      <c r="K21" s="46">
        <v>4258</v>
      </c>
      <c r="L21" s="52"/>
      <c r="M21" s="46"/>
      <c r="N21" s="57">
        <v>0.10360097323600974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3725</v>
      </c>
      <c r="Y21" s="61">
        <v>43196</v>
      </c>
      <c r="Z21" s="58" t="s">
        <v>520</v>
      </c>
      <c r="AA21" s="58" t="s">
        <v>499</v>
      </c>
      <c r="AB21" s="58">
        <v>9.6</v>
      </c>
      <c r="AC21" s="58" t="s">
        <v>501</v>
      </c>
      <c r="AD21" s="58">
        <v>51</v>
      </c>
    </row>
    <row r="22" spans="1:30" ht="17.25" customHeight="1" thickBot="1" x14ac:dyDescent="0.25">
      <c r="A22" s="58">
        <v>17</v>
      </c>
      <c r="B22" s="59">
        <v>3.8903693931398413E-2</v>
      </c>
      <c r="C22" s="59">
        <v>3.2913456464379945E-2</v>
      </c>
      <c r="D22" s="59">
        <v>7.1800000000000003E-2</v>
      </c>
      <c r="F22" s="58" t="s">
        <v>496</v>
      </c>
      <c r="G22" s="60">
        <v>40496</v>
      </c>
      <c r="H22" s="58">
        <v>1.06</v>
      </c>
      <c r="J22" s="46">
        <v>10</v>
      </c>
      <c r="K22" s="46">
        <v>4202</v>
      </c>
      <c r="L22" s="52"/>
      <c r="M22" s="46"/>
      <c r="N22" s="57">
        <v>0.10223844282238442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3694</v>
      </c>
      <c r="Y22" s="61">
        <v>43161</v>
      </c>
      <c r="Z22" s="58" t="s">
        <v>521</v>
      </c>
      <c r="AA22" s="58" t="s">
        <v>499</v>
      </c>
      <c r="AB22" s="58">
        <v>9.5</v>
      </c>
      <c r="AC22" s="58" t="s">
        <v>502</v>
      </c>
      <c r="AD22" s="58">
        <v>51</v>
      </c>
    </row>
    <row r="23" spans="1:30" ht="17.25" customHeight="1" thickBot="1" x14ac:dyDescent="0.25">
      <c r="A23" s="58">
        <v>18</v>
      </c>
      <c r="B23" s="59">
        <v>2.7627968337730867E-2</v>
      </c>
      <c r="C23" s="59">
        <v>2.5286543535620053E-2</v>
      </c>
      <c r="D23" s="59">
        <v>5.2900000000000003E-2</v>
      </c>
      <c r="F23" s="58" t="s">
        <v>497</v>
      </c>
      <c r="G23" s="60">
        <v>40544</v>
      </c>
      <c r="H23" s="58">
        <v>1.07</v>
      </c>
      <c r="J23" s="46">
        <v>20</v>
      </c>
      <c r="K23" s="46">
        <v>4114</v>
      </c>
      <c r="L23" s="52"/>
      <c r="M23" s="46"/>
      <c r="N23" s="57">
        <v>0.10009732360097323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3669</v>
      </c>
      <c r="Y23" s="61">
        <v>43174</v>
      </c>
      <c r="Z23" s="58" t="s">
        <v>517</v>
      </c>
      <c r="AA23" s="58" t="s">
        <v>498</v>
      </c>
      <c r="AB23" s="58">
        <v>9.4</v>
      </c>
      <c r="AC23" s="58" t="s">
        <v>501</v>
      </c>
      <c r="AD23" s="58">
        <v>57</v>
      </c>
    </row>
    <row r="24" spans="1:30" ht="17.25" customHeight="1" thickBot="1" x14ac:dyDescent="0.25">
      <c r="A24" s="58">
        <v>19</v>
      </c>
      <c r="B24" s="59">
        <v>1.9476253298153032E-2</v>
      </c>
      <c r="C24" s="59">
        <v>1.7915567282321902E-2</v>
      </c>
      <c r="D24" s="59">
        <v>3.7400000000000003E-2</v>
      </c>
      <c r="F24" s="58" t="s">
        <v>498</v>
      </c>
      <c r="G24" s="60">
        <v>41105</v>
      </c>
      <c r="H24" s="58">
        <v>1.08</v>
      </c>
      <c r="J24" s="46">
        <v>30</v>
      </c>
      <c r="K24" s="46">
        <v>4047</v>
      </c>
      <c r="L24" s="52"/>
      <c r="M24" s="46"/>
      <c r="N24" s="57">
        <v>9.8467153284671538E-2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3648</v>
      </c>
      <c r="Y24" s="61">
        <v>43162</v>
      </c>
      <c r="Z24" s="58" t="s">
        <v>521</v>
      </c>
      <c r="AA24" s="58" t="s">
        <v>500</v>
      </c>
      <c r="AB24" s="58">
        <v>9.4</v>
      </c>
      <c r="AC24" s="58" t="s">
        <v>502</v>
      </c>
      <c r="AD24" s="58">
        <v>55</v>
      </c>
    </row>
    <row r="25" spans="1:30" ht="17.25" customHeight="1" thickBot="1" x14ac:dyDescent="0.25">
      <c r="A25" s="58">
        <v>20</v>
      </c>
      <c r="B25" s="59">
        <v>1.4936675461741425E-2</v>
      </c>
      <c r="C25" s="59">
        <v>1.2694459102902374E-2</v>
      </c>
      <c r="D25" s="59">
        <v>2.7699999999999999E-2</v>
      </c>
      <c r="F25" s="58" t="s">
        <v>499</v>
      </c>
      <c r="G25" s="60">
        <v>42854</v>
      </c>
      <c r="H25" s="58">
        <v>1.1299999999999999</v>
      </c>
      <c r="J25" s="46">
        <v>50</v>
      </c>
      <c r="K25" s="46">
        <v>3961</v>
      </c>
      <c r="L25" s="52"/>
      <c r="M25" s="46"/>
      <c r="N25" s="57">
        <v>9.6374695863746959E-2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1.1324538258575198E-2</v>
      </c>
      <c r="C26" s="59">
        <v>9.5720316622691301E-3</v>
      </c>
      <c r="D26" s="59">
        <v>2.0899999999999998E-2</v>
      </c>
      <c r="F26" s="58" t="s">
        <v>500</v>
      </c>
      <c r="G26" s="60">
        <v>34445</v>
      </c>
      <c r="H26" s="58">
        <v>0.91</v>
      </c>
      <c r="J26" s="46">
        <v>100</v>
      </c>
      <c r="K26" s="46">
        <v>3851</v>
      </c>
      <c r="L26" s="52"/>
      <c r="M26" s="46"/>
      <c r="N26" s="57">
        <v>9.3698296836982969E-2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7.5171503957783652E-3</v>
      </c>
      <c r="C27" s="59">
        <v>6.8079155672823213E-3</v>
      </c>
      <c r="D27" s="59">
        <v>1.43E-2</v>
      </c>
      <c r="J27" s="46">
        <v>150</v>
      </c>
      <c r="K27" s="46">
        <v>3783</v>
      </c>
      <c r="L27" s="52"/>
      <c r="M27" s="46"/>
      <c r="N27" s="57">
        <v>9.2043795620437963E-2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4.2467018469656993E-3</v>
      </c>
      <c r="C28" s="59">
        <v>3.9926121372031659E-3</v>
      </c>
      <c r="D28" s="59">
        <v>8.3000000000000001E-3</v>
      </c>
      <c r="J28" s="46">
        <v>200</v>
      </c>
      <c r="K28" s="46">
        <v>3732</v>
      </c>
      <c r="L28" s="52"/>
      <c r="M28" s="46"/>
      <c r="N28" s="57">
        <v>9.0802919708029201E-2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628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11400</v>
      </c>
      <c r="H2" s="41" t="s">
        <v>465</v>
      </c>
      <c r="O2" s="85"/>
      <c r="P2" s="85"/>
      <c r="Q2" s="85"/>
      <c r="R2" s="85"/>
      <c r="S2" s="85"/>
      <c r="T2" s="85"/>
      <c r="U2" s="86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2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122">
        <v>2.6219298245614034E-3</v>
      </c>
      <c r="C5" s="59">
        <v>2.9289473684210527E-3</v>
      </c>
      <c r="D5" s="59">
        <v>5.5999999999999999E-3</v>
      </c>
      <c r="F5" s="58" t="s">
        <v>474</v>
      </c>
      <c r="G5" s="60">
        <v>13957</v>
      </c>
      <c r="H5" s="58">
        <v>1.22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1.4982456140350876E-3</v>
      </c>
      <c r="C6" s="59">
        <v>1.7201754385964912E-3</v>
      </c>
      <c r="D6" s="59">
        <v>3.2000000000000002E-3</v>
      </c>
      <c r="F6" s="58" t="s">
        <v>476</v>
      </c>
      <c r="G6" s="60">
        <v>14919</v>
      </c>
      <c r="H6" s="58">
        <v>1.31</v>
      </c>
      <c r="J6" s="47" t="s">
        <v>477</v>
      </c>
      <c r="K6" s="48">
        <v>0.60142348754448405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1.0166666666666666E-3</v>
      </c>
      <c r="C7" s="59">
        <v>1.1622807017543861E-3</v>
      </c>
      <c r="D7" s="59">
        <v>2.2000000000000001E-3</v>
      </c>
      <c r="F7" s="58" t="s">
        <v>478</v>
      </c>
      <c r="G7" s="60">
        <v>11689</v>
      </c>
      <c r="H7" s="58">
        <v>1.03</v>
      </c>
      <c r="J7" s="49" t="s">
        <v>479</v>
      </c>
      <c r="K7" s="48">
        <v>0.53973509933774833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9.0964912280701749E-4</v>
      </c>
      <c r="C8" s="59">
        <v>6.5087719298245609E-4</v>
      </c>
      <c r="D8" s="59">
        <v>1.6000000000000001E-3</v>
      </c>
      <c r="F8" s="58" t="s">
        <v>480</v>
      </c>
      <c r="G8" s="60">
        <v>6729</v>
      </c>
      <c r="H8" s="58">
        <v>0.59</v>
      </c>
      <c r="K8" s="50">
        <v>0.58776595744680848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1.337719298245614E-3</v>
      </c>
      <c r="C9" s="59">
        <v>1.3017543859649122E-3</v>
      </c>
      <c r="D9" s="59">
        <v>2.7000000000000001E-3</v>
      </c>
      <c r="F9" s="58" t="s">
        <v>481</v>
      </c>
      <c r="G9" s="60">
        <v>10102</v>
      </c>
      <c r="H9" s="58">
        <v>0.89</v>
      </c>
      <c r="K9" s="50">
        <v>0.60142348754448405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3.1570175438596494E-3</v>
      </c>
      <c r="C10" s="59">
        <v>3.6263157894736841E-3</v>
      </c>
      <c r="D10" s="59">
        <v>6.7999999999999996E-3</v>
      </c>
      <c r="F10" s="58" t="s">
        <v>482</v>
      </c>
      <c r="G10" s="60">
        <v>11494</v>
      </c>
      <c r="H10" s="58">
        <v>1.01</v>
      </c>
      <c r="K10" s="50">
        <v>0.53973509933774833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8.2938596491228065E-3</v>
      </c>
      <c r="C11" s="59">
        <v>1.0274561403508773E-2</v>
      </c>
      <c r="D11" s="59">
        <v>1.8599999999999998E-2</v>
      </c>
      <c r="F11" s="58" t="s">
        <v>483</v>
      </c>
      <c r="G11" s="60">
        <v>11607</v>
      </c>
      <c r="H11" s="58">
        <v>1.02</v>
      </c>
      <c r="K11" s="50">
        <v>0.53392734749828652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1.7978947368421049E-2</v>
      </c>
      <c r="C12" s="59">
        <v>2.3571052631578951E-2</v>
      </c>
      <c r="D12" s="59">
        <v>4.1599999999999998E-2</v>
      </c>
      <c r="F12" s="58" t="s">
        <v>484</v>
      </c>
      <c r="G12" s="60">
        <v>10096</v>
      </c>
      <c r="H12" s="58">
        <v>0.89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2.7610526315789474E-2</v>
      </c>
      <c r="C13" s="59">
        <v>2.966140350877193E-2</v>
      </c>
      <c r="D13" s="59">
        <v>5.7299999999999997E-2</v>
      </c>
      <c r="F13" s="58" t="s">
        <v>485</v>
      </c>
      <c r="G13" s="60">
        <v>10029</v>
      </c>
      <c r="H13" s="58">
        <v>0.88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3.4887719298245613E-2</v>
      </c>
      <c r="C14" s="59">
        <v>3.2032456140350878E-2</v>
      </c>
      <c r="D14" s="59">
        <v>6.7000000000000004E-2</v>
      </c>
      <c r="F14" s="58" t="s">
        <v>486</v>
      </c>
      <c r="G14" s="60">
        <v>11640</v>
      </c>
      <c r="H14" s="58">
        <v>1.02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3.9971052631578949E-2</v>
      </c>
      <c r="C15" s="59">
        <v>3.4450000000000001E-2</v>
      </c>
      <c r="D15" s="59">
        <v>7.4399999999999994E-2</v>
      </c>
      <c r="F15" s="58" t="s">
        <v>487</v>
      </c>
      <c r="G15" s="60">
        <v>11878</v>
      </c>
      <c r="H15" s="58">
        <v>1.04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4.3288596491228071E-2</v>
      </c>
      <c r="C16" s="59">
        <v>3.4403508771929825E-2</v>
      </c>
      <c r="D16" s="59">
        <v>7.7600000000000002E-2</v>
      </c>
      <c r="F16" s="58" t="s">
        <v>488</v>
      </c>
      <c r="G16" s="60">
        <v>12610</v>
      </c>
      <c r="H16" s="58">
        <v>1.1100000000000001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4.382368421052632E-2</v>
      </c>
      <c r="C17" s="59">
        <v>3.4124561403508773E-2</v>
      </c>
      <c r="D17" s="59">
        <v>7.7899999999999997E-2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4.109473684210526E-2</v>
      </c>
      <c r="C18" s="59">
        <v>3.384561403508772E-2</v>
      </c>
      <c r="D18" s="59">
        <v>7.4899999999999994E-2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4.2592982456140349E-2</v>
      </c>
      <c r="C19" s="59">
        <v>3.3659649122807021E-2</v>
      </c>
      <c r="D19" s="59">
        <v>7.6200000000000004E-2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4.3609649122807022E-2</v>
      </c>
      <c r="C20" s="59">
        <v>3.231140350877193E-2</v>
      </c>
      <c r="D20" s="59">
        <v>7.5899999999999995E-2</v>
      </c>
      <c r="F20" s="58" t="s">
        <v>491</v>
      </c>
      <c r="G20" s="60">
        <v>10595</v>
      </c>
      <c r="H20" s="58">
        <v>0.93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4.1683333333333336E-2</v>
      </c>
      <c r="C21" s="59">
        <v>3.1614035087719303E-2</v>
      </c>
      <c r="D21" s="59">
        <v>7.3200000000000001E-2</v>
      </c>
      <c r="F21" s="58" t="s">
        <v>495</v>
      </c>
      <c r="G21" s="60">
        <v>11035</v>
      </c>
      <c r="H21" s="58">
        <v>0.97</v>
      </c>
      <c r="J21" s="46">
        <v>5</v>
      </c>
      <c r="K21" s="46">
        <v>1591</v>
      </c>
      <c r="L21" s="52"/>
      <c r="M21" s="46"/>
      <c r="N21" s="57">
        <v>0.13956140350877194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3.8793859649122804E-2</v>
      </c>
      <c r="C22" s="59">
        <v>2.8778070175438597E-2</v>
      </c>
      <c r="D22" s="59">
        <v>6.7500000000000004E-2</v>
      </c>
      <c r="F22" s="58" t="s">
        <v>496</v>
      </c>
      <c r="G22" s="60">
        <v>11405</v>
      </c>
      <c r="H22" s="58">
        <v>1</v>
      </c>
      <c r="J22" s="46">
        <v>10</v>
      </c>
      <c r="K22" s="46">
        <v>1548</v>
      </c>
      <c r="L22" s="52"/>
      <c r="M22" s="46"/>
      <c r="N22" s="57">
        <v>0.13578947368421052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3.2372807017543859E-2</v>
      </c>
      <c r="C23" s="59">
        <v>2.4826315789473686E-2</v>
      </c>
      <c r="D23" s="59">
        <v>5.7200000000000001E-2</v>
      </c>
      <c r="F23" s="58" t="s">
        <v>497</v>
      </c>
      <c r="G23" s="60">
        <v>11360</v>
      </c>
      <c r="H23" s="58">
        <v>1</v>
      </c>
      <c r="J23" s="46">
        <v>20</v>
      </c>
      <c r="K23" s="46">
        <v>1500</v>
      </c>
      <c r="L23" s="52"/>
      <c r="M23" s="46"/>
      <c r="N23" s="57">
        <v>0.13157894736842105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2.4292982456140352E-2</v>
      </c>
      <c r="C24" s="59">
        <v>2.1897368421052634E-2</v>
      </c>
      <c r="D24" s="59">
        <v>4.6199999999999998E-2</v>
      </c>
      <c r="F24" s="58" t="s">
        <v>498</v>
      </c>
      <c r="G24" s="60">
        <v>11578</v>
      </c>
      <c r="H24" s="58">
        <v>1.02</v>
      </c>
      <c r="J24" s="46">
        <v>30</v>
      </c>
      <c r="K24" s="46">
        <v>1449</v>
      </c>
      <c r="L24" s="52"/>
      <c r="M24" s="46"/>
      <c r="N24" s="57">
        <v>0.12710526315789475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1.7764912280701754E-2</v>
      </c>
      <c r="C25" s="59">
        <v>1.8921929824561406E-2</v>
      </c>
      <c r="D25" s="59">
        <v>3.6700000000000003E-2</v>
      </c>
      <c r="F25" s="58" t="s">
        <v>499</v>
      </c>
      <c r="G25" s="60">
        <v>12023</v>
      </c>
      <c r="H25" s="58">
        <v>1.05</v>
      </c>
      <c r="J25" s="46">
        <v>50</v>
      </c>
      <c r="K25" s="46">
        <v>1376</v>
      </c>
      <c r="L25" s="52"/>
      <c r="M25" s="46"/>
      <c r="N25" s="57">
        <v>0.12070175438596491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1.2949122807017543E-2</v>
      </c>
      <c r="C26" s="59">
        <v>1.4737719298245614E-2</v>
      </c>
      <c r="D26" s="59">
        <v>2.7699999999999999E-2</v>
      </c>
      <c r="F26" s="58" t="s">
        <v>500</v>
      </c>
      <c r="G26" s="60">
        <v>11756</v>
      </c>
      <c r="H26" s="58">
        <v>1.03</v>
      </c>
      <c r="J26" s="46">
        <v>100</v>
      </c>
      <c r="K26" s="46">
        <v>1284</v>
      </c>
      <c r="L26" s="52"/>
      <c r="M26" s="46"/>
      <c r="N26" s="57">
        <v>0.11263157894736842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8.9894736842105246E-3</v>
      </c>
      <c r="C27" s="59">
        <v>9.3912280701754381E-3</v>
      </c>
      <c r="D27" s="59">
        <v>1.84E-2</v>
      </c>
      <c r="J27" s="46">
        <v>150</v>
      </c>
      <c r="K27" s="46">
        <v>1197</v>
      </c>
      <c r="L27" s="52"/>
      <c r="M27" s="46"/>
      <c r="N27" s="57">
        <v>0.105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4.6017543859649124E-3</v>
      </c>
      <c r="C28" s="59">
        <v>4.9745614035087713E-3</v>
      </c>
      <c r="D28" s="59">
        <v>9.5999999999999992E-3</v>
      </c>
      <c r="J28" s="46">
        <v>200</v>
      </c>
      <c r="K28" s="46">
        <v>1138</v>
      </c>
      <c r="L28" s="52"/>
      <c r="M28" s="46"/>
      <c r="N28" s="57">
        <v>9.9824561403508774E-2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23400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3013</v>
      </c>
      <c r="Y2" s="61">
        <v>43431</v>
      </c>
      <c r="Z2" s="58" t="s">
        <v>517</v>
      </c>
      <c r="AA2" s="58" t="s">
        <v>496</v>
      </c>
      <c r="AB2" s="58">
        <v>11.9</v>
      </c>
      <c r="AC2" s="58" t="s">
        <v>467</v>
      </c>
      <c r="AD2" s="58">
        <v>61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3002</v>
      </c>
      <c r="Y3" s="61">
        <v>43158</v>
      </c>
      <c r="Z3" s="58" t="s">
        <v>517</v>
      </c>
      <c r="AA3" s="58" t="s">
        <v>496</v>
      </c>
      <c r="AB3" s="58">
        <v>11.9</v>
      </c>
      <c r="AC3" s="58" t="s">
        <v>467</v>
      </c>
      <c r="AD3" s="58">
        <v>58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2972</v>
      </c>
      <c r="Y4" s="61">
        <v>43172</v>
      </c>
      <c r="Z4" s="58" t="s">
        <v>516</v>
      </c>
      <c r="AA4" s="58" t="s">
        <v>496</v>
      </c>
      <c r="AB4" s="58">
        <v>11.7</v>
      </c>
      <c r="AC4" s="58" t="s">
        <v>467</v>
      </c>
      <c r="AD4" s="58">
        <v>60</v>
      </c>
    </row>
    <row r="5" spans="1:30" ht="18.75" customHeight="1" thickBot="1" x14ac:dyDescent="0.25">
      <c r="A5" s="58">
        <v>0</v>
      </c>
      <c r="B5" s="59">
        <v>2.205128205128205E-3</v>
      </c>
      <c r="C5" s="59">
        <v>1.7538461538461538E-3</v>
      </c>
      <c r="D5" s="59">
        <v>4.0000000000000001E-3</v>
      </c>
      <c r="F5" s="58" t="s">
        <v>474</v>
      </c>
      <c r="G5" s="60">
        <v>28411</v>
      </c>
      <c r="H5" s="63">
        <v>1.24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2970</v>
      </c>
      <c r="Y5" s="61">
        <v>43117</v>
      </c>
      <c r="Z5" s="58" t="s">
        <v>517</v>
      </c>
      <c r="AA5" s="58" t="s">
        <v>497</v>
      </c>
      <c r="AB5" s="58">
        <v>11.7</v>
      </c>
      <c r="AC5" s="58" t="s">
        <v>467</v>
      </c>
      <c r="AD5" s="58">
        <v>57</v>
      </c>
    </row>
    <row r="6" spans="1:30" ht="17.25" customHeight="1" thickBot="1" x14ac:dyDescent="0.25">
      <c r="A6" s="58">
        <v>1</v>
      </c>
      <c r="B6" s="59">
        <v>1.2820512820512821E-3</v>
      </c>
      <c r="C6" s="59">
        <v>1.169230769230769E-3</v>
      </c>
      <c r="D6" s="59">
        <v>2.7000000000000001E-3</v>
      </c>
      <c r="F6" s="58" t="s">
        <v>476</v>
      </c>
      <c r="G6" s="60">
        <v>28021</v>
      </c>
      <c r="H6" s="63">
        <v>1.22</v>
      </c>
      <c r="J6" s="47" t="s">
        <v>477</v>
      </c>
      <c r="K6" s="48">
        <v>0.68209255533199198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2953</v>
      </c>
      <c r="Y6" s="61">
        <v>43410</v>
      </c>
      <c r="Z6" s="58" t="s">
        <v>517</v>
      </c>
      <c r="AA6" s="58" t="s">
        <v>496</v>
      </c>
      <c r="AB6" s="58">
        <v>11.7</v>
      </c>
      <c r="AC6" s="58" t="s">
        <v>467</v>
      </c>
      <c r="AD6" s="58">
        <v>58</v>
      </c>
    </row>
    <row r="7" spans="1:30" ht="17.25" customHeight="1" thickBot="1" x14ac:dyDescent="0.25">
      <c r="A7" s="58">
        <v>2</v>
      </c>
      <c r="B7" s="59">
        <v>1.0256410256410256E-3</v>
      </c>
      <c r="C7" s="59">
        <v>1.1205128205128204E-3</v>
      </c>
      <c r="D7" s="59">
        <v>2.3999999999999998E-3</v>
      </c>
      <c r="F7" s="58" t="s">
        <v>478</v>
      </c>
      <c r="G7" s="60">
        <v>22824</v>
      </c>
      <c r="H7" s="63">
        <v>1</v>
      </c>
      <c r="J7" s="49" t="s">
        <v>479</v>
      </c>
      <c r="K7" s="48">
        <v>0.57996266334785318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2936</v>
      </c>
      <c r="Y7" s="61">
        <v>43160</v>
      </c>
      <c r="Z7" s="58" t="s">
        <v>517</v>
      </c>
      <c r="AA7" s="58" t="s">
        <v>498</v>
      </c>
      <c r="AB7" s="58">
        <v>11.6</v>
      </c>
      <c r="AC7" s="58" t="s">
        <v>467</v>
      </c>
      <c r="AD7" s="58">
        <v>60</v>
      </c>
    </row>
    <row r="8" spans="1:30" ht="17.25" customHeight="1" thickBot="1" x14ac:dyDescent="0.3">
      <c r="A8" s="58">
        <v>3</v>
      </c>
      <c r="B8" s="59">
        <v>1.1282051282051283E-3</v>
      </c>
      <c r="C8" s="59">
        <v>1.3153846153846154E-3</v>
      </c>
      <c r="D8" s="59">
        <v>2.3999999999999998E-3</v>
      </c>
      <c r="F8" s="58" t="s">
        <v>480</v>
      </c>
      <c r="G8" s="60">
        <v>16804</v>
      </c>
      <c r="H8" s="63">
        <v>0.73</v>
      </c>
      <c r="K8" s="50">
        <v>0.68209255533199198</v>
      </c>
      <c r="O8" s="85"/>
      <c r="P8" s="85"/>
      <c r="Q8" s="85"/>
      <c r="R8" s="85"/>
      <c r="S8" s="85"/>
      <c r="T8" s="85"/>
      <c r="U8" s="86"/>
      <c r="W8" s="58">
        <v>7</v>
      </c>
      <c r="X8" s="58">
        <v>2929</v>
      </c>
      <c r="Y8" s="61">
        <v>43165</v>
      </c>
      <c r="Z8" s="58" t="s">
        <v>517</v>
      </c>
      <c r="AA8" s="58" t="s">
        <v>496</v>
      </c>
      <c r="AB8" s="58">
        <v>11.6</v>
      </c>
      <c r="AC8" s="58" t="s">
        <v>467</v>
      </c>
      <c r="AD8" s="58">
        <v>61</v>
      </c>
    </row>
    <row r="9" spans="1:30" ht="17.25" customHeight="1" thickBot="1" x14ac:dyDescent="0.3">
      <c r="A9" s="58">
        <v>4</v>
      </c>
      <c r="B9" s="59">
        <v>1.8461538461538459E-3</v>
      </c>
      <c r="C9" s="59">
        <v>3.7025641025641024E-3</v>
      </c>
      <c r="D9" s="59">
        <v>5.7000000000000002E-3</v>
      </c>
      <c r="F9" s="58" t="s">
        <v>481</v>
      </c>
      <c r="G9" s="60">
        <v>18755</v>
      </c>
      <c r="H9" s="63">
        <v>0.82</v>
      </c>
      <c r="K9" s="50">
        <v>0.58823529411764697</v>
      </c>
      <c r="O9" s="85"/>
      <c r="P9" s="85"/>
      <c r="Q9" s="85"/>
      <c r="R9" s="85"/>
      <c r="S9" s="85"/>
      <c r="T9" s="85"/>
      <c r="U9" s="86"/>
      <c r="W9" s="58">
        <v>8</v>
      </c>
      <c r="X9" s="58">
        <v>2929</v>
      </c>
      <c r="Y9" s="61">
        <v>43173</v>
      </c>
      <c r="Z9" s="58" t="s">
        <v>516</v>
      </c>
      <c r="AA9" s="58" t="s">
        <v>497</v>
      </c>
      <c r="AB9" s="58">
        <v>11.6</v>
      </c>
      <c r="AC9" s="58" t="s">
        <v>467</v>
      </c>
      <c r="AD9" s="58">
        <v>60</v>
      </c>
    </row>
    <row r="10" spans="1:30" ht="17.25" customHeight="1" thickBot="1" x14ac:dyDescent="0.3">
      <c r="A10" s="58">
        <v>5</v>
      </c>
      <c r="B10" s="59">
        <v>4.9743589743589745E-3</v>
      </c>
      <c r="C10" s="59">
        <v>1.2812820512820513E-2</v>
      </c>
      <c r="D10" s="59">
        <v>1.83E-2</v>
      </c>
      <c r="F10" s="58" t="s">
        <v>482</v>
      </c>
      <c r="G10" s="60">
        <v>22052</v>
      </c>
      <c r="H10" s="63">
        <v>0.96</v>
      </c>
      <c r="K10" s="50">
        <v>0.5706143128562382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2922</v>
      </c>
      <c r="Y10" s="61">
        <v>43137</v>
      </c>
      <c r="Z10" s="58" t="s">
        <v>517</v>
      </c>
      <c r="AA10" s="58" t="s">
        <v>496</v>
      </c>
      <c r="AB10" s="58">
        <v>11.5</v>
      </c>
      <c r="AC10" s="58" t="s">
        <v>467</v>
      </c>
      <c r="AD10" s="58">
        <v>58</v>
      </c>
    </row>
    <row r="11" spans="1:30" ht="17.25" customHeight="1" thickBot="1" x14ac:dyDescent="0.3">
      <c r="A11" s="58">
        <v>6</v>
      </c>
      <c r="B11" s="59">
        <v>1.6205128205128209E-2</v>
      </c>
      <c r="C11" s="59">
        <v>3.3030769230769232E-2</v>
      </c>
      <c r="D11" s="59">
        <v>5.0900000000000001E-2</v>
      </c>
      <c r="F11" s="58" t="s">
        <v>483</v>
      </c>
      <c r="G11" s="60">
        <v>22059</v>
      </c>
      <c r="H11" s="63">
        <v>0.96</v>
      </c>
      <c r="K11" s="50">
        <v>0.57996266334785318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2911</v>
      </c>
      <c r="Y11" s="61">
        <v>43130</v>
      </c>
      <c r="Z11" s="58" t="s">
        <v>517</v>
      </c>
      <c r="AA11" s="58" t="s">
        <v>496</v>
      </c>
      <c r="AB11" s="58">
        <v>11.5</v>
      </c>
      <c r="AC11" s="58" t="s">
        <v>467</v>
      </c>
      <c r="AD11" s="58">
        <v>59</v>
      </c>
    </row>
    <row r="12" spans="1:30" ht="17.25" customHeight="1" thickBot="1" x14ac:dyDescent="0.25">
      <c r="A12" s="58">
        <v>7</v>
      </c>
      <c r="B12" s="59">
        <v>3.1230769230769232E-2</v>
      </c>
      <c r="C12" s="59">
        <v>4.2384615384615382E-2</v>
      </c>
      <c r="D12" s="59">
        <v>7.2400000000000006E-2</v>
      </c>
      <c r="F12" s="58" t="s">
        <v>484</v>
      </c>
      <c r="G12" s="60">
        <v>21806</v>
      </c>
      <c r="H12" s="63">
        <v>0.95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2885</v>
      </c>
      <c r="Y12" s="61">
        <v>43159</v>
      </c>
      <c r="Z12" s="58" t="s">
        <v>517</v>
      </c>
      <c r="AA12" s="58" t="s">
        <v>497</v>
      </c>
      <c r="AB12" s="58">
        <v>11.4</v>
      </c>
      <c r="AC12" s="58" t="s">
        <v>467</v>
      </c>
      <c r="AD12" s="58">
        <v>60</v>
      </c>
    </row>
    <row r="13" spans="1:30" ht="17.25" customHeight="1" thickBot="1" x14ac:dyDescent="0.25">
      <c r="A13" s="58">
        <v>8</v>
      </c>
      <c r="B13" s="59">
        <v>3.1282051282051283E-2</v>
      </c>
      <c r="C13" s="59">
        <v>3.7415384615384607E-2</v>
      </c>
      <c r="D13" s="59">
        <v>6.9599999999999995E-2</v>
      </c>
      <c r="F13" s="58" t="s">
        <v>485</v>
      </c>
      <c r="G13" s="60">
        <v>23036</v>
      </c>
      <c r="H13" s="63">
        <v>1.01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2864</v>
      </c>
      <c r="Y13" s="61">
        <v>43172</v>
      </c>
      <c r="Z13" s="58" t="s">
        <v>517</v>
      </c>
      <c r="AA13" s="58" t="s">
        <v>496</v>
      </c>
      <c r="AB13" s="58">
        <v>11.3</v>
      </c>
      <c r="AC13" s="58" t="s">
        <v>467</v>
      </c>
      <c r="AD13" s="58">
        <v>58</v>
      </c>
    </row>
    <row r="14" spans="1:30" ht="15" thickBot="1" x14ac:dyDescent="0.25">
      <c r="A14" s="58">
        <v>9</v>
      </c>
      <c r="B14" s="59">
        <v>2.9641025641025644E-2</v>
      </c>
      <c r="C14" s="59">
        <v>3.3225641025641024E-2</v>
      </c>
      <c r="D14" s="59">
        <v>6.1400000000000003E-2</v>
      </c>
      <c r="F14" s="58" t="s">
        <v>486</v>
      </c>
      <c r="G14" s="60">
        <v>24135</v>
      </c>
      <c r="H14" s="63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2858</v>
      </c>
      <c r="Y14" s="61">
        <v>43417</v>
      </c>
      <c r="Z14" s="58" t="s">
        <v>517</v>
      </c>
      <c r="AA14" s="58" t="s">
        <v>496</v>
      </c>
      <c r="AB14" s="58">
        <v>11.3</v>
      </c>
      <c r="AC14" s="58" t="s">
        <v>467</v>
      </c>
      <c r="AD14" s="58">
        <v>60</v>
      </c>
    </row>
    <row r="15" spans="1:30" ht="15" thickBot="1" x14ac:dyDescent="0.25">
      <c r="A15" s="58">
        <v>10</v>
      </c>
      <c r="B15" s="59">
        <v>3.1948717948717953E-2</v>
      </c>
      <c r="C15" s="59">
        <v>3.2884615384615387E-2</v>
      </c>
      <c r="D15" s="59">
        <v>6.2399999999999997E-2</v>
      </c>
      <c r="F15" s="58" t="s">
        <v>487</v>
      </c>
      <c r="G15" s="60">
        <v>22885</v>
      </c>
      <c r="H15" s="63">
        <v>1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2839</v>
      </c>
      <c r="Y15" s="61">
        <v>43154</v>
      </c>
      <c r="Z15" s="58" t="s">
        <v>517</v>
      </c>
      <c r="AA15" s="58" t="s">
        <v>499</v>
      </c>
      <c r="AB15" s="58">
        <v>11.2</v>
      </c>
      <c r="AC15" s="58" t="s">
        <v>467</v>
      </c>
      <c r="AD15" s="58">
        <v>58</v>
      </c>
    </row>
    <row r="16" spans="1:30" ht="15" thickBot="1" x14ac:dyDescent="0.25">
      <c r="A16" s="58">
        <v>11</v>
      </c>
      <c r="B16" s="59">
        <v>3.5076923076923082E-2</v>
      </c>
      <c r="C16" s="59">
        <v>3.4297435897435898E-2</v>
      </c>
      <c r="D16" s="59">
        <v>6.6600000000000006E-2</v>
      </c>
      <c r="F16" s="58" t="s">
        <v>488</v>
      </c>
      <c r="G16" s="60">
        <v>23897</v>
      </c>
      <c r="H16" s="63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2826</v>
      </c>
      <c r="Y16" s="61">
        <v>43445</v>
      </c>
      <c r="Z16" s="58" t="s">
        <v>517</v>
      </c>
      <c r="AA16" s="58" t="s">
        <v>496</v>
      </c>
      <c r="AB16" s="58">
        <v>11.2</v>
      </c>
      <c r="AC16" s="58" t="s">
        <v>467</v>
      </c>
      <c r="AD16" s="58">
        <v>59</v>
      </c>
    </row>
    <row r="17" spans="1:30" ht="23.25" thickBot="1" x14ac:dyDescent="0.25">
      <c r="A17" s="58">
        <v>12</v>
      </c>
      <c r="B17" s="59">
        <v>3.8051282051282054E-2</v>
      </c>
      <c r="C17" s="59">
        <v>3.5515384615384615E-2</v>
      </c>
      <c r="D17" s="59">
        <v>7.1099999999999997E-2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2822</v>
      </c>
      <c r="Y17" s="61">
        <v>43411</v>
      </c>
      <c r="Z17" s="58" t="s">
        <v>517</v>
      </c>
      <c r="AA17" s="58" t="s">
        <v>497</v>
      </c>
      <c r="AB17" s="58">
        <v>11.2</v>
      </c>
      <c r="AC17" s="58" t="s">
        <v>467</v>
      </c>
      <c r="AD17" s="58">
        <v>59</v>
      </c>
    </row>
    <row r="18" spans="1:30" ht="15" thickBot="1" x14ac:dyDescent="0.25">
      <c r="A18" s="58">
        <v>13</v>
      </c>
      <c r="B18" s="59">
        <v>3.8256410256410259E-2</v>
      </c>
      <c r="C18" s="59">
        <v>3.4005128205128209E-2</v>
      </c>
      <c r="D18" s="59">
        <v>6.9599999999999995E-2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2814</v>
      </c>
      <c r="Y18" s="61">
        <v>43175</v>
      </c>
      <c r="Z18" s="58" t="s">
        <v>517</v>
      </c>
      <c r="AA18" s="58" t="s">
        <v>499</v>
      </c>
      <c r="AB18" s="58">
        <v>11.1</v>
      </c>
      <c r="AC18" s="58" t="s">
        <v>467</v>
      </c>
      <c r="AD18" s="58">
        <v>59</v>
      </c>
    </row>
    <row r="19" spans="1:30" ht="17.25" customHeight="1" thickBot="1" x14ac:dyDescent="0.25">
      <c r="A19" s="58">
        <v>14</v>
      </c>
      <c r="B19" s="59">
        <v>4.1128205128205128E-2</v>
      </c>
      <c r="C19" s="59">
        <v>3.3274358974358972E-2</v>
      </c>
      <c r="D19" s="59">
        <v>7.1599999999999997E-2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2759</v>
      </c>
      <c r="Y19" s="61">
        <v>43145</v>
      </c>
      <c r="Z19" s="58" t="s">
        <v>517</v>
      </c>
      <c r="AA19" s="58" t="s">
        <v>497</v>
      </c>
      <c r="AB19" s="58">
        <v>10.9</v>
      </c>
      <c r="AC19" s="58" t="s">
        <v>467</v>
      </c>
      <c r="AD19" s="58">
        <v>56</v>
      </c>
    </row>
    <row r="20" spans="1:30" ht="17.25" customHeight="1" thickBot="1" x14ac:dyDescent="0.25">
      <c r="A20" s="58">
        <v>15</v>
      </c>
      <c r="B20" s="59">
        <v>4.6205128205128204E-2</v>
      </c>
      <c r="C20" s="59">
        <v>3.3030769230769232E-2</v>
      </c>
      <c r="D20" s="59">
        <v>7.7799999999999994E-2</v>
      </c>
      <c r="F20" s="58" t="s">
        <v>491</v>
      </c>
      <c r="G20" s="60">
        <v>9533</v>
      </c>
      <c r="H20" s="58">
        <v>0.42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2728</v>
      </c>
      <c r="Y20" s="61">
        <v>43410</v>
      </c>
      <c r="Z20" s="58" t="s">
        <v>527</v>
      </c>
      <c r="AA20" s="58" t="s">
        <v>496</v>
      </c>
      <c r="AB20" s="58">
        <v>10.8</v>
      </c>
      <c r="AC20" s="58" t="s">
        <v>468</v>
      </c>
      <c r="AD20" s="58">
        <v>53</v>
      </c>
    </row>
    <row r="21" spans="1:30" ht="17.25" customHeight="1" thickBot="1" x14ac:dyDescent="0.25">
      <c r="A21" s="58">
        <v>16</v>
      </c>
      <c r="B21" s="59">
        <v>4.7794871794871796E-2</v>
      </c>
      <c r="C21" s="59">
        <v>3.2884615384615387E-2</v>
      </c>
      <c r="D21" s="59">
        <v>8.2199999999999995E-2</v>
      </c>
      <c r="F21" s="58" t="s">
        <v>495</v>
      </c>
      <c r="G21" s="60">
        <v>26036</v>
      </c>
      <c r="H21" s="58">
        <v>1.1399999999999999</v>
      </c>
      <c r="J21" s="46">
        <v>5</v>
      </c>
      <c r="K21" s="46">
        <v>2862</v>
      </c>
      <c r="L21" s="52"/>
      <c r="M21" s="46"/>
      <c r="N21" s="57">
        <v>0.12230769230769231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2697</v>
      </c>
      <c r="Y21" s="61">
        <v>43158</v>
      </c>
      <c r="Z21" s="58" t="s">
        <v>516</v>
      </c>
      <c r="AA21" s="58" t="s">
        <v>496</v>
      </c>
      <c r="AB21" s="58">
        <v>10.7</v>
      </c>
      <c r="AC21" s="58" t="s">
        <v>467</v>
      </c>
      <c r="AD21" s="58">
        <v>56</v>
      </c>
    </row>
    <row r="22" spans="1:30" ht="17.25" customHeight="1" thickBot="1" x14ac:dyDescent="0.25">
      <c r="A22" s="58">
        <v>17</v>
      </c>
      <c r="B22" s="59">
        <v>4.0717948717948718E-2</v>
      </c>
      <c r="C22" s="59">
        <v>2.9035897435897438E-2</v>
      </c>
      <c r="D22" s="59">
        <v>7.3599999999999999E-2</v>
      </c>
      <c r="F22" s="58" t="s">
        <v>496</v>
      </c>
      <c r="G22" s="60">
        <v>27785</v>
      </c>
      <c r="H22" s="58">
        <v>1.21</v>
      </c>
      <c r="J22" s="46">
        <v>10</v>
      </c>
      <c r="K22" s="46">
        <v>2806</v>
      </c>
      <c r="L22" s="52"/>
      <c r="M22" s="46"/>
      <c r="N22" s="57">
        <v>0.11991452991452992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2678</v>
      </c>
      <c r="Y22" s="61">
        <v>43341</v>
      </c>
      <c r="Z22" s="58" t="s">
        <v>517</v>
      </c>
      <c r="AA22" s="58" t="s">
        <v>497</v>
      </c>
      <c r="AB22" s="58">
        <v>10.6</v>
      </c>
      <c r="AC22" s="58" t="s">
        <v>467</v>
      </c>
      <c r="AD22" s="58">
        <v>61</v>
      </c>
    </row>
    <row r="23" spans="1:30" ht="17.25" customHeight="1" thickBot="1" x14ac:dyDescent="0.25">
      <c r="A23" s="58">
        <v>18</v>
      </c>
      <c r="B23" s="59">
        <v>2.523076923076923E-2</v>
      </c>
      <c r="C23" s="59">
        <v>1.9974358974358977E-2</v>
      </c>
      <c r="D23" s="59">
        <v>4.6600000000000003E-2</v>
      </c>
      <c r="F23" s="58" t="s">
        <v>497</v>
      </c>
      <c r="G23" s="60">
        <v>27701</v>
      </c>
      <c r="H23" s="58">
        <v>1.21</v>
      </c>
      <c r="J23" s="46">
        <v>20</v>
      </c>
      <c r="K23" s="46">
        <v>2767</v>
      </c>
      <c r="L23" s="52"/>
      <c r="M23" s="46"/>
      <c r="N23" s="57">
        <v>0.11824786324786325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2654</v>
      </c>
      <c r="Y23" s="61">
        <v>43419</v>
      </c>
      <c r="Z23" s="58" t="s">
        <v>516</v>
      </c>
      <c r="AA23" s="58" t="s">
        <v>498</v>
      </c>
      <c r="AB23" s="58">
        <v>10.5</v>
      </c>
      <c r="AC23" s="58" t="s">
        <v>467</v>
      </c>
      <c r="AD23" s="58">
        <v>59</v>
      </c>
    </row>
    <row r="24" spans="1:30" ht="17.25" customHeight="1" thickBot="1" x14ac:dyDescent="0.25">
      <c r="A24" s="58">
        <v>19</v>
      </c>
      <c r="B24" s="59">
        <v>1.7179487179487179E-2</v>
      </c>
      <c r="C24" s="59">
        <v>1.2228205128205128E-2</v>
      </c>
      <c r="D24" s="59">
        <v>3.0800000000000001E-2</v>
      </c>
      <c r="F24" s="58" t="s">
        <v>498</v>
      </c>
      <c r="G24" s="60">
        <v>26996</v>
      </c>
      <c r="H24" s="58">
        <v>1.18</v>
      </c>
      <c r="J24" s="46">
        <v>30</v>
      </c>
      <c r="K24" s="46">
        <v>2746</v>
      </c>
      <c r="L24" s="52"/>
      <c r="M24" s="46"/>
      <c r="N24" s="57">
        <v>0.11735042735042735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2631</v>
      </c>
      <c r="Y24" s="61">
        <v>43123</v>
      </c>
      <c r="Z24" s="58" t="s">
        <v>527</v>
      </c>
      <c r="AA24" s="58" t="s">
        <v>496</v>
      </c>
      <c r="AB24" s="58">
        <v>10.4</v>
      </c>
      <c r="AC24" s="58" t="s">
        <v>468</v>
      </c>
      <c r="AD24" s="58">
        <v>53</v>
      </c>
    </row>
    <row r="25" spans="1:30" ht="17.25" customHeight="1" thickBot="1" x14ac:dyDescent="0.25">
      <c r="A25" s="58">
        <v>20</v>
      </c>
      <c r="B25" s="59">
        <v>1.1641025641025643E-2</v>
      </c>
      <c r="C25" s="59">
        <v>8.4769230769230763E-3</v>
      </c>
      <c r="D25" s="59">
        <v>2.18E-2</v>
      </c>
      <c r="F25" s="58" t="s">
        <v>499</v>
      </c>
      <c r="G25" s="60">
        <v>27120</v>
      </c>
      <c r="H25" s="58">
        <v>1.18</v>
      </c>
      <c r="J25" s="46">
        <v>50</v>
      </c>
      <c r="K25" s="46">
        <v>2706</v>
      </c>
      <c r="L25" s="52"/>
      <c r="M25" s="46"/>
      <c r="N25" s="57">
        <v>0.11564102564102564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8.1538461538461539E-3</v>
      </c>
      <c r="C26" s="59">
        <v>6.6743589743589746E-3</v>
      </c>
      <c r="D26" s="59">
        <v>1.66E-2</v>
      </c>
      <c r="F26" s="58" t="s">
        <v>500</v>
      </c>
      <c r="G26" s="60">
        <v>14115</v>
      </c>
      <c r="H26" s="58">
        <v>0.62</v>
      </c>
      <c r="J26" s="46">
        <v>100</v>
      </c>
      <c r="K26" s="46">
        <v>2624</v>
      </c>
      <c r="L26" s="52"/>
      <c r="M26" s="46"/>
      <c r="N26" s="57">
        <v>0.11213675213675214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6.3076923076923076E-3</v>
      </c>
      <c r="C27" s="59">
        <v>4.2384615384615382E-3</v>
      </c>
      <c r="D27" s="59">
        <v>1.1599999999999999E-2</v>
      </c>
      <c r="J27" s="46">
        <v>150</v>
      </c>
      <c r="K27" s="46">
        <v>2561</v>
      </c>
      <c r="L27" s="52"/>
      <c r="M27" s="46"/>
      <c r="N27" s="57">
        <v>0.10944444444444444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4.3589743589743596E-3</v>
      </c>
      <c r="C28" s="59">
        <v>2.728205128205128E-3</v>
      </c>
      <c r="D28" s="59">
        <v>7.7000000000000002E-3</v>
      </c>
      <c r="J28" s="46">
        <v>200</v>
      </c>
      <c r="K28" s="46">
        <v>2499</v>
      </c>
      <c r="L28" s="52"/>
      <c r="M28" s="46"/>
      <c r="N28" s="57">
        <v>0.10679487179487179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39000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4330</v>
      </c>
      <c r="Y2" s="61">
        <v>43118</v>
      </c>
      <c r="Z2" s="58" t="s">
        <v>520</v>
      </c>
      <c r="AA2" s="58" t="s">
        <v>498</v>
      </c>
      <c r="AB2" s="58">
        <v>10.4</v>
      </c>
      <c r="AC2" s="58" t="s">
        <v>501</v>
      </c>
      <c r="AD2" s="58">
        <v>53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4275</v>
      </c>
      <c r="Y3" s="61">
        <v>43118</v>
      </c>
      <c r="Z3" s="58" t="s">
        <v>518</v>
      </c>
      <c r="AA3" s="58" t="s">
        <v>498</v>
      </c>
      <c r="AB3" s="58">
        <v>10.3</v>
      </c>
      <c r="AC3" s="58" t="s">
        <v>501</v>
      </c>
      <c r="AD3" s="58">
        <v>53</v>
      </c>
    </row>
    <row r="4" spans="1:30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4231</v>
      </c>
      <c r="Y4" s="61">
        <v>43119</v>
      </c>
      <c r="Z4" s="58" t="s">
        <v>518</v>
      </c>
      <c r="AA4" s="58" t="s">
        <v>499</v>
      </c>
      <c r="AB4" s="58">
        <v>10.199999999999999</v>
      </c>
      <c r="AC4" s="58" t="s">
        <v>501</v>
      </c>
      <c r="AD4" s="58">
        <v>55</v>
      </c>
    </row>
    <row r="5" spans="1:30" ht="18.75" customHeight="1" thickBot="1" x14ac:dyDescent="0.25">
      <c r="A5" s="58">
        <v>0</v>
      </c>
      <c r="B5" s="59">
        <v>2.5594871794871795E-3</v>
      </c>
      <c r="C5" s="59">
        <v>2.1735897435897437E-3</v>
      </c>
      <c r="D5" s="59">
        <v>5.4000000000000003E-3</v>
      </c>
      <c r="F5" s="58" t="s">
        <v>474</v>
      </c>
      <c r="G5" s="60">
        <v>49254</v>
      </c>
      <c r="H5" s="58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4149</v>
      </c>
      <c r="Y5" s="61">
        <v>43102</v>
      </c>
      <c r="Z5" s="58" t="s">
        <v>518</v>
      </c>
      <c r="AA5" s="58" t="s">
        <v>496</v>
      </c>
      <c r="AB5" s="58">
        <v>10</v>
      </c>
      <c r="AC5" s="58" t="s">
        <v>501</v>
      </c>
      <c r="AD5" s="58">
        <v>53</v>
      </c>
    </row>
    <row r="6" spans="1:30" ht="17.25" customHeight="1" thickBot="1" x14ac:dyDescent="0.25">
      <c r="A6" s="58">
        <v>1</v>
      </c>
      <c r="B6" s="59">
        <v>1.7248717948717947E-3</v>
      </c>
      <c r="C6" s="59">
        <v>1.4194871794871796E-3</v>
      </c>
      <c r="D6" s="59">
        <v>3.7000000000000002E-3</v>
      </c>
      <c r="F6" s="58" t="s">
        <v>476</v>
      </c>
      <c r="G6" s="60">
        <v>52811</v>
      </c>
      <c r="H6" s="58">
        <v>1.36</v>
      </c>
      <c r="J6" s="47" t="s">
        <v>477</v>
      </c>
      <c r="K6" s="48">
        <v>0.58898847631241991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4112</v>
      </c>
      <c r="Y6" s="61">
        <v>43118</v>
      </c>
      <c r="Z6" s="58" t="s">
        <v>517</v>
      </c>
      <c r="AA6" s="58" t="s">
        <v>498</v>
      </c>
      <c r="AB6" s="58">
        <v>9.9</v>
      </c>
      <c r="AC6" s="58" t="s">
        <v>501</v>
      </c>
      <c r="AD6" s="58">
        <v>56</v>
      </c>
    </row>
    <row r="7" spans="1:30" ht="17.25" customHeight="1" thickBot="1" x14ac:dyDescent="0.25">
      <c r="A7" s="58">
        <v>2</v>
      </c>
      <c r="B7" s="59">
        <v>1.2241025641025641E-3</v>
      </c>
      <c r="C7" s="59">
        <v>1.0646153846153846E-3</v>
      </c>
      <c r="D7" s="59">
        <v>2.7000000000000001E-3</v>
      </c>
      <c r="F7" s="58" t="s">
        <v>478</v>
      </c>
      <c r="G7" s="60">
        <v>42475</v>
      </c>
      <c r="H7" s="58">
        <v>1.0900000000000001</v>
      </c>
      <c r="J7" s="49" t="s">
        <v>479</v>
      </c>
      <c r="K7" s="48">
        <v>0.52418300653594763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4098</v>
      </c>
      <c r="Y7" s="61">
        <v>43104</v>
      </c>
      <c r="Z7" s="58" t="s">
        <v>518</v>
      </c>
      <c r="AA7" s="58" t="s">
        <v>498</v>
      </c>
      <c r="AB7" s="58">
        <v>9.9</v>
      </c>
      <c r="AC7" s="58" t="s">
        <v>501</v>
      </c>
      <c r="AD7" s="58">
        <v>56</v>
      </c>
    </row>
    <row r="8" spans="1:30" ht="17.25" customHeight="1" thickBot="1" x14ac:dyDescent="0.3">
      <c r="A8" s="58">
        <v>3</v>
      </c>
      <c r="B8" s="59">
        <v>1.5579487179487178E-3</v>
      </c>
      <c r="C8" s="59">
        <v>1.1089743589743589E-3</v>
      </c>
      <c r="D8" s="59">
        <v>2.8999999999999998E-3</v>
      </c>
      <c r="F8" s="58" t="s">
        <v>480</v>
      </c>
      <c r="G8" s="60">
        <v>24370</v>
      </c>
      <c r="H8" s="58">
        <v>0.63</v>
      </c>
      <c r="K8" s="50">
        <v>0.58898847631241991</v>
      </c>
      <c r="O8" s="85"/>
      <c r="P8" s="85"/>
      <c r="Q8" s="85"/>
      <c r="R8" s="85"/>
      <c r="S8" s="85"/>
      <c r="T8" s="85"/>
      <c r="U8" s="86"/>
      <c r="W8" s="58">
        <v>7</v>
      </c>
      <c r="X8" s="58">
        <v>4093</v>
      </c>
      <c r="Y8" s="61">
        <v>43104</v>
      </c>
      <c r="Z8" s="58" t="s">
        <v>517</v>
      </c>
      <c r="AA8" s="58" t="s">
        <v>498</v>
      </c>
      <c r="AB8" s="58">
        <v>9.9</v>
      </c>
      <c r="AC8" s="58" t="s">
        <v>501</v>
      </c>
      <c r="AD8" s="58">
        <v>56</v>
      </c>
    </row>
    <row r="9" spans="1:30" ht="17.25" customHeight="1" thickBot="1" x14ac:dyDescent="0.3">
      <c r="A9" s="58">
        <v>4</v>
      </c>
      <c r="B9" s="59">
        <v>2.8933333333333333E-3</v>
      </c>
      <c r="C9" s="59">
        <v>2.1292307692307691E-3</v>
      </c>
      <c r="D9" s="59">
        <v>6.3E-3</v>
      </c>
      <c r="F9" s="58" t="s">
        <v>481</v>
      </c>
      <c r="G9" s="60">
        <v>32228</v>
      </c>
      <c r="H9" s="58">
        <v>0.83</v>
      </c>
      <c r="K9" s="50">
        <v>0.51932773109243702</v>
      </c>
      <c r="O9" s="85"/>
      <c r="P9" s="85"/>
      <c r="Q9" s="85"/>
      <c r="R9" s="85"/>
      <c r="S9" s="85"/>
      <c r="T9" s="85"/>
      <c r="U9" s="86"/>
      <c r="W9" s="58">
        <v>8</v>
      </c>
      <c r="X9" s="58">
        <v>4092</v>
      </c>
      <c r="Y9" s="61">
        <v>43105</v>
      </c>
      <c r="Z9" s="58" t="s">
        <v>517</v>
      </c>
      <c r="AA9" s="58" t="s">
        <v>499</v>
      </c>
      <c r="AB9" s="58">
        <v>9.9</v>
      </c>
      <c r="AC9" s="58" t="s">
        <v>501</v>
      </c>
      <c r="AD9" s="58">
        <v>55</v>
      </c>
    </row>
    <row r="10" spans="1:30" ht="17.25" customHeight="1" thickBot="1" x14ac:dyDescent="0.3">
      <c r="A10" s="58">
        <v>5</v>
      </c>
      <c r="B10" s="59">
        <v>7.1776923076923077E-3</v>
      </c>
      <c r="C10" s="59">
        <v>6.4764102564102569E-3</v>
      </c>
      <c r="D10" s="59">
        <v>1.3899999999999999E-2</v>
      </c>
      <c r="F10" s="58" t="s">
        <v>482</v>
      </c>
      <c r="G10" s="60">
        <v>36913</v>
      </c>
      <c r="H10" s="58">
        <v>0.95</v>
      </c>
      <c r="K10" s="50">
        <v>0.52418300653594763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4087</v>
      </c>
      <c r="Y10" s="61">
        <v>43103</v>
      </c>
      <c r="Z10" s="58" t="s">
        <v>518</v>
      </c>
      <c r="AA10" s="58" t="s">
        <v>497</v>
      </c>
      <c r="AB10" s="58">
        <v>9.8000000000000007</v>
      </c>
      <c r="AC10" s="58" t="s">
        <v>501</v>
      </c>
      <c r="AD10" s="58">
        <v>54</v>
      </c>
    </row>
    <row r="11" spans="1:30" ht="17.25" customHeight="1" thickBot="1" x14ac:dyDescent="0.3">
      <c r="A11" s="58">
        <v>6</v>
      </c>
      <c r="B11" s="59">
        <v>1.7860769230769229E-2</v>
      </c>
      <c r="C11" s="59">
        <v>2.0405128205128204E-2</v>
      </c>
      <c r="D11" s="59">
        <v>3.8899999999999997E-2</v>
      </c>
      <c r="F11" s="58" t="s">
        <v>483</v>
      </c>
      <c r="G11" s="60">
        <v>36273</v>
      </c>
      <c r="H11" s="58">
        <v>0.93</v>
      </c>
      <c r="K11" s="50">
        <v>0.52305665349143615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4078</v>
      </c>
      <c r="Y11" s="61">
        <v>43116</v>
      </c>
      <c r="Z11" s="58" t="s">
        <v>516</v>
      </c>
      <c r="AA11" s="58" t="s">
        <v>496</v>
      </c>
      <c r="AB11" s="58">
        <v>9.8000000000000007</v>
      </c>
      <c r="AC11" s="58" t="s">
        <v>501</v>
      </c>
      <c r="AD11" s="58">
        <v>54</v>
      </c>
    </row>
    <row r="12" spans="1:30" ht="17.25" customHeight="1" thickBot="1" x14ac:dyDescent="0.25">
      <c r="A12" s="58">
        <v>7</v>
      </c>
      <c r="B12" s="59">
        <v>3.182666666666667E-2</v>
      </c>
      <c r="C12" s="59">
        <v>2.7413846153846157E-2</v>
      </c>
      <c r="D12" s="59">
        <v>6.0400000000000002E-2</v>
      </c>
      <c r="F12" s="58" t="s">
        <v>484</v>
      </c>
      <c r="G12" s="60">
        <v>35336</v>
      </c>
      <c r="H12" s="58">
        <v>0.91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3997</v>
      </c>
      <c r="Y12" s="61">
        <v>43173</v>
      </c>
      <c r="Z12" s="58" t="s">
        <v>517</v>
      </c>
      <c r="AA12" s="58" t="s">
        <v>497</v>
      </c>
      <c r="AB12" s="58">
        <v>9.6</v>
      </c>
      <c r="AC12" s="58" t="s">
        <v>501</v>
      </c>
      <c r="AD12" s="58">
        <v>55</v>
      </c>
    </row>
    <row r="13" spans="1:30" ht="17.25" customHeight="1" thickBot="1" x14ac:dyDescent="0.25">
      <c r="A13" s="58">
        <v>8</v>
      </c>
      <c r="B13" s="59">
        <v>3.2605641025641022E-2</v>
      </c>
      <c r="C13" s="59">
        <v>2.8389743589743589E-2</v>
      </c>
      <c r="D13" s="59">
        <v>6.0699999999999997E-2</v>
      </c>
      <c r="F13" s="58" t="s">
        <v>485</v>
      </c>
      <c r="G13" s="60">
        <v>36550</v>
      </c>
      <c r="H13" s="58">
        <v>0.94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3968</v>
      </c>
      <c r="Y13" s="61">
        <v>43102</v>
      </c>
      <c r="Z13" s="58" t="s">
        <v>520</v>
      </c>
      <c r="AA13" s="58" t="s">
        <v>496</v>
      </c>
      <c r="AB13" s="58">
        <v>9.6</v>
      </c>
      <c r="AC13" s="58" t="s">
        <v>501</v>
      </c>
      <c r="AD13" s="58">
        <v>53</v>
      </c>
    </row>
    <row r="14" spans="1:30" ht="15" thickBot="1" x14ac:dyDescent="0.25">
      <c r="A14" s="58">
        <v>9</v>
      </c>
      <c r="B14" s="59">
        <v>3.5999743589743581E-2</v>
      </c>
      <c r="C14" s="59">
        <v>2.7014615384615383E-2</v>
      </c>
      <c r="D14" s="59">
        <v>6.2100000000000002E-2</v>
      </c>
      <c r="F14" s="58" t="s">
        <v>486</v>
      </c>
      <c r="G14" s="60">
        <v>40647</v>
      </c>
      <c r="H14" s="58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3946</v>
      </c>
      <c r="Y14" s="61">
        <v>43172</v>
      </c>
      <c r="Z14" s="58" t="s">
        <v>516</v>
      </c>
      <c r="AA14" s="58" t="s">
        <v>496</v>
      </c>
      <c r="AB14" s="58">
        <v>9.5</v>
      </c>
      <c r="AC14" s="58" t="s">
        <v>501</v>
      </c>
      <c r="AD14" s="58">
        <v>57</v>
      </c>
    </row>
    <row r="15" spans="1:30" ht="23.25" thickBot="1" x14ac:dyDescent="0.25">
      <c r="A15" s="58">
        <v>10</v>
      </c>
      <c r="B15" s="59">
        <v>3.9560769230769226E-2</v>
      </c>
      <c r="C15" s="59">
        <v>2.8655897435897439E-2</v>
      </c>
      <c r="D15" s="59">
        <v>6.6500000000000004E-2</v>
      </c>
      <c r="F15" s="58" t="s">
        <v>487</v>
      </c>
      <c r="G15" s="60">
        <v>40216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3928</v>
      </c>
      <c r="Y15" s="61">
        <v>43117</v>
      </c>
      <c r="Z15" s="58" t="s">
        <v>518</v>
      </c>
      <c r="AA15" s="58" t="s">
        <v>497</v>
      </c>
      <c r="AB15" s="58">
        <v>9.5</v>
      </c>
      <c r="AC15" s="58" t="s">
        <v>501</v>
      </c>
      <c r="AD15" s="58">
        <v>58</v>
      </c>
    </row>
    <row r="16" spans="1:30" ht="15" thickBot="1" x14ac:dyDescent="0.25">
      <c r="A16" s="58">
        <v>11</v>
      </c>
      <c r="B16" s="59">
        <v>4.1063076923076924E-2</v>
      </c>
      <c r="C16" s="59">
        <v>3.0696410256410251E-2</v>
      </c>
      <c r="D16" s="59">
        <v>6.9400000000000003E-2</v>
      </c>
      <c r="F16" s="58" t="s">
        <v>488</v>
      </c>
      <c r="G16" s="60">
        <v>41640</v>
      </c>
      <c r="H16" s="58">
        <v>1.07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3911</v>
      </c>
      <c r="Y16" s="61">
        <v>43144</v>
      </c>
      <c r="Z16" s="58" t="s">
        <v>518</v>
      </c>
      <c r="AA16" s="58" t="s">
        <v>496</v>
      </c>
      <c r="AB16" s="58">
        <v>9.4</v>
      </c>
      <c r="AC16" s="58" t="s">
        <v>501</v>
      </c>
      <c r="AD16" s="58">
        <v>58</v>
      </c>
    </row>
    <row r="17" spans="1:30" ht="15" thickBot="1" x14ac:dyDescent="0.25">
      <c r="A17" s="58">
        <v>12</v>
      </c>
      <c r="B17" s="59">
        <v>4.1007435897435898E-2</v>
      </c>
      <c r="C17" s="59">
        <v>3.2027179487179487E-2</v>
      </c>
      <c r="D17" s="59">
        <v>7.0099999999999996E-2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3903</v>
      </c>
      <c r="Y17" s="61">
        <v>43153</v>
      </c>
      <c r="Z17" s="58" t="s">
        <v>520</v>
      </c>
      <c r="AA17" s="58" t="s">
        <v>498</v>
      </c>
      <c r="AB17" s="58">
        <v>9.4</v>
      </c>
      <c r="AC17" s="58" t="s">
        <v>501</v>
      </c>
      <c r="AD17" s="58">
        <v>57</v>
      </c>
    </row>
    <row r="18" spans="1:30" ht="15" thickBot="1" x14ac:dyDescent="0.25">
      <c r="A18" s="58">
        <v>13</v>
      </c>
      <c r="B18" s="59">
        <v>4.0117179487179487E-2</v>
      </c>
      <c r="C18" s="59">
        <v>3.273692307692308E-2</v>
      </c>
      <c r="D18" s="59">
        <v>6.9599999999999995E-2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3889</v>
      </c>
      <c r="Y18" s="61">
        <v>43111</v>
      </c>
      <c r="Z18" s="58" t="s">
        <v>518</v>
      </c>
      <c r="AA18" s="58" t="s">
        <v>498</v>
      </c>
      <c r="AB18" s="58">
        <v>9.4</v>
      </c>
      <c r="AC18" s="58" t="s">
        <v>501</v>
      </c>
      <c r="AD18" s="58">
        <v>57</v>
      </c>
    </row>
    <row r="19" spans="1:30" ht="17.25" customHeight="1" thickBot="1" x14ac:dyDescent="0.25">
      <c r="A19" s="58">
        <v>14</v>
      </c>
      <c r="B19" s="59">
        <v>4.1953333333333329E-2</v>
      </c>
      <c r="C19" s="59">
        <v>3.3091794871794873E-2</v>
      </c>
      <c r="D19" s="59">
        <v>7.1300000000000002E-2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3836</v>
      </c>
      <c r="Y19" s="61">
        <v>43182</v>
      </c>
      <c r="Z19" s="58" t="s">
        <v>517</v>
      </c>
      <c r="AA19" s="58" t="s">
        <v>499</v>
      </c>
      <c r="AB19" s="58">
        <v>9.1999999999999993</v>
      </c>
      <c r="AC19" s="58" t="s">
        <v>501</v>
      </c>
      <c r="AD19" s="58">
        <v>54</v>
      </c>
    </row>
    <row r="20" spans="1:30" ht="17.25" customHeight="1" thickBot="1" x14ac:dyDescent="0.25">
      <c r="A20" s="58">
        <v>15</v>
      </c>
      <c r="B20" s="59">
        <v>4.4624102564102562E-2</v>
      </c>
      <c r="C20" s="59">
        <v>3.2293333333333334E-2</v>
      </c>
      <c r="D20" s="59">
        <v>7.3800000000000004E-2</v>
      </c>
      <c r="F20" s="58" t="s">
        <v>491</v>
      </c>
      <c r="G20" s="60">
        <v>28899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3804</v>
      </c>
      <c r="Y20" s="61">
        <v>43140</v>
      </c>
      <c r="Z20" s="58" t="s">
        <v>517</v>
      </c>
      <c r="AA20" s="58" t="s">
        <v>499</v>
      </c>
      <c r="AB20" s="58">
        <v>9.1999999999999993</v>
      </c>
      <c r="AC20" s="58" t="s">
        <v>501</v>
      </c>
      <c r="AD20" s="58">
        <v>57</v>
      </c>
    </row>
    <row r="21" spans="1:30" ht="17.25" customHeight="1" thickBot="1" x14ac:dyDescent="0.25">
      <c r="A21" s="58">
        <v>16</v>
      </c>
      <c r="B21" s="59">
        <v>4.417897435897436E-2</v>
      </c>
      <c r="C21" s="59">
        <v>3.2115897435897441E-2</v>
      </c>
      <c r="D21" s="59">
        <v>7.4499999999999997E-2</v>
      </c>
      <c r="F21" s="58" t="s">
        <v>495</v>
      </c>
      <c r="G21" s="60">
        <v>39859</v>
      </c>
      <c r="H21" s="58">
        <v>1.03</v>
      </c>
      <c r="J21" s="46">
        <v>5</v>
      </c>
      <c r="K21" s="46">
        <v>4362</v>
      </c>
      <c r="L21" s="52"/>
      <c r="M21" s="46"/>
      <c r="N21" s="57">
        <v>0.11184615384615385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3780</v>
      </c>
      <c r="Y21" s="61">
        <v>43105</v>
      </c>
      <c r="Z21" s="58" t="s">
        <v>516</v>
      </c>
      <c r="AA21" s="58" t="s">
        <v>499</v>
      </c>
      <c r="AB21" s="58">
        <v>9.1</v>
      </c>
      <c r="AC21" s="58" t="s">
        <v>502</v>
      </c>
      <c r="AD21" s="58">
        <v>50</v>
      </c>
    </row>
    <row r="22" spans="1:30" ht="17.25" customHeight="1" thickBot="1" x14ac:dyDescent="0.25">
      <c r="A22" s="58">
        <v>17</v>
      </c>
      <c r="B22" s="59">
        <v>3.8392307692307698E-2</v>
      </c>
      <c r="C22" s="59">
        <v>3.1140000000000001E-2</v>
      </c>
      <c r="D22" s="59">
        <v>7.0400000000000004E-2</v>
      </c>
      <c r="F22" s="58" t="s">
        <v>496</v>
      </c>
      <c r="G22" s="60">
        <v>41891</v>
      </c>
      <c r="H22" s="58">
        <v>1.08</v>
      </c>
      <c r="J22" s="46">
        <v>10</v>
      </c>
      <c r="K22" s="46">
        <v>4332</v>
      </c>
      <c r="L22" s="52"/>
      <c r="M22" s="46"/>
      <c r="N22" s="57">
        <v>0.11107692307692307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3761</v>
      </c>
      <c r="Y22" s="61">
        <v>43116</v>
      </c>
      <c r="Z22" s="58" t="s">
        <v>523</v>
      </c>
      <c r="AA22" s="58" t="s">
        <v>496</v>
      </c>
      <c r="AB22" s="58">
        <v>9.1</v>
      </c>
      <c r="AC22" s="58" t="s">
        <v>501</v>
      </c>
      <c r="AD22" s="58">
        <v>56</v>
      </c>
    </row>
    <row r="23" spans="1:30" ht="17.25" customHeight="1" thickBot="1" x14ac:dyDescent="0.25">
      <c r="A23" s="58">
        <v>18</v>
      </c>
      <c r="B23" s="59">
        <v>2.7152820512820513E-2</v>
      </c>
      <c r="C23" s="59">
        <v>2.5151538461538461E-2</v>
      </c>
      <c r="D23" s="59">
        <v>5.4100000000000002E-2</v>
      </c>
      <c r="F23" s="58" t="s">
        <v>497</v>
      </c>
      <c r="G23" s="60">
        <v>42165</v>
      </c>
      <c r="H23" s="58">
        <v>1.0900000000000001</v>
      </c>
      <c r="J23" s="46">
        <v>20</v>
      </c>
      <c r="K23" s="46">
        <v>4250</v>
      </c>
      <c r="L23" s="52"/>
      <c r="M23" s="46"/>
      <c r="N23" s="57">
        <v>0.10897435897435898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3733</v>
      </c>
      <c r="Y23" s="61">
        <v>43109</v>
      </c>
      <c r="Z23" s="58" t="s">
        <v>520</v>
      </c>
      <c r="AA23" s="58" t="s">
        <v>496</v>
      </c>
      <c r="AB23" s="58">
        <v>9</v>
      </c>
      <c r="AC23" s="58" t="s">
        <v>501</v>
      </c>
      <c r="AD23" s="58">
        <v>56</v>
      </c>
    </row>
    <row r="24" spans="1:30" ht="17.25" customHeight="1" thickBot="1" x14ac:dyDescent="0.25">
      <c r="A24" s="58">
        <v>19</v>
      </c>
      <c r="B24" s="59">
        <v>2.2312051282051281E-2</v>
      </c>
      <c r="C24" s="59">
        <v>1.6590256410256413E-2</v>
      </c>
      <c r="D24" s="59">
        <v>4.0500000000000001E-2</v>
      </c>
      <c r="F24" s="58" t="s">
        <v>498</v>
      </c>
      <c r="G24" s="60">
        <v>41433</v>
      </c>
      <c r="H24" s="58">
        <v>1.07</v>
      </c>
      <c r="J24" s="46">
        <v>30</v>
      </c>
      <c r="K24" s="46">
        <v>4175</v>
      </c>
      <c r="L24" s="52"/>
      <c r="M24" s="46"/>
      <c r="N24" s="57">
        <v>0.10705128205128205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3711</v>
      </c>
      <c r="Y24" s="61">
        <v>43173</v>
      </c>
      <c r="Z24" s="58" t="s">
        <v>523</v>
      </c>
      <c r="AA24" s="58" t="s">
        <v>497</v>
      </c>
      <c r="AB24" s="58">
        <v>8.9</v>
      </c>
      <c r="AC24" s="58" t="s">
        <v>501</v>
      </c>
      <c r="AD24" s="58">
        <v>60</v>
      </c>
    </row>
    <row r="25" spans="1:30" ht="17.25" customHeight="1" thickBot="1" x14ac:dyDescent="0.25">
      <c r="A25" s="58">
        <v>20</v>
      </c>
      <c r="B25" s="59">
        <v>1.5468205128205128E-2</v>
      </c>
      <c r="C25" s="59">
        <v>1.2243076923076924E-2</v>
      </c>
      <c r="D25" s="59">
        <v>3.0599999999999999E-2</v>
      </c>
      <c r="F25" s="58" t="s">
        <v>499</v>
      </c>
      <c r="G25" s="60">
        <v>42298</v>
      </c>
      <c r="H25" s="58">
        <v>1.0900000000000001</v>
      </c>
      <c r="J25" s="46">
        <v>50</v>
      </c>
      <c r="K25" s="46">
        <v>4138</v>
      </c>
      <c r="L25" s="52"/>
      <c r="M25" s="46"/>
      <c r="N25" s="57">
        <v>0.10610256410256411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1.1183846153846154E-2</v>
      </c>
      <c r="C26" s="59">
        <v>9.0492307692307695E-3</v>
      </c>
      <c r="D26" s="59">
        <v>2.41E-2</v>
      </c>
      <c r="F26" s="58" t="s">
        <v>500</v>
      </c>
      <c r="G26" s="60">
        <v>35070</v>
      </c>
      <c r="H26" s="58">
        <v>0.9</v>
      </c>
      <c r="J26" s="46">
        <v>100</v>
      </c>
      <c r="K26" s="46">
        <v>4025</v>
      </c>
      <c r="L26" s="52"/>
      <c r="M26" s="46"/>
      <c r="N26" s="57">
        <v>0.1032051282051282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8.1235897435897441E-3</v>
      </c>
      <c r="C27" s="59">
        <v>6.4764102564102569E-3</v>
      </c>
      <c r="D27" s="59">
        <v>1.7500000000000002E-2</v>
      </c>
      <c r="J27" s="46">
        <v>150</v>
      </c>
      <c r="K27" s="46">
        <v>3928</v>
      </c>
      <c r="L27" s="52"/>
      <c r="M27" s="46"/>
      <c r="N27" s="57">
        <v>0.10071794871794872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5.8423076923076927E-3</v>
      </c>
      <c r="C28" s="59">
        <v>3.7261538461538461E-3</v>
      </c>
      <c r="D28" s="59">
        <v>1.06E-2</v>
      </c>
      <c r="J28" s="46">
        <v>200</v>
      </c>
      <c r="K28" s="46">
        <v>3849</v>
      </c>
      <c r="L28" s="52"/>
      <c r="M28" s="46"/>
      <c r="N28" s="57">
        <v>9.869230769230769E-2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22000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2930</v>
      </c>
      <c r="Y2" s="61">
        <v>43125</v>
      </c>
      <c r="Z2" s="58" t="s">
        <v>517</v>
      </c>
      <c r="AA2" s="58" t="s">
        <v>498</v>
      </c>
      <c r="AB2" s="58">
        <v>11.4</v>
      </c>
      <c r="AC2" s="58" t="s">
        <v>501</v>
      </c>
      <c r="AD2" s="58">
        <v>58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2823</v>
      </c>
      <c r="Y3" s="61">
        <v>43144</v>
      </c>
      <c r="Z3" s="58" t="s">
        <v>517</v>
      </c>
      <c r="AA3" s="58" t="s">
        <v>496</v>
      </c>
      <c r="AB3" s="58">
        <v>11</v>
      </c>
      <c r="AC3" s="58" t="s">
        <v>501</v>
      </c>
      <c r="AD3" s="58">
        <v>58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2785</v>
      </c>
      <c r="Y4" s="61">
        <v>43140</v>
      </c>
      <c r="Z4" s="58" t="s">
        <v>517</v>
      </c>
      <c r="AA4" s="58" t="s">
        <v>499</v>
      </c>
      <c r="AB4" s="58">
        <v>10.8</v>
      </c>
      <c r="AC4" s="58" t="s">
        <v>501</v>
      </c>
      <c r="AD4" s="58">
        <v>56</v>
      </c>
    </row>
    <row r="5" spans="1:30" ht="18.75" customHeight="1" thickBot="1" x14ac:dyDescent="0.25">
      <c r="A5" s="58">
        <v>0</v>
      </c>
      <c r="B5" s="59">
        <v>3.0818181818181817E-3</v>
      </c>
      <c r="C5" s="59">
        <v>1.9940909090909093E-3</v>
      </c>
      <c r="D5" s="59">
        <v>5.1000000000000004E-3</v>
      </c>
      <c r="F5" s="58" t="s">
        <v>474</v>
      </c>
      <c r="G5" s="60">
        <v>29297</v>
      </c>
      <c r="H5" s="58">
        <v>1.35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2781</v>
      </c>
      <c r="Y5" s="61">
        <v>43145</v>
      </c>
      <c r="Z5" s="58" t="s">
        <v>517</v>
      </c>
      <c r="AA5" s="58" t="s">
        <v>497</v>
      </c>
      <c r="AB5" s="58">
        <v>10.8</v>
      </c>
      <c r="AC5" s="58" t="s">
        <v>501</v>
      </c>
      <c r="AD5" s="58">
        <v>56</v>
      </c>
    </row>
    <row r="6" spans="1:30" ht="17.25" customHeight="1" thickBot="1" x14ac:dyDescent="0.25">
      <c r="A6" s="58">
        <v>1</v>
      </c>
      <c r="B6" s="59">
        <v>1.7977272727272729E-3</v>
      </c>
      <c r="C6" s="59">
        <v>1.3131818181818182E-3</v>
      </c>
      <c r="D6" s="59">
        <v>3.0999999999999999E-3</v>
      </c>
      <c r="F6" s="58" t="s">
        <v>476</v>
      </c>
      <c r="G6" s="60">
        <v>29866</v>
      </c>
      <c r="H6" s="58">
        <v>1.37</v>
      </c>
      <c r="J6" s="47" t="s">
        <v>477</v>
      </c>
      <c r="K6" s="48">
        <v>0.70325900514579753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2777</v>
      </c>
      <c r="Y6" s="61">
        <v>43126</v>
      </c>
      <c r="Z6" s="58" t="s">
        <v>518</v>
      </c>
      <c r="AA6" s="58" t="s">
        <v>499</v>
      </c>
      <c r="AB6" s="58">
        <v>10.8</v>
      </c>
      <c r="AC6" s="58" t="s">
        <v>501</v>
      </c>
      <c r="AD6" s="58">
        <v>54</v>
      </c>
    </row>
    <row r="7" spans="1:30" ht="17.25" customHeight="1" thickBot="1" x14ac:dyDescent="0.25">
      <c r="A7" s="58">
        <v>2</v>
      </c>
      <c r="B7" s="59">
        <v>1.2327272727272727E-3</v>
      </c>
      <c r="C7" s="59">
        <v>1.0213636363636362E-3</v>
      </c>
      <c r="D7" s="59">
        <v>2.2000000000000001E-3</v>
      </c>
      <c r="F7" s="58" t="s">
        <v>478</v>
      </c>
      <c r="G7" s="60">
        <v>23123</v>
      </c>
      <c r="H7" s="58">
        <v>1.06</v>
      </c>
      <c r="J7" s="49" t="s">
        <v>479</v>
      </c>
      <c r="K7" s="48">
        <v>0.57483200977397675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2771</v>
      </c>
      <c r="Y7" s="61">
        <v>43130</v>
      </c>
      <c r="Z7" s="58" t="s">
        <v>518</v>
      </c>
      <c r="AA7" s="58" t="s">
        <v>496</v>
      </c>
      <c r="AB7" s="58">
        <v>10.8</v>
      </c>
      <c r="AC7" s="58" t="s">
        <v>501</v>
      </c>
      <c r="AD7" s="58">
        <v>54</v>
      </c>
    </row>
    <row r="8" spans="1:30" ht="17.25" customHeight="1" thickBot="1" x14ac:dyDescent="0.3">
      <c r="A8" s="58">
        <v>3</v>
      </c>
      <c r="B8" s="59">
        <v>9.7590909090909087E-4</v>
      </c>
      <c r="C8" s="59">
        <v>1.1186363636363635E-3</v>
      </c>
      <c r="D8" s="59">
        <v>2.0999999999999999E-3</v>
      </c>
      <c r="F8" s="58" t="s">
        <v>480</v>
      </c>
      <c r="G8" s="60">
        <v>13804</v>
      </c>
      <c r="H8" s="58">
        <v>0.63</v>
      </c>
      <c r="K8" s="50">
        <v>0.70325900514579753</v>
      </c>
      <c r="O8" s="85"/>
      <c r="P8" s="85"/>
      <c r="Q8" s="85"/>
      <c r="R8" s="85"/>
      <c r="S8" s="85"/>
      <c r="T8" s="85"/>
      <c r="U8" s="86"/>
      <c r="W8" s="58">
        <v>7</v>
      </c>
      <c r="X8" s="58">
        <v>2771</v>
      </c>
      <c r="Y8" s="61">
        <v>43419</v>
      </c>
      <c r="Z8" s="58" t="s">
        <v>517</v>
      </c>
      <c r="AA8" s="58" t="s">
        <v>498</v>
      </c>
      <c r="AB8" s="58">
        <v>10.8</v>
      </c>
      <c r="AC8" s="58" t="s">
        <v>501</v>
      </c>
      <c r="AD8" s="58">
        <v>56</v>
      </c>
    </row>
    <row r="9" spans="1:30" ht="17.25" customHeight="1" thickBot="1" x14ac:dyDescent="0.3">
      <c r="A9" s="58">
        <v>4</v>
      </c>
      <c r="B9" s="59">
        <v>1.284090909090909E-3</v>
      </c>
      <c r="C9" s="59">
        <v>2.0427272727272724E-3</v>
      </c>
      <c r="D9" s="59">
        <v>3.3999999999999998E-3</v>
      </c>
      <c r="F9" s="58" t="s">
        <v>481</v>
      </c>
      <c r="G9" s="60">
        <v>18472</v>
      </c>
      <c r="H9" s="58">
        <v>0.85</v>
      </c>
      <c r="K9" s="50">
        <v>0.61029411764705876</v>
      </c>
      <c r="O9" s="85"/>
      <c r="P9" s="85"/>
      <c r="Q9" s="85"/>
      <c r="R9" s="85"/>
      <c r="S9" s="85"/>
      <c r="T9" s="85"/>
      <c r="U9" s="86"/>
      <c r="W9" s="58">
        <v>8</v>
      </c>
      <c r="X9" s="58">
        <v>2767</v>
      </c>
      <c r="Y9" s="61">
        <v>43118</v>
      </c>
      <c r="Z9" s="58" t="s">
        <v>518</v>
      </c>
      <c r="AA9" s="58" t="s">
        <v>498</v>
      </c>
      <c r="AB9" s="58">
        <v>10.8</v>
      </c>
      <c r="AC9" s="58" t="s">
        <v>501</v>
      </c>
      <c r="AD9" s="58">
        <v>51</v>
      </c>
    </row>
    <row r="10" spans="1:30" ht="17.25" customHeight="1" thickBot="1" x14ac:dyDescent="0.3">
      <c r="A10" s="58">
        <v>5</v>
      </c>
      <c r="B10" s="59">
        <v>2.568181818181818E-3</v>
      </c>
      <c r="C10" s="59">
        <v>6.0309090909090911E-3</v>
      </c>
      <c r="D10" s="59">
        <v>8.6E-3</v>
      </c>
      <c r="F10" s="58" t="s">
        <v>482</v>
      </c>
      <c r="G10" s="60">
        <v>20504</v>
      </c>
      <c r="H10" s="58">
        <v>0.94</v>
      </c>
      <c r="K10" s="50">
        <v>0.54025814382298709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2766</v>
      </c>
      <c r="Y10" s="61">
        <v>43119</v>
      </c>
      <c r="Z10" s="58" t="s">
        <v>518</v>
      </c>
      <c r="AA10" s="58" t="s">
        <v>499</v>
      </c>
      <c r="AB10" s="58">
        <v>10.8</v>
      </c>
      <c r="AC10" s="58" t="s">
        <v>501</v>
      </c>
      <c r="AD10" s="58">
        <v>53</v>
      </c>
    </row>
    <row r="11" spans="1:30" ht="17.25" customHeight="1" thickBot="1" x14ac:dyDescent="0.3">
      <c r="A11" s="58">
        <v>6</v>
      </c>
      <c r="B11" s="59">
        <v>8.8859090909090901E-3</v>
      </c>
      <c r="C11" s="59">
        <v>1.9940909090909092E-2</v>
      </c>
      <c r="D11" s="59">
        <v>2.8799999999999999E-2</v>
      </c>
      <c r="F11" s="58" t="s">
        <v>483</v>
      </c>
      <c r="G11" s="60">
        <v>19738</v>
      </c>
      <c r="H11" s="58">
        <v>0.91</v>
      </c>
      <c r="K11" s="50">
        <v>0.57483200977397675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2760</v>
      </c>
      <c r="Y11" s="61">
        <v>43432</v>
      </c>
      <c r="Z11" s="58" t="s">
        <v>517</v>
      </c>
      <c r="AA11" s="58" t="s">
        <v>497</v>
      </c>
      <c r="AB11" s="58">
        <v>10.7</v>
      </c>
      <c r="AC11" s="58" t="s">
        <v>501</v>
      </c>
      <c r="AD11" s="58">
        <v>54</v>
      </c>
    </row>
    <row r="12" spans="1:30" ht="17.25" customHeight="1" thickBot="1" x14ac:dyDescent="0.25">
      <c r="A12" s="58">
        <v>7</v>
      </c>
      <c r="B12" s="59">
        <v>2.1778181818181818E-2</v>
      </c>
      <c r="C12" s="59">
        <v>3.2294545454545458E-2</v>
      </c>
      <c r="D12" s="59">
        <v>5.4100000000000002E-2</v>
      </c>
      <c r="F12" s="58" t="s">
        <v>484</v>
      </c>
      <c r="G12" s="60">
        <v>19628</v>
      </c>
      <c r="H12" s="58">
        <v>0.9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2711</v>
      </c>
      <c r="Y12" s="61">
        <v>43418</v>
      </c>
      <c r="Z12" s="58" t="s">
        <v>517</v>
      </c>
      <c r="AA12" s="58" t="s">
        <v>497</v>
      </c>
      <c r="AB12" s="58">
        <v>10.5</v>
      </c>
      <c r="AC12" s="58" t="s">
        <v>501</v>
      </c>
      <c r="AD12" s="58">
        <v>56</v>
      </c>
    </row>
    <row r="13" spans="1:30" ht="17.25" customHeight="1" thickBot="1" x14ac:dyDescent="0.25">
      <c r="A13" s="58">
        <v>8</v>
      </c>
      <c r="B13" s="59">
        <v>2.5014090909090913E-2</v>
      </c>
      <c r="C13" s="59">
        <v>3.4094090909090907E-2</v>
      </c>
      <c r="D13" s="59">
        <v>5.91E-2</v>
      </c>
      <c r="F13" s="58" t="s">
        <v>485</v>
      </c>
      <c r="G13" s="60">
        <v>20507</v>
      </c>
      <c r="H13" s="58">
        <v>0.94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2704</v>
      </c>
      <c r="Y13" s="61">
        <v>43417</v>
      </c>
      <c r="Z13" s="58" t="s">
        <v>517</v>
      </c>
      <c r="AA13" s="58" t="s">
        <v>496</v>
      </c>
      <c r="AB13" s="58">
        <v>10.5</v>
      </c>
      <c r="AC13" s="58" t="s">
        <v>501</v>
      </c>
      <c r="AD13" s="58">
        <v>55</v>
      </c>
    </row>
    <row r="14" spans="1:30" ht="15" thickBot="1" x14ac:dyDescent="0.25">
      <c r="A14" s="58">
        <v>9</v>
      </c>
      <c r="B14" s="59">
        <v>2.8969090909090906E-2</v>
      </c>
      <c r="C14" s="59">
        <v>3.175954545454545E-2</v>
      </c>
      <c r="D14" s="59">
        <v>6.0699999999999997E-2</v>
      </c>
      <c r="F14" s="58" t="s">
        <v>486</v>
      </c>
      <c r="G14" s="60">
        <v>22830</v>
      </c>
      <c r="H14" s="58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2700</v>
      </c>
      <c r="Y14" s="61">
        <v>43119</v>
      </c>
      <c r="Z14" s="58" t="s">
        <v>517</v>
      </c>
      <c r="AA14" s="58" t="s">
        <v>499</v>
      </c>
      <c r="AB14" s="58">
        <v>10.5</v>
      </c>
      <c r="AC14" s="58" t="s">
        <v>501</v>
      </c>
      <c r="AD14" s="58">
        <v>56</v>
      </c>
    </row>
    <row r="15" spans="1:30" ht="15" thickBot="1" x14ac:dyDescent="0.25">
      <c r="A15" s="58">
        <v>10</v>
      </c>
      <c r="B15" s="59">
        <v>3.3335000000000004E-2</v>
      </c>
      <c r="C15" s="59">
        <v>3.234318181818182E-2</v>
      </c>
      <c r="D15" s="59">
        <v>6.5699999999999995E-2</v>
      </c>
      <c r="F15" s="58" t="s">
        <v>487</v>
      </c>
      <c r="G15" s="60">
        <v>22389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2695</v>
      </c>
      <c r="Y15" s="61">
        <v>43406</v>
      </c>
      <c r="Z15" s="58" t="s">
        <v>520</v>
      </c>
      <c r="AA15" s="58" t="s">
        <v>499</v>
      </c>
      <c r="AB15" s="58">
        <v>10.5</v>
      </c>
      <c r="AC15" s="58" t="s">
        <v>501</v>
      </c>
      <c r="AD15" s="58">
        <v>56</v>
      </c>
    </row>
    <row r="16" spans="1:30" ht="15" thickBot="1" x14ac:dyDescent="0.25">
      <c r="A16" s="58">
        <v>11</v>
      </c>
      <c r="B16" s="59">
        <v>3.6108636363636364E-2</v>
      </c>
      <c r="C16" s="59">
        <v>3.4288636363636361E-2</v>
      </c>
      <c r="D16" s="59">
        <v>7.0400000000000004E-2</v>
      </c>
      <c r="F16" s="58" t="s">
        <v>488</v>
      </c>
      <c r="G16" s="60">
        <v>23890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2689</v>
      </c>
      <c r="Y16" s="61">
        <v>43433</v>
      </c>
      <c r="Z16" s="58" t="s">
        <v>518</v>
      </c>
      <c r="AA16" s="58" t="s">
        <v>498</v>
      </c>
      <c r="AB16" s="58">
        <v>10.5</v>
      </c>
      <c r="AC16" s="58" t="s">
        <v>501</v>
      </c>
      <c r="AD16" s="58">
        <v>52</v>
      </c>
    </row>
    <row r="17" spans="1:30" ht="15" thickBot="1" x14ac:dyDescent="0.25">
      <c r="A17" s="58">
        <v>12</v>
      </c>
      <c r="B17" s="59">
        <v>3.7906363636363641E-2</v>
      </c>
      <c r="C17" s="59">
        <v>3.5650454545454548E-2</v>
      </c>
      <c r="D17" s="59">
        <v>7.3599999999999999E-2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2678</v>
      </c>
      <c r="Y17" s="61">
        <v>43139</v>
      </c>
      <c r="Z17" s="58" t="s">
        <v>517</v>
      </c>
      <c r="AA17" s="58" t="s">
        <v>498</v>
      </c>
      <c r="AB17" s="58">
        <v>10.4</v>
      </c>
      <c r="AC17" s="58" t="s">
        <v>501</v>
      </c>
      <c r="AD17" s="58">
        <v>57</v>
      </c>
    </row>
    <row r="18" spans="1:30" ht="15" thickBot="1" x14ac:dyDescent="0.25">
      <c r="A18" s="58">
        <v>13</v>
      </c>
      <c r="B18" s="59">
        <v>3.8676818181818187E-2</v>
      </c>
      <c r="C18" s="59">
        <v>3.5747727272727271E-2</v>
      </c>
      <c r="D18" s="59">
        <v>7.4399999999999994E-2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2673</v>
      </c>
      <c r="Y18" s="61">
        <v>43129</v>
      </c>
      <c r="Z18" s="58" t="s">
        <v>518</v>
      </c>
      <c r="AA18" s="58" t="s">
        <v>495</v>
      </c>
      <c r="AB18" s="58">
        <v>10.4</v>
      </c>
      <c r="AC18" s="58" t="s">
        <v>501</v>
      </c>
      <c r="AD18" s="58">
        <v>51</v>
      </c>
    </row>
    <row r="19" spans="1:30" ht="17.25" customHeight="1" thickBot="1" x14ac:dyDescent="0.25">
      <c r="A19" s="58">
        <v>14</v>
      </c>
      <c r="B19" s="59">
        <v>4.1399090909090913E-2</v>
      </c>
      <c r="C19" s="59">
        <v>3.7255454545454543E-2</v>
      </c>
      <c r="D19" s="59">
        <v>7.8700000000000006E-2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2631</v>
      </c>
      <c r="Y19" s="61">
        <v>43143</v>
      </c>
      <c r="Z19" s="58" t="s">
        <v>520</v>
      </c>
      <c r="AA19" s="58" t="s">
        <v>495</v>
      </c>
      <c r="AB19" s="58">
        <v>10.199999999999999</v>
      </c>
      <c r="AC19" s="58" t="s">
        <v>501</v>
      </c>
      <c r="AD19" s="58">
        <v>53</v>
      </c>
    </row>
    <row r="20" spans="1:30" ht="17.25" customHeight="1" thickBot="1" x14ac:dyDescent="0.25">
      <c r="A20" s="58">
        <v>15</v>
      </c>
      <c r="B20" s="59">
        <v>4.514863636363637E-2</v>
      </c>
      <c r="C20" s="59">
        <v>3.6380000000000003E-2</v>
      </c>
      <c r="D20" s="59">
        <v>8.1500000000000003E-2</v>
      </c>
      <c r="F20" s="58" t="s">
        <v>491</v>
      </c>
      <c r="G20" s="60">
        <v>14642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2593</v>
      </c>
      <c r="Y20" s="61">
        <v>43433</v>
      </c>
      <c r="Z20" s="58" t="s">
        <v>517</v>
      </c>
      <c r="AA20" s="58" t="s">
        <v>498</v>
      </c>
      <c r="AB20" s="58">
        <v>10.1</v>
      </c>
      <c r="AC20" s="58" t="s">
        <v>501</v>
      </c>
      <c r="AD20" s="58">
        <v>55</v>
      </c>
    </row>
    <row r="21" spans="1:30" ht="17.25" customHeight="1" thickBot="1" x14ac:dyDescent="0.25">
      <c r="A21" s="58">
        <v>16</v>
      </c>
      <c r="B21" s="59">
        <v>4.8333181818181817E-2</v>
      </c>
      <c r="C21" s="59">
        <v>3.3850909090909084E-2</v>
      </c>
      <c r="D21" s="59">
        <v>8.2199999999999995E-2</v>
      </c>
      <c r="F21" s="58" t="s">
        <v>495</v>
      </c>
      <c r="G21" s="60">
        <v>22785</v>
      </c>
      <c r="H21" s="58">
        <v>1.05</v>
      </c>
      <c r="J21" s="46">
        <v>5</v>
      </c>
      <c r="K21" s="46">
        <v>2955</v>
      </c>
      <c r="L21" s="52"/>
      <c r="M21" s="46"/>
      <c r="N21" s="57">
        <v>0.13431818181818181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2553</v>
      </c>
      <c r="Y21" s="61">
        <v>43136</v>
      </c>
      <c r="Z21" s="58" t="s">
        <v>520</v>
      </c>
      <c r="AA21" s="58" t="s">
        <v>495</v>
      </c>
      <c r="AB21" s="58">
        <v>9.9</v>
      </c>
      <c r="AC21" s="58" t="s">
        <v>502</v>
      </c>
      <c r="AD21" s="58">
        <v>51</v>
      </c>
    </row>
    <row r="22" spans="1:30" ht="17.25" customHeight="1" thickBot="1" x14ac:dyDescent="0.25">
      <c r="A22" s="58">
        <v>17</v>
      </c>
      <c r="B22" s="59">
        <v>4.2631818181818187E-2</v>
      </c>
      <c r="C22" s="59">
        <v>3.2586363636363642E-2</v>
      </c>
      <c r="D22" s="59">
        <v>7.5200000000000003E-2</v>
      </c>
      <c r="F22" s="58" t="s">
        <v>496</v>
      </c>
      <c r="G22" s="60">
        <v>24564</v>
      </c>
      <c r="H22" s="58">
        <v>1.1299999999999999</v>
      </c>
      <c r="J22" s="46">
        <v>10</v>
      </c>
      <c r="K22" s="46">
        <v>2916</v>
      </c>
      <c r="L22" s="52"/>
      <c r="M22" s="46"/>
      <c r="N22" s="57">
        <v>0.13254545454545455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2525</v>
      </c>
      <c r="Y22" s="61">
        <v>43124</v>
      </c>
      <c r="Z22" s="58" t="s">
        <v>516</v>
      </c>
      <c r="AA22" s="58" t="s">
        <v>497</v>
      </c>
      <c r="AB22" s="58">
        <v>9.8000000000000007</v>
      </c>
      <c r="AC22" s="58" t="s">
        <v>501</v>
      </c>
      <c r="AD22" s="58">
        <v>57</v>
      </c>
    </row>
    <row r="23" spans="1:30" ht="17.25" customHeight="1" thickBot="1" x14ac:dyDescent="0.25">
      <c r="A23" s="58">
        <v>18</v>
      </c>
      <c r="B23" s="59">
        <v>2.979090909090909E-2</v>
      </c>
      <c r="C23" s="59">
        <v>2.6166363636363633E-2</v>
      </c>
      <c r="D23" s="59">
        <v>5.6000000000000001E-2</v>
      </c>
      <c r="F23" s="58" t="s">
        <v>497</v>
      </c>
      <c r="G23" s="60">
        <v>24145</v>
      </c>
      <c r="H23" s="58">
        <v>1.1100000000000001</v>
      </c>
      <c r="J23" s="46">
        <v>20</v>
      </c>
      <c r="K23" s="46">
        <v>2873</v>
      </c>
      <c r="L23" s="52"/>
      <c r="M23" s="46"/>
      <c r="N23" s="57">
        <v>0.13059090909090909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2501</v>
      </c>
      <c r="Y23" s="61">
        <v>43439</v>
      </c>
      <c r="Z23" s="58" t="s">
        <v>520</v>
      </c>
      <c r="AA23" s="58" t="s">
        <v>497</v>
      </c>
      <c r="AB23" s="58">
        <v>9.6999999999999993</v>
      </c>
      <c r="AC23" s="58" t="s">
        <v>502</v>
      </c>
      <c r="AD23" s="58">
        <v>51</v>
      </c>
    </row>
    <row r="24" spans="1:30" ht="17.25" customHeight="1" thickBot="1" x14ac:dyDescent="0.25">
      <c r="A24" s="58">
        <v>19</v>
      </c>
      <c r="B24" s="59">
        <v>2.1932272727272731E-2</v>
      </c>
      <c r="C24" s="59">
        <v>1.833590909090909E-2</v>
      </c>
      <c r="D24" s="59">
        <v>4.02E-2</v>
      </c>
      <c r="F24" s="58" t="s">
        <v>498</v>
      </c>
      <c r="G24" s="60">
        <v>23925</v>
      </c>
      <c r="H24" s="58">
        <v>1.1000000000000001</v>
      </c>
      <c r="J24" s="46">
        <v>30</v>
      </c>
      <c r="K24" s="46">
        <v>2838</v>
      </c>
      <c r="L24" s="52"/>
      <c r="M24" s="46"/>
      <c r="N24" s="57">
        <v>0.129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2467</v>
      </c>
      <c r="Y24" s="61">
        <v>43402</v>
      </c>
      <c r="Z24" s="58" t="s">
        <v>520</v>
      </c>
      <c r="AA24" s="58" t="s">
        <v>495</v>
      </c>
      <c r="AB24" s="58">
        <v>9.6</v>
      </c>
      <c r="AC24" s="58" t="s">
        <v>501</v>
      </c>
      <c r="AD24" s="58">
        <v>54</v>
      </c>
    </row>
    <row r="25" spans="1:30" ht="17.25" customHeight="1" thickBot="1" x14ac:dyDescent="0.25">
      <c r="A25" s="58">
        <v>20</v>
      </c>
      <c r="B25" s="59">
        <v>1.5460454545454545E-2</v>
      </c>
      <c r="C25" s="59">
        <v>1.2791363636363637E-2</v>
      </c>
      <c r="D25" s="59">
        <v>2.8299999999999999E-2</v>
      </c>
      <c r="F25" s="58" t="s">
        <v>499</v>
      </c>
      <c r="G25" s="60">
        <v>24063</v>
      </c>
      <c r="H25" s="58">
        <v>1.1100000000000001</v>
      </c>
      <c r="J25" s="46">
        <v>50</v>
      </c>
      <c r="K25" s="46">
        <v>2758</v>
      </c>
      <c r="L25" s="52"/>
      <c r="M25" s="46"/>
      <c r="N25" s="57">
        <v>0.12536363636363637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1.1967727272727274E-2</v>
      </c>
      <c r="C26" s="59">
        <v>9.1436363636363642E-3</v>
      </c>
      <c r="D26" s="59">
        <v>2.1100000000000001E-2</v>
      </c>
      <c r="F26" s="58" t="s">
        <v>500</v>
      </c>
      <c r="G26" s="60">
        <v>18056</v>
      </c>
      <c r="H26" s="58">
        <v>0.83</v>
      </c>
      <c r="J26" s="46">
        <v>100</v>
      </c>
      <c r="K26" s="46">
        <v>2661</v>
      </c>
      <c r="L26" s="52"/>
      <c r="M26" s="46"/>
      <c r="N26" s="57">
        <v>0.12095454545454545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9.091363636363637E-3</v>
      </c>
      <c r="C27" s="59">
        <v>6.5659090909090901E-3</v>
      </c>
      <c r="D27" s="59">
        <v>1.5699999999999999E-2</v>
      </c>
      <c r="J27" s="46">
        <v>150</v>
      </c>
      <c r="K27" s="46">
        <v>2508</v>
      </c>
      <c r="L27" s="52"/>
      <c r="M27" s="46"/>
      <c r="N27" s="57">
        <v>0.114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6.1636363636363633E-3</v>
      </c>
      <c r="C28" s="59">
        <v>3.6477272727272725E-3</v>
      </c>
      <c r="D28" s="59">
        <v>9.7999999999999997E-3</v>
      </c>
      <c r="J28" s="46">
        <v>200</v>
      </c>
      <c r="K28" s="46">
        <v>2400</v>
      </c>
      <c r="L28" s="52"/>
      <c r="M28" s="46"/>
      <c r="N28" s="57">
        <v>0.10909090909090909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40600</v>
      </c>
      <c r="H2" s="41" t="s">
        <v>465</v>
      </c>
      <c r="O2" s="85"/>
      <c r="P2" s="85"/>
      <c r="Q2" s="85"/>
      <c r="R2" s="85"/>
      <c r="S2" s="85"/>
      <c r="T2" s="85"/>
      <c r="U2" s="86"/>
      <c r="W2" s="58">
        <v>1</v>
      </c>
      <c r="X2" s="58">
        <v>5014</v>
      </c>
      <c r="Y2" s="61">
        <v>43166</v>
      </c>
      <c r="Z2" s="58" t="s">
        <v>517</v>
      </c>
      <c r="AA2" s="58" t="s">
        <v>497</v>
      </c>
      <c r="AB2" s="58">
        <v>12.1</v>
      </c>
      <c r="AC2" s="58" t="s">
        <v>502</v>
      </c>
      <c r="AD2" s="58">
        <v>65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4988</v>
      </c>
      <c r="Y3" s="61">
        <v>43154</v>
      </c>
      <c r="Z3" s="58" t="s">
        <v>517</v>
      </c>
      <c r="AA3" s="58" t="s">
        <v>499</v>
      </c>
      <c r="AB3" s="58">
        <v>12.1</v>
      </c>
      <c r="AC3" s="58" t="s">
        <v>502</v>
      </c>
      <c r="AD3" s="58">
        <v>59</v>
      </c>
    </row>
    <row r="4" spans="1:30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4909</v>
      </c>
      <c r="Y4" s="61">
        <v>43174</v>
      </c>
      <c r="Z4" s="58" t="s">
        <v>517</v>
      </c>
      <c r="AA4" s="58" t="s">
        <v>498</v>
      </c>
      <c r="AB4" s="58">
        <v>11.9</v>
      </c>
      <c r="AC4" s="58" t="s">
        <v>502</v>
      </c>
      <c r="AD4" s="58">
        <v>64</v>
      </c>
    </row>
    <row r="5" spans="1:30" ht="18.75" customHeight="1" thickBot="1" x14ac:dyDescent="0.25">
      <c r="A5" s="58">
        <v>0</v>
      </c>
      <c r="B5" s="59">
        <v>5.1000000000000004E-3</v>
      </c>
      <c r="C5" s="59">
        <v>2.0500000000000002E-3</v>
      </c>
      <c r="D5" s="59">
        <v>7.1999999999999998E-3</v>
      </c>
      <c r="F5" s="58" t="s">
        <v>474</v>
      </c>
      <c r="G5" s="60">
        <v>46686</v>
      </c>
      <c r="H5" s="58">
        <v>1.1499999999999999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4835</v>
      </c>
      <c r="Y5" s="61">
        <v>43145</v>
      </c>
      <c r="Z5" s="58" t="s">
        <v>516</v>
      </c>
      <c r="AA5" s="58" t="s">
        <v>497</v>
      </c>
      <c r="AB5" s="58">
        <v>11.7</v>
      </c>
      <c r="AC5" s="58" t="s">
        <v>501</v>
      </c>
      <c r="AD5" s="58">
        <v>55</v>
      </c>
    </row>
    <row r="6" spans="1:30" ht="17.25" customHeight="1" thickBot="1" x14ac:dyDescent="0.25">
      <c r="A6" s="58">
        <v>1</v>
      </c>
      <c r="B6" s="59">
        <v>3.0999999999999999E-3</v>
      </c>
      <c r="C6" s="59">
        <v>1.5499999999999999E-3</v>
      </c>
      <c r="D6" s="59">
        <v>4.5999999999999999E-3</v>
      </c>
      <c r="F6" s="58" t="s">
        <v>476</v>
      </c>
      <c r="G6" s="60">
        <v>48938</v>
      </c>
      <c r="H6" s="58">
        <v>1.21</v>
      </c>
      <c r="J6" s="47" t="s">
        <v>477</v>
      </c>
      <c r="K6" s="48">
        <v>0.79133510167992926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4795</v>
      </c>
      <c r="Y6" s="61">
        <v>43117</v>
      </c>
      <c r="Z6" s="58" t="s">
        <v>516</v>
      </c>
      <c r="AA6" s="58" t="s">
        <v>497</v>
      </c>
      <c r="AB6" s="58">
        <v>11.6</v>
      </c>
      <c r="AC6" s="58" t="s">
        <v>501</v>
      </c>
      <c r="AD6" s="58">
        <v>54</v>
      </c>
    </row>
    <row r="7" spans="1:30" ht="17.25" customHeight="1" thickBot="1" x14ac:dyDescent="0.25">
      <c r="A7" s="58">
        <v>2</v>
      </c>
      <c r="B7" s="59">
        <v>2.3E-3</v>
      </c>
      <c r="C7" s="59">
        <v>1.75E-3</v>
      </c>
      <c r="D7" s="59">
        <v>4.0000000000000001E-3</v>
      </c>
      <c r="F7" s="58" t="s">
        <v>478</v>
      </c>
      <c r="G7" s="60">
        <v>40297</v>
      </c>
      <c r="H7" s="58">
        <v>0.99</v>
      </c>
      <c r="J7" s="49" t="s">
        <v>479</v>
      </c>
      <c r="K7" s="48">
        <v>0.6260978670012548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4734</v>
      </c>
      <c r="Y7" s="61">
        <v>43137</v>
      </c>
      <c r="Z7" s="58" t="s">
        <v>516</v>
      </c>
      <c r="AA7" s="58" t="s">
        <v>496</v>
      </c>
      <c r="AB7" s="58">
        <v>11.5</v>
      </c>
      <c r="AC7" s="58" t="s">
        <v>501</v>
      </c>
      <c r="AD7" s="58">
        <v>55</v>
      </c>
    </row>
    <row r="8" spans="1:30" ht="17.25" customHeight="1" thickBot="1" x14ac:dyDescent="0.3">
      <c r="A8" s="58">
        <v>3</v>
      </c>
      <c r="B8" s="59">
        <v>1.8E-3</v>
      </c>
      <c r="C8" s="59">
        <v>3.0500000000000002E-3</v>
      </c>
      <c r="D8" s="59">
        <v>4.8999999999999998E-3</v>
      </c>
      <c r="F8" s="58" t="s">
        <v>480</v>
      </c>
      <c r="G8" s="60">
        <v>28154</v>
      </c>
      <c r="H8" s="58">
        <v>0.69</v>
      </c>
      <c r="K8" s="50">
        <v>0.79133510167992926</v>
      </c>
      <c r="O8" s="85"/>
      <c r="P8" s="85"/>
      <c r="Q8" s="85"/>
      <c r="R8" s="85"/>
      <c r="S8" s="85"/>
      <c r="T8" s="85"/>
      <c r="U8" s="86"/>
      <c r="W8" s="58">
        <v>7</v>
      </c>
      <c r="X8" s="58">
        <v>4731</v>
      </c>
      <c r="Y8" s="61">
        <v>43138</v>
      </c>
      <c r="Z8" s="58" t="s">
        <v>516</v>
      </c>
      <c r="AA8" s="58" t="s">
        <v>497</v>
      </c>
      <c r="AB8" s="58">
        <v>11.5</v>
      </c>
      <c r="AC8" s="58" t="s">
        <v>501</v>
      </c>
      <c r="AD8" s="58">
        <v>55</v>
      </c>
    </row>
    <row r="9" spans="1:30" ht="17.25" customHeight="1" thickBot="1" x14ac:dyDescent="0.3">
      <c r="A9" s="58">
        <v>4</v>
      </c>
      <c r="B9" s="59">
        <v>2.4499999999999999E-3</v>
      </c>
      <c r="C9" s="59">
        <v>7.2500000000000004E-3</v>
      </c>
      <c r="D9" s="59">
        <v>9.7000000000000003E-3</v>
      </c>
      <c r="F9" s="58" t="s">
        <v>481</v>
      </c>
      <c r="G9" s="60">
        <v>34581</v>
      </c>
      <c r="H9" s="58">
        <v>0.85</v>
      </c>
      <c r="K9" s="50">
        <v>0.69977426636568851</v>
      </c>
      <c r="O9" s="85"/>
      <c r="P9" s="85"/>
      <c r="Q9" s="85"/>
      <c r="R9" s="85"/>
      <c r="S9" s="85"/>
      <c r="T9" s="85"/>
      <c r="U9" s="86"/>
      <c r="W9" s="58">
        <v>8</v>
      </c>
      <c r="X9" s="58">
        <v>4720</v>
      </c>
      <c r="Y9" s="61">
        <v>43154</v>
      </c>
      <c r="Z9" s="58" t="s">
        <v>518</v>
      </c>
      <c r="AA9" s="58" t="s">
        <v>499</v>
      </c>
      <c r="AB9" s="58">
        <v>11.4</v>
      </c>
      <c r="AC9" s="58" t="s">
        <v>502</v>
      </c>
      <c r="AD9" s="58">
        <v>61</v>
      </c>
    </row>
    <row r="10" spans="1:30" ht="17.25" customHeight="1" thickBot="1" x14ac:dyDescent="0.3">
      <c r="A10" s="58">
        <v>5</v>
      </c>
      <c r="B10" s="59">
        <v>4.4999999999999997E-3</v>
      </c>
      <c r="C10" s="59">
        <v>2.3E-2</v>
      </c>
      <c r="D10" s="59">
        <v>2.75E-2</v>
      </c>
      <c r="F10" s="58" t="s">
        <v>483</v>
      </c>
      <c r="G10" s="60">
        <v>39040</v>
      </c>
      <c r="H10" s="58">
        <v>0.96</v>
      </c>
      <c r="K10" s="50">
        <v>0.59820813232253622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4713</v>
      </c>
      <c r="Y10" s="61">
        <v>43118</v>
      </c>
      <c r="Z10" s="58" t="s">
        <v>516</v>
      </c>
      <c r="AA10" s="58" t="s">
        <v>498</v>
      </c>
      <c r="AB10" s="58">
        <v>11.4</v>
      </c>
      <c r="AC10" s="58" t="s">
        <v>501</v>
      </c>
      <c r="AD10" s="58">
        <v>54</v>
      </c>
    </row>
    <row r="11" spans="1:30" ht="17.25" customHeight="1" thickBot="1" x14ac:dyDescent="0.3">
      <c r="A11" s="58">
        <v>6</v>
      </c>
      <c r="B11" s="59">
        <v>1.18E-2</v>
      </c>
      <c r="C11" s="59">
        <v>4.4749999999999998E-2</v>
      </c>
      <c r="D11" s="59">
        <v>5.67E-2</v>
      </c>
      <c r="F11" s="58" t="s">
        <v>484</v>
      </c>
      <c r="G11" s="60">
        <v>39755</v>
      </c>
      <c r="H11" s="58">
        <v>0.98</v>
      </c>
      <c r="K11" s="50">
        <v>0.6260978670012548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4703</v>
      </c>
      <c r="Y11" s="61">
        <v>43146</v>
      </c>
      <c r="Z11" s="58" t="s">
        <v>516</v>
      </c>
      <c r="AA11" s="58" t="s">
        <v>498</v>
      </c>
      <c r="AB11" s="58">
        <v>11.4</v>
      </c>
      <c r="AC11" s="58" t="s">
        <v>501</v>
      </c>
      <c r="AD11" s="58">
        <v>55</v>
      </c>
    </row>
    <row r="12" spans="1:30" ht="17.25" customHeight="1" thickBot="1" x14ac:dyDescent="0.25">
      <c r="A12" s="58">
        <v>7</v>
      </c>
      <c r="B12" s="59">
        <v>1.9949999999999999E-2</v>
      </c>
      <c r="C12" s="59">
        <v>4.65E-2</v>
      </c>
      <c r="D12" s="59">
        <v>6.6500000000000004E-2</v>
      </c>
      <c r="F12" s="58" t="s">
        <v>485</v>
      </c>
      <c r="G12" s="60">
        <v>41438</v>
      </c>
      <c r="H12" s="58">
        <v>1.02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4626</v>
      </c>
      <c r="Y12" s="61">
        <v>43179</v>
      </c>
      <c r="Z12" s="58" t="s">
        <v>517</v>
      </c>
      <c r="AA12" s="58" t="s">
        <v>496</v>
      </c>
      <c r="AB12" s="58">
        <v>11.2</v>
      </c>
      <c r="AC12" s="58" t="s">
        <v>502</v>
      </c>
      <c r="AD12" s="58">
        <v>61</v>
      </c>
    </row>
    <row r="13" spans="1:30" ht="17.25" customHeight="1" thickBot="1" x14ac:dyDescent="0.25">
      <c r="A13" s="58">
        <v>8</v>
      </c>
      <c r="B13" s="59">
        <v>2.0049999999999998E-2</v>
      </c>
      <c r="C13" s="59">
        <v>3.875E-2</v>
      </c>
      <c r="D13" s="59">
        <v>5.8900000000000001E-2</v>
      </c>
      <c r="F13" s="58" t="s">
        <v>486</v>
      </c>
      <c r="G13" s="60">
        <v>43538</v>
      </c>
      <c r="H13" s="58">
        <v>1.07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4605</v>
      </c>
      <c r="Y13" s="61">
        <v>43122</v>
      </c>
      <c r="Z13" s="58" t="s">
        <v>516</v>
      </c>
      <c r="AA13" s="58" t="s">
        <v>495</v>
      </c>
      <c r="AB13" s="58">
        <v>11.2</v>
      </c>
      <c r="AC13" s="58" t="s">
        <v>501</v>
      </c>
      <c r="AD13" s="58">
        <v>57</v>
      </c>
    </row>
    <row r="14" spans="1:30" ht="15" thickBot="1" x14ac:dyDescent="0.25">
      <c r="A14" s="58">
        <v>9</v>
      </c>
      <c r="B14" s="59">
        <v>1.7500000000000002E-2</v>
      </c>
      <c r="C14" s="59">
        <v>3.2099999999999997E-2</v>
      </c>
      <c r="D14" s="59">
        <v>4.9700000000000001E-2</v>
      </c>
      <c r="F14" s="58" t="s">
        <v>487</v>
      </c>
      <c r="G14" s="60">
        <v>41831</v>
      </c>
      <c r="H14" s="58">
        <v>1.03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4532</v>
      </c>
      <c r="Y14" s="61">
        <v>43151</v>
      </c>
      <c r="Z14" s="58" t="s">
        <v>516</v>
      </c>
      <c r="AA14" s="58" t="s">
        <v>496</v>
      </c>
      <c r="AB14" s="58">
        <v>11</v>
      </c>
      <c r="AC14" s="58" t="s">
        <v>501</v>
      </c>
      <c r="AD14" s="58">
        <v>55</v>
      </c>
    </row>
    <row r="15" spans="1:30" ht="15" thickBot="1" x14ac:dyDescent="0.25">
      <c r="A15" s="58">
        <v>10</v>
      </c>
      <c r="B15" s="59">
        <v>1.975E-2</v>
      </c>
      <c r="C15" s="59">
        <v>2.9699999999999997E-2</v>
      </c>
      <c r="D15" s="59">
        <v>4.9500000000000002E-2</v>
      </c>
      <c r="F15" s="58" t="s">
        <v>488</v>
      </c>
      <c r="G15" s="60">
        <v>43236</v>
      </c>
      <c r="H15" s="58">
        <v>1.07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4477</v>
      </c>
      <c r="Y15" s="61">
        <v>43139</v>
      </c>
      <c r="Z15" s="58" t="s">
        <v>527</v>
      </c>
      <c r="AA15" s="58" t="s">
        <v>498</v>
      </c>
      <c r="AB15" s="58">
        <v>10.8</v>
      </c>
      <c r="AC15" s="58" t="s">
        <v>502</v>
      </c>
      <c r="AD15" s="58">
        <v>64</v>
      </c>
    </row>
    <row r="16" spans="1:30" ht="23.25" thickBot="1" x14ac:dyDescent="0.25">
      <c r="A16" s="58">
        <v>11</v>
      </c>
      <c r="B16" s="59">
        <v>2.3099999999999999E-2</v>
      </c>
      <c r="C16" s="59">
        <v>2.86E-2</v>
      </c>
      <c r="D16" s="59">
        <v>5.1700000000000003E-2</v>
      </c>
      <c r="F16" s="58" t="s">
        <v>488</v>
      </c>
      <c r="G16" s="60">
        <v>44941</v>
      </c>
      <c r="H16" s="58">
        <v>1.07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4449</v>
      </c>
      <c r="Y16" s="61">
        <v>43138</v>
      </c>
      <c r="Z16" s="58" t="s">
        <v>527</v>
      </c>
      <c r="AA16" s="58" t="s">
        <v>497</v>
      </c>
      <c r="AB16" s="58">
        <v>10.8</v>
      </c>
      <c r="AC16" s="58" t="s">
        <v>502</v>
      </c>
      <c r="AD16" s="58">
        <v>63</v>
      </c>
    </row>
    <row r="17" spans="1:30" ht="23.25" thickBot="1" x14ac:dyDescent="0.25">
      <c r="A17" s="58">
        <v>12</v>
      </c>
      <c r="B17" s="59">
        <v>2.7650000000000004E-2</v>
      </c>
      <c r="C17" s="59">
        <v>2.87E-2</v>
      </c>
      <c r="D17" s="59">
        <v>5.6399999999999999E-2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4434</v>
      </c>
      <c r="Y17" s="61">
        <v>43152</v>
      </c>
      <c r="Z17" s="58" t="s">
        <v>527</v>
      </c>
      <c r="AA17" s="58" t="s">
        <v>497</v>
      </c>
      <c r="AB17" s="58">
        <v>10.7</v>
      </c>
      <c r="AC17" s="58" t="s">
        <v>502</v>
      </c>
      <c r="AD17" s="58">
        <v>64</v>
      </c>
    </row>
    <row r="18" spans="1:30" ht="15" thickBot="1" x14ac:dyDescent="0.25">
      <c r="A18" s="58">
        <v>13</v>
      </c>
      <c r="B18" s="59">
        <v>2.9399999999999996E-2</v>
      </c>
      <c r="C18" s="59">
        <v>2.8049999999999999E-2</v>
      </c>
      <c r="D18" s="59">
        <v>5.74E-2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4418</v>
      </c>
      <c r="Y18" s="61">
        <v>43179</v>
      </c>
      <c r="Z18" s="58" t="s">
        <v>518</v>
      </c>
      <c r="AA18" s="58" t="s">
        <v>496</v>
      </c>
      <c r="AB18" s="58">
        <v>10.7</v>
      </c>
      <c r="AC18" s="58" t="s">
        <v>502</v>
      </c>
      <c r="AD18" s="58">
        <v>65</v>
      </c>
    </row>
    <row r="19" spans="1:30" ht="17.25" customHeight="1" thickBot="1" x14ac:dyDescent="0.25">
      <c r="A19" s="58">
        <v>14</v>
      </c>
      <c r="B19" s="59">
        <v>3.5299999999999998E-2</v>
      </c>
      <c r="C19" s="59">
        <v>2.86E-2</v>
      </c>
      <c r="D19" s="59">
        <v>6.3799999999999996E-2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4311</v>
      </c>
      <c r="Y19" s="61">
        <v>43133</v>
      </c>
      <c r="Z19" s="58" t="s">
        <v>527</v>
      </c>
      <c r="AA19" s="58" t="s">
        <v>499</v>
      </c>
      <c r="AB19" s="58">
        <v>10.4</v>
      </c>
      <c r="AC19" s="58" t="s">
        <v>502</v>
      </c>
      <c r="AD19" s="58">
        <v>64</v>
      </c>
    </row>
    <row r="20" spans="1:30" ht="17.25" customHeight="1" thickBot="1" x14ac:dyDescent="0.25">
      <c r="A20" s="58">
        <v>15</v>
      </c>
      <c r="B20" s="59">
        <v>4.3400000000000001E-2</v>
      </c>
      <c r="C20" s="59">
        <v>2.9149999999999999E-2</v>
      </c>
      <c r="D20" s="59">
        <v>7.2499999999999995E-2</v>
      </c>
      <c r="F20" s="58" t="s">
        <v>491</v>
      </c>
      <c r="G20" s="60">
        <v>26343</v>
      </c>
      <c r="H20" s="58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4230</v>
      </c>
      <c r="Y20" s="61">
        <v>43154</v>
      </c>
      <c r="Z20" s="58" t="s">
        <v>527</v>
      </c>
      <c r="AA20" s="58" t="s">
        <v>499</v>
      </c>
      <c r="AB20" s="58">
        <v>10.199999999999999</v>
      </c>
      <c r="AC20" s="58" t="s">
        <v>502</v>
      </c>
      <c r="AD20" s="58">
        <v>64</v>
      </c>
    </row>
    <row r="21" spans="1:30" ht="17.25" customHeight="1" thickBot="1" x14ac:dyDescent="0.25">
      <c r="A21" s="58">
        <v>16</v>
      </c>
      <c r="B21" s="59">
        <v>4.99E-2</v>
      </c>
      <c r="C21" s="59">
        <v>2.9800000000000004E-2</v>
      </c>
      <c r="D21" s="59">
        <v>7.9600000000000004E-2</v>
      </c>
      <c r="F21" s="58" t="s">
        <v>495</v>
      </c>
      <c r="G21" s="60">
        <v>42289</v>
      </c>
      <c r="H21" s="58">
        <v>1.04</v>
      </c>
      <c r="J21" s="46">
        <v>5</v>
      </c>
      <c r="K21" s="46">
        <v>48</v>
      </c>
      <c r="L21" s="52"/>
      <c r="M21" s="46"/>
      <c r="N21" s="57">
        <v>1.1822660098522167E-3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4175</v>
      </c>
      <c r="Y21" s="61">
        <v>43440</v>
      </c>
      <c r="Z21" s="58" t="s">
        <v>516</v>
      </c>
      <c r="AA21" s="58" t="s">
        <v>498</v>
      </c>
      <c r="AB21" s="58">
        <v>10.1</v>
      </c>
      <c r="AC21" s="58" t="s">
        <v>501</v>
      </c>
      <c r="AD21" s="58">
        <v>54</v>
      </c>
    </row>
    <row r="22" spans="1:30" ht="17.25" customHeight="1" thickBot="1" x14ac:dyDescent="0.25">
      <c r="A22" s="58">
        <v>17</v>
      </c>
      <c r="B22" s="59">
        <v>5.2299999999999999E-2</v>
      </c>
      <c r="C22" s="59">
        <v>2.9050000000000003E-2</v>
      </c>
      <c r="D22" s="59">
        <v>8.1299999999999997E-2</v>
      </c>
      <c r="F22" s="58" t="s">
        <v>496</v>
      </c>
      <c r="G22" s="60">
        <v>45009</v>
      </c>
      <c r="H22" s="58">
        <v>1.1100000000000001</v>
      </c>
      <c r="J22" s="46">
        <v>10</v>
      </c>
      <c r="K22" s="46">
        <v>4885</v>
      </c>
      <c r="L22" s="52"/>
      <c r="M22" s="46"/>
      <c r="N22" s="57">
        <v>0.12032019704433497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4122</v>
      </c>
      <c r="Y22" s="61">
        <v>43132</v>
      </c>
      <c r="Z22" s="58" t="s">
        <v>517</v>
      </c>
      <c r="AA22" s="58" t="s">
        <v>498</v>
      </c>
      <c r="AB22" s="58">
        <v>10</v>
      </c>
      <c r="AC22" s="58" t="s">
        <v>501</v>
      </c>
      <c r="AD22" s="58">
        <v>60</v>
      </c>
    </row>
    <row r="23" spans="1:30" ht="17.25" customHeight="1" thickBot="1" x14ac:dyDescent="0.25">
      <c r="A23" s="58">
        <v>18</v>
      </c>
      <c r="B23" s="59">
        <v>3.8550000000000001E-2</v>
      </c>
      <c r="C23" s="59">
        <v>2.265E-2</v>
      </c>
      <c r="D23" s="59">
        <v>6.1199999999999997E-2</v>
      </c>
      <c r="F23" s="58" t="s">
        <v>497</v>
      </c>
      <c r="G23" s="60">
        <v>44529</v>
      </c>
      <c r="H23" s="58">
        <v>1.1000000000000001</v>
      </c>
      <c r="J23" s="46">
        <v>20</v>
      </c>
      <c r="K23" s="46">
        <v>4730</v>
      </c>
      <c r="L23" s="52"/>
      <c r="M23" s="46"/>
      <c r="N23" s="57">
        <v>0.1165024630541872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4086</v>
      </c>
      <c r="Y23" s="61">
        <v>43368</v>
      </c>
      <c r="Z23" s="58" t="s">
        <v>516</v>
      </c>
      <c r="AA23" s="58" t="s">
        <v>496</v>
      </c>
      <c r="AB23" s="58">
        <v>9.9</v>
      </c>
      <c r="AC23" s="58" t="s">
        <v>501</v>
      </c>
      <c r="AD23" s="58">
        <v>54</v>
      </c>
    </row>
    <row r="24" spans="1:30" ht="17.25" customHeight="1" thickBot="1" x14ac:dyDescent="0.25">
      <c r="A24" s="58">
        <v>19</v>
      </c>
      <c r="B24" s="59">
        <v>2.8500000000000004E-2</v>
      </c>
      <c r="C24" s="59">
        <v>1.515E-2</v>
      </c>
      <c r="D24" s="59">
        <v>4.36E-2</v>
      </c>
      <c r="F24" s="58" t="s">
        <v>498</v>
      </c>
      <c r="G24" s="60">
        <v>45060</v>
      </c>
      <c r="H24" s="58">
        <v>1.1100000000000001</v>
      </c>
      <c r="J24" s="46">
        <v>30</v>
      </c>
      <c r="K24" s="46">
        <v>4673</v>
      </c>
      <c r="L24" s="52"/>
      <c r="M24" s="46"/>
      <c r="N24" s="57">
        <v>0.11509852216748769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4031</v>
      </c>
      <c r="Y24" s="61">
        <v>43143</v>
      </c>
      <c r="Z24" s="58" t="s">
        <v>517</v>
      </c>
      <c r="AA24" s="58" t="s">
        <v>495</v>
      </c>
      <c r="AB24" s="58">
        <v>9.8000000000000007</v>
      </c>
      <c r="AC24" s="58" t="s">
        <v>501</v>
      </c>
      <c r="AD24" s="58">
        <v>58</v>
      </c>
    </row>
    <row r="25" spans="1:30" ht="17.25" customHeight="1" thickBot="1" x14ac:dyDescent="0.25">
      <c r="A25" s="58">
        <v>20</v>
      </c>
      <c r="B25" s="59">
        <v>2.205E-2</v>
      </c>
      <c r="C25" s="59">
        <v>1.0699999999999999E-2</v>
      </c>
      <c r="D25" s="59">
        <v>3.27E-2</v>
      </c>
      <c r="F25" s="58" t="s">
        <v>499</v>
      </c>
      <c r="G25" s="60">
        <v>45460</v>
      </c>
      <c r="H25" s="58">
        <v>1.1200000000000001</v>
      </c>
      <c r="J25" s="46">
        <v>50</v>
      </c>
      <c r="K25" s="46">
        <v>4516</v>
      </c>
      <c r="L25" s="52"/>
      <c r="M25" s="46"/>
      <c r="N25" s="57">
        <v>0.11123152709359606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1.7149999999999999E-2</v>
      </c>
      <c r="C26" s="59">
        <v>9.1500000000000001E-3</v>
      </c>
      <c r="D26" s="59">
        <v>2.63E-2</v>
      </c>
      <c r="F26" s="58" t="s">
        <v>500</v>
      </c>
      <c r="G26" s="60">
        <v>34462</v>
      </c>
      <c r="H26" s="58">
        <v>0.85</v>
      </c>
      <c r="J26" s="46">
        <v>100</v>
      </c>
      <c r="K26" s="46">
        <v>4352</v>
      </c>
      <c r="L26" s="52"/>
      <c r="M26" s="46"/>
      <c r="N26" s="57">
        <v>0.10719211822660099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1.435E-2</v>
      </c>
      <c r="C27" s="59">
        <v>6.45E-3</v>
      </c>
      <c r="D27" s="59">
        <v>2.0799999999999999E-2</v>
      </c>
      <c r="J27" s="46">
        <v>150</v>
      </c>
      <c r="K27" s="58">
        <v>4198</v>
      </c>
      <c r="L27" s="52"/>
      <c r="M27" s="46"/>
      <c r="N27" s="57">
        <v>0.10339901477832512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1.005E-2</v>
      </c>
      <c r="C28" s="59">
        <v>3.5000000000000001E-3</v>
      </c>
      <c r="D28" s="59">
        <v>1.35E-2</v>
      </c>
      <c r="J28" s="46">
        <v>200</v>
      </c>
      <c r="K28" s="58">
        <v>4048</v>
      </c>
      <c r="L28" s="52"/>
      <c r="M28" s="46"/>
      <c r="N28" s="57">
        <v>9.9704433497536951E-2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D34"/>
  <sheetViews>
    <sheetView workbookViewId="0">
      <selection sqref="A1:U29"/>
    </sheetView>
  </sheetViews>
  <sheetFormatPr defaultRowHeight="14.25" x14ac:dyDescent="0.2"/>
  <cols>
    <col min="1" max="4" width="7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</row>
    <row r="2" spans="1:30" ht="21.75" thickBot="1" x14ac:dyDescent="0.4">
      <c r="D2" s="39" t="s">
        <v>605</v>
      </c>
      <c r="F2" s="40">
        <v>11300</v>
      </c>
      <c r="H2" s="41" t="s">
        <v>465</v>
      </c>
      <c r="W2" s="58">
        <v>1</v>
      </c>
      <c r="X2" s="58">
        <v>1282</v>
      </c>
      <c r="Y2" s="61">
        <v>42782</v>
      </c>
      <c r="Z2" s="58" t="s">
        <v>516</v>
      </c>
      <c r="AA2" s="58" t="s">
        <v>498</v>
      </c>
      <c r="AB2" s="58">
        <v>11.1</v>
      </c>
    </row>
    <row r="3" spans="1:30" ht="23.25" thickBot="1" x14ac:dyDescent="0.25">
      <c r="W3" s="58">
        <v>2</v>
      </c>
      <c r="X3" s="58">
        <v>1275</v>
      </c>
      <c r="Y3" s="61">
        <v>42769</v>
      </c>
      <c r="Z3" s="58" t="s">
        <v>523</v>
      </c>
      <c r="AA3" s="58" t="s">
        <v>499</v>
      </c>
      <c r="AB3" s="58">
        <v>11.1</v>
      </c>
    </row>
    <row r="4" spans="1:30" ht="23.25" customHeight="1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1267</v>
      </c>
      <c r="Y4" s="61">
        <v>42808</v>
      </c>
      <c r="Z4" s="58" t="s">
        <v>516</v>
      </c>
      <c r="AA4" s="58" t="s">
        <v>496</v>
      </c>
      <c r="AB4" s="58">
        <v>11</v>
      </c>
      <c r="AC4" s="45" t="s">
        <v>514</v>
      </c>
      <c r="AD4" s="45" t="s">
        <v>515</v>
      </c>
    </row>
    <row r="5" spans="1:30" ht="15" customHeight="1" thickBot="1" x14ac:dyDescent="0.25">
      <c r="A5" s="58">
        <v>0</v>
      </c>
      <c r="B5" s="59">
        <v>1.3876106194690265E-3</v>
      </c>
      <c r="C5" s="59">
        <v>1.9168141592920355E-3</v>
      </c>
      <c r="D5" s="59">
        <v>3.3E-3</v>
      </c>
      <c r="F5" s="58" t="s">
        <v>474</v>
      </c>
      <c r="G5" s="60">
        <v>13808</v>
      </c>
      <c r="H5" s="58">
        <v>1.22</v>
      </c>
      <c r="J5" s="139" t="s">
        <v>475</v>
      </c>
      <c r="K5" s="140"/>
      <c r="L5" s="140"/>
      <c r="M5" s="140"/>
      <c r="N5" s="141"/>
      <c r="W5" s="58">
        <v>4</v>
      </c>
      <c r="X5" s="58">
        <v>1266</v>
      </c>
      <c r="Y5" s="61">
        <v>42787</v>
      </c>
      <c r="Z5" s="58" t="s">
        <v>516</v>
      </c>
      <c r="AA5" s="58" t="s">
        <v>496</v>
      </c>
      <c r="AB5" s="58">
        <v>11</v>
      </c>
      <c r="AC5" s="46" t="s">
        <v>502</v>
      </c>
      <c r="AD5" s="46">
        <v>50</v>
      </c>
    </row>
    <row r="6" spans="1:30" ht="15" thickBot="1" x14ac:dyDescent="0.25">
      <c r="A6" s="58">
        <v>1</v>
      </c>
      <c r="B6" s="59">
        <v>7.9292035398230095E-4</v>
      </c>
      <c r="C6" s="59">
        <v>1.2106194690265485E-3</v>
      </c>
      <c r="D6" s="59">
        <v>2E-3</v>
      </c>
      <c r="F6" s="58" t="s">
        <v>476</v>
      </c>
      <c r="G6" s="60">
        <v>14574</v>
      </c>
      <c r="H6" s="58">
        <v>1.29</v>
      </c>
      <c r="J6" s="47" t="s">
        <v>477</v>
      </c>
      <c r="K6" s="48">
        <f>LARGE((K8,K9),1)</f>
        <v>0.54614840989399305</v>
      </c>
      <c r="N6" s="48" t="s">
        <v>501</v>
      </c>
      <c r="W6" s="58">
        <v>5</v>
      </c>
      <c r="X6" s="58">
        <v>1264</v>
      </c>
      <c r="Y6" s="61">
        <v>42752</v>
      </c>
      <c r="Z6" s="58" t="s">
        <v>518</v>
      </c>
      <c r="AA6" s="58" t="s">
        <v>496</v>
      </c>
      <c r="AB6" s="58">
        <v>11</v>
      </c>
      <c r="AC6" s="46" t="s">
        <v>502</v>
      </c>
      <c r="AD6" s="46">
        <v>52</v>
      </c>
    </row>
    <row r="7" spans="1:30" ht="15" thickBot="1" x14ac:dyDescent="0.25">
      <c r="A7" s="58">
        <v>2</v>
      </c>
      <c r="B7" s="59">
        <v>6.4424778761061944E-4</v>
      </c>
      <c r="C7" s="59">
        <v>9.079646017699115E-4</v>
      </c>
      <c r="D7" s="59">
        <v>1.6000000000000001E-3</v>
      </c>
      <c r="F7" s="58" t="s">
        <v>478</v>
      </c>
      <c r="G7" s="60">
        <v>12416</v>
      </c>
      <c r="H7" s="58">
        <v>1.1000000000000001</v>
      </c>
      <c r="J7" s="49" t="s">
        <v>479</v>
      </c>
      <c r="K7" s="48">
        <f>LARGE((K10,K11),1)</f>
        <v>0.5147347971978572</v>
      </c>
      <c r="N7" s="48" t="s">
        <v>502</v>
      </c>
      <c r="W7" s="58">
        <v>5</v>
      </c>
      <c r="X7" s="58">
        <v>1264</v>
      </c>
      <c r="Y7" s="61">
        <v>42752</v>
      </c>
      <c r="Z7" s="58" t="s">
        <v>518</v>
      </c>
      <c r="AA7" s="58" t="s">
        <v>496</v>
      </c>
      <c r="AB7" s="58">
        <v>11</v>
      </c>
      <c r="AC7" s="46" t="s">
        <v>502</v>
      </c>
      <c r="AD7" s="46">
        <v>51</v>
      </c>
    </row>
    <row r="8" spans="1:30" ht="15.75" thickBot="1" x14ac:dyDescent="0.3">
      <c r="A8" s="58">
        <v>3</v>
      </c>
      <c r="B8" s="59">
        <v>1.1398230088495575E-3</v>
      </c>
      <c r="C8" s="59">
        <v>7.5663716814159299E-4</v>
      </c>
      <c r="D8" s="59">
        <v>1.9E-3</v>
      </c>
      <c r="F8" s="58" t="s">
        <v>480</v>
      </c>
      <c r="G8" s="60">
        <v>8734</v>
      </c>
      <c r="H8" s="58">
        <v>0.77</v>
      </c>
      <c r="K8" s="50">
        <f>LARGE(B11:C11,1)/(B11+C11)</f>
        <v>0.54614840989399305</v>
      </c>
      <c r="W8" s="58">
        <v>6</v>
      </c>
      <c r="X8" s="58">
        <v>1260</v>
      </c>
      <c r="Y8" s="61">
        <v>42773</v>
      </c>
      <c r="Z8" s="58" t="s">
        <v>517</v>
      </c>
      <c r="AA8" s="58" t="s">
        <v>496</v>
      </c>
      <c r="AB8" s="58">
        <v>11</v>
      </c>
      <c r="AC8" s="46" t="s">
        <v>502</v>
      </c>
      <c r="AD8" s="46">
        <v>51</v>
      </c>
    </row>
    <row r="9" spans="1:30" ht="15.75" thickBot="1" x14ac:dyDescent="0.3">
      <c r="A9" s="58">
        <v>4</v>
      </c>
      <c r="B9" s="59">
        <v>2.6265486725663718E-3</v>
      </c>
      <c r="C9" s="59">
        <v>1.3619469026548672E-3</v>
      </c>
      <c r="D9" s="59">
        <v>4.0000000000000001E-3</v>
      </c>
      <c r="F9" s="58" t="s">
        <v>481</v>
      </c>
      <c r="G9" s="60">
        <v>10358</v>
      </c>
      <c r="H9" s="58">
        <v>0.92</v>
      </c>
      <c r="K9" s="50">
        <f>LARGE(B12:C12,1)/(B12+C12)</f>
        <v>0.50346698313130456</v>
      </c>
      <c r="W9" s="58">
        <v>7</v>
      </c>
      <c r="X9" s="58">
        <v>1259</v>
      </c>
      <c r="Y9" s="61">
        <v>42780</v>
      </c>
      <c r="Z9" s="58" t="s">
        <v>516</v>
      </c>
      <c r="AA9" s="58" t="s">
        <v>496</v>
      </c>
      <c r="AB9" s="58">
        <v>10.9</v>
      </c>
      <c r="AC9" s="46" t="s">
        <v>502</v>
      </c>
      <c r="AD9" s="46">
        <v>50</v>
      </c>
    </row>
    <row r="10" spans="1:30" ht="15.75" thickBot="1" x14ac:dyDescent="0.3">
      <c r="A10" s="58">
        <v>5</v>
      </c>
      <c r="B10" s="59">
        <v>8.0778761061946897E-3</v>
      </c>
      <c r="C10" s="59">
        <v>5.5486725663716806E-3</v>
      </c>
      <c r="D10" s="59">
        <v>1.3599999999999999E-2</v>
      </c>
      <c r="F10" s="58" t="s">
        <v>482</v>
      </c>
      <c r="G10" s="60">
        <v>10851</v>
      </c>
      <c r="H10" s="58">
        <v>0.96</v>
      </c>
      <c r="K10" s="50">
        <f>LARGE(B20:C20,1)/(B20+C20)</f>
        <v>0.51053296459421638</v>
      </c>
      <c r="W10" s="58">
        <v>8</v>
      </c>
      <c r="X10" s="58">
        <v>1258</v>
      </c>
      <c r="Y10" s="61">
        <v>42769</v>
      </c>
      <c r="Z10" s="58" t="s">
        <v>517</v>
      </c>
      <c r="AA10" s="58" t="s">
        <v>499</v>
      </c>
      <c r="AB10" s="58">
        <v>10.9</v>
      </c>
      <c r="AC10" s="46" t="s">
        <v>502</v>
      </c>
      <c r="AD10" s="46">
        <v>56</v>
      </c>
    </row>
    <row r="11" spans="1:30" ht="23.25" thickBot="1" x14ac:dyDescent="0.3">
      <c r="A11" s="58">
        <v>6</v>
      </c>
      <c r="B11" s="59">
        <v>2.0516814159292036E-2</v>
      </c>
      <c r="C11" s="59">
        <v>1.7049557522123893E-2</v>
      </c>
      <c r="D11" s="59">
        <v>3.7600000000000001E-2</v>
      </c>
      <c r="F11" s="58" t="s">
        <v>483</v>
      </c>
      <c r="G11" s="60">
        <v>10437</v>
      </c>
      <c r="H11" s="58">
        <v>0.92</v>
      </c>
      <c r="K11" s="50">
        <f>LARGE(B21:C21,1)/(B21+C21)</f>
        <v>0.5147347971978572</v>
      </c>
      <c r="W11" s="58">
        <v>9</v>
      </c>
      <c r="X11" s="58">
        <v>1249</v>
      </c>
      <c r="Y11" s="61">
        <v>42816</v>
      </c>
      <c r="Z11" s="58" t="s">
        <v>517</v>
      </c>
      <c r="AA11" s="58" t="s">
        <v>497</v>
      </c>
      <c r="AB11" s="58">
        <v>10.9</v>
      </c>
      <c r="AC11" s="46" t="s">
        <v>502</v>
      </c>
      <c r="AD11" s="46">
        <v>51</v>
      </c>
    </row>
    <row r="12" spans="1:30" ht="15" thickBot="1" x14ac:dyDescent="0.25">
      <c r="A12" s="58">
        <v>7</v>
      </c>
      <c r="B12" s="59">
        <v>2.591858407079646E-2</v>
      </c>
      <c r="C12" s="59">
        <v>2.628053097345133E-2</v>
      </c>
      <c r="D12" s="59">
        <v>5.2200000000000003E-2</v>
      </c>
      <c r="F12" s="58" t="s">
        <v>484</v>
      </c>
      <c r="G12" s="60">
        <v>10064</v>
      </c>
      <c r="H12" s="58">
        <v>0.89</v>
      </c>
      <c r="W12" s="58">
        <v>10</v>
      </c>
      <c r="X12" s="58">
        <v>1242</v>
      </c>
      <c r="Y12" s="61">
        <v>42775</v>
      </c>
      <c r="Z12" s="58" t="s">
        <v>516</v>
      </c>
      <c r="AA12" s="58" t="s">
        <v>498</v>
      </c>
      <c r="AB12" s="58">
        <v>10.8</v>
      </c>
      <c r="AC12" s="46" t="s">
        <v>502</v>
      </c>
      <c r="AD12" s="46">
        <v>57</v>
      </c>
    </row>
    <row r="13" spans="1:30" ht="15" thickBot="1" x14ac:dyDescent="0.25">
      <c r="A13" s="58">
        <v>8</v>
      </c>
      <c r="B13" s="59">
        <v>3.0031858407079646E-2</v>
      </c>
      <c r="C13" s="59">
        <v>2.8449557522123897E-2</v>
      </c>
      <c r="D13" s="59">
        <v>5.8500000000000003E-2</v>
      </c>
      <c r="F13" s="58" t="s">
        <v>485</v>
      </c>
      <c r="G13" s="60">
        <v>10158</v>
      </c>
      <c r="H13" s="58">
        <v>0.9</v>
      </c>
      <c r="W13" s="58">
        <v>20</v>
      </c>
      <c r="X13" s="58">
        <v>1218</v>
      </c>
      <c r="Y13" s="61">
        <v>42762</v>
      </c>
      <c r="Z13" s="58" t="s">
        <v>518</v>
      </c>
      <c r="AA13" s="58" t="s">
        <v>499</v>
      </c>
      <c r="AB13" s="58">
        <v>10.6</v>
      </c>
      <c r="AC13" s="46" t="s">
        <v>502</v>
      </c>
      <c r="AD13" s="46">
        <v>50</v>
      </c>
    </row>
    <row r="14" spans="1:30" ht="15" thickBot="1" x14ac:dyDescent="0.25">
      <c r="A14" s="58">
        <v>9</v>
      </c>
      <c r="B14" s="59">
        <v>3.6920353982300883E-2</v>
      </c>
      <c r="C14" s="59">
        <v>3.0870796460176989E-2</v>
      </c>
      <c r="D14" s="59">
        <v>6.7799999999999999E-2</v>
      </c>
      <c r="F14" s="58" t="s">
        <v>486</v>
      </c>
      <c r="G14" s="60">
        <v>10976</v>
      </c>
      <c r="H14" s="58">
        <v>0.97</v>
      </c>
      <c r="W14" s="58">
        <v>25</v>
      </c>
      <c r="X14" s="58">
        <v>1207</v>
      </c>
      <c r="Y14" s="61">
        <v>42772</v>
      </c>
      <c r="Z14" s="58" t="s">
        <v>517</v>
      </c>
      <c r="AA14" s="58" t="s">
        <v>495</v>
      </c>
      <c r="AB14" s="58">
        <v>10.5</v>
      </c>
      <c r="AC14" s="46" t="s">
        <v>502</v>
      </c>
      <c r="AD14" s="46">
        <v>51</v>
      </c>
    </row>
    <row r="15" spans="1:30" ht="15" thickBot="1" x14ac:dyDescent="0.25">
      <c r="A15" s="58">
        <v>10</v>
      </c>
      <c r="B15" s="59">
        <v>3.9695575221238941E-2</v>
      </c>
      <c r="C15" s="59">
        <v>3.4653982300884956E-2</v>
      </c>
      <c r="D15" s="59">
        <v>7.4399999999999994E-2</v>
      </c>
      <c r="F15" s="58" t="s">
        <v>487</v>
      </c>
      <c r="G15" s="60">
        <v>11073</v>
      </c>
      <c r="H15" s="58">
        <v>0.98</v>
      </c>
      <c r="W15" s="58">
        <v>30</v>
      </c>
      <c r="X15" s="58">
        <v>1201</v>
      </c>
      <c r="Y15" s="61">
        <v>42766</v>
      </c>
      <c r="Z15" s="58" t="s">
        <v>518</v>
      </c>
      <c r="AA15" s="58" t="s">
        <v>496</v>
      </c>
      <c r="AB15" s="58">
        <v>10.4</v>
      </c>
      <c r="AC15" s="46" t="s">
        <v>502</v>
      </c>
      <c r="AD15" s="46">
        <v>52</v>
      </c>
    </row>
    <row r="16" spans="1:30" ht="23.25" thickBot="1" x14ac:dyDescent="0.25">
      <c r="A16" s="58">
        <v>11</v>
      </c>
      <c r="B16" s="59">
        <v>3.9299115044247789E-2</v>
      </c>
      <c r="C16" s="59">
        <v>3.8538053097345128E-2</v>
      </c>
      <c r="D16" s="59">
        <v>7.7799999999999994E-2</v>
      </c>
      <c r="F16" s="58" t="s">
        <v>488</v>
      </c>
      <c r="G16" s="60">
        <v>12119</v>
      </c>
      <c r="H16" s="58">
        <v>1.07</v>
      </c>
      <c r="W16" s="58">
        <v>35</v>
      </c>
      <c r="X16" s="58">
        <v>1196</v>
      </c>
      <c r="Y16" s="61">
        <v>42780</v>
      </c>
      <c r="Z16" s="58" t="s">
        <v>523</v>
      </c>
      <c r="AA16" s="58" t="s">
        <v>496</v>
      </c>
      <c r="AB16" s="58">
        <v>10.4</v>
      </c>
      <c r="AC16" s="46" t="s">
        <v>502</v>
      </c>
      <c r="AD16" s="46">
        <v>54</v>
      </c>
    </row>
    <row r="17" spans="1:30" ht="15" thickBot="1" x14ac:dyDescent="0.25">
      <c r="A17" s="58">
        <v>12</v>
      </c>
      <c r="B17" s="59">
        <v>3.9794690265486724E-2</v>
      </c>
      <c r="C17" s="59">
        <v>4.0858407079646018E-2</v>
      </c>
      <c r="D17" s="59">
        <v>8.0600000000000005E-2</v>
      </c>
      <c r="W17" s="58">
        <v>40</v>
      </c>
      <c r="X17" s="58">
        <v>1190</v>
      </c>
      <c r="Y17" s="61">
        <v>42769</v>
      </c>
      <c r="Z17" s="58" t="s">
        <v>518</v>
      </c>
      <c r="AA17" s="58" t="s">
        <v>499</v>
      </c>
      <c r="AB17" s="58">
        <v>10.3</v>
      </c>
      <c r="AC17" s="46" t="s">
        <v>502</v>
      </c>
      <c r="AD17" s="46">
        <v>50</v>
      </c>
    </row>
    <row r="18" spans="1:30" ht="15" thickBot="1" x14ac:dyDescent="0.25">
      <c r="A18" s="58">
        <v>13</v>
      </c>
      <c r="B18" s="59">
        <v>3.825840707964602E-2</v>
      </c>
      <c r="C18" s="59">
        <v>4.0555752212389377E-2</v>
      </c>
      <c r="D18" s="59">
        <v>7.8799999999999995E-2</v>
      </c>
      <c r="W18" s="58">
        <v>45</v>
      </c>
      <c r="X18" s="58">
        <v>1185</v>
      </c>
      <c r="Y18" s="61">
        <v>42783</v>
      </c>
      <c r="Z18" s="58" t="s">
        <v>518</v>
      </c>
      <c r="AA18" s="58" t="s">
        <v>499</v>
      </c>
      <c r="AB18" s="58">
        <v>10.3</v>
      </c>
      <c r="AC18" s="46" t="s">
        <v>501</v>
      </c>
      <c r="AD18" s="46">
        <v>50</v>
      </c>
    </row>
    <row r="19" spans="1:30" ht="23.25" thickBot="1" x14ac:dyDescent="0.25">
      <c r="A19" s="58">
        <v>14</v>
      </c>
      <c r="B19" s="59">
        <v>3.8357522123893803E-2</v>
      </c>
      <c r="C19" s="59">
        <v>4.1161061946902659E-2</v>
      </c>
      <c r="D19" s="59">
        <v>7.9500000000000001E-2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50</v>
      </c>
      <c r="X19" s="58">
        <v>1182</v>
      </c>
      <c r="Y19" s="61">
        <v>42801</v>
      </c>
      <c r="Z19" s="58" t="s">
        <v>523</v>
      </c>
      <c r="AA19" s="58" t="s">
        <v>496</v>
      </c>
      <c r="AB19" s="58">
        <v>10.3</v>
      </c>
      <c r="AC19" s="46" t="s">
        <v>502</v>
      </c>
      <c r="AD19" s="46">
        <v>55</v>
      </c>
    </row>
    <row r="20" spans="1:30" ht="23.25" thickBot="1" x14ac:dyDescent="0.25">
      <c r="A20" s="58">
        <v>15</v>
      </c>
      <c r="B20" s="59">
        <v>3.8060176991150441E-2</v>
      </c>
      <c r="C20" s="59">
        <v>3.969823008849558E-2</v>
      </c>
      <c r="D20" s="59">
        <v>7.7700000000000005E-2</v>
      </c>
      <c r="F20" s="115" t="s">
        <v>491</v>
      </c>
      <c r="G20" s="60">
        <v>9278</v>
      </c>
      <c r="H20" s="58">
        <v>0.82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75</v>
      </c>
      <c r="X20" s="58">
        <v>1169</v>
      </c>
      <c r="Y20" s="61">
        <v>42781</v>
      </c>
      <c r="Z20" s="58" t="s">
        <v>522</v>
      </c>
      <c r="AA20" s="58" t="s">
        <v>497</v>
      </c>
      <c r="AB20" s="58">
        <v>10.199999999999999</v>
      </c>
      <c r="AC20" s="46" t="s">
        <v>501</v>
      </c>
      <c r="AD20" s="46">
        <v>52</v>
      </c>
    </row>
    <row r="21" spans="1:30" ht="15" thickBot="1" x14ac:dyDescent="0.25">
      <c r="A21" s="58">
        <v>16</v>
      </c>
      <c r="B21" s="59">
        <v>3.6474336283185839E-2</v>
      </c>
      <c r="C21" s="59">
        <v>3.8689380530973448E-2</v>
      </c>
      <c r="D21" s="59">
        <v>7.51E-2</v>
      </c>
      <c r="F21" s="58" t="s">
        <v>495</v>
      </c>
      <c r="G21" s="60">
        <v>11197</v>
      </c>
      <c r="H21" s="58">
        <v>0.99</v>
      </c>
      <c r="J21" s="46">
        <v>5</v>
      </c>
      <c r="K21" s="46">
        <f>X6</f>
        <v>1264</v>
      </c>
      <c r="L21" s="52"/>
      <c r="M21" s="46"/>
      <c r="N21" s="57">
        <f>K21/$F$2</f>
        <v>0.11185840707964602</v>
      </c>
      <c r="W21" s="58">
        <v>100</v>
      </c>
      <c r="X21" s="58">
        <v>1155</v>
      </c>
      <c r="Y21" s="61">
        <v>42754</v>
      </c>
      <c r="Z21" s="58" t="s">
        <v>519</v>
      </c>
      <c r="AA21" s="58" t="s">
        <v>498</v>
      </c>
      <c r="AB21" s="58">
        <v>10</v>
      </c>
      <c r="AC21" s="46" t="s">
        <v>501</v>
      </c>
      <c r="AD21" s="46">
        <v>56</v>
      </c>
    </row>
    <row r="22" spans="1:30" ht="23.25" thickBot="1" x14ac:dyDescent="0.25">
      <c r="A22" s="58">
        <v>17</v>
      </c>
      <c r="B22" s="59">
        <v>3.5433628318584071E-2</v>
      </c>
      <c r="C22" s="59">
        <v>3.5763716814159296E-2</v>
      </c>
      <c r="D22" s="59">
        <v>7.1199999999999999E-2</v>
      </c>
      <c r="F22" s="58" t="s">
        <v>496</v>
      </c>
      <c r="G22" s="60">
        <v>11933</v>
      </c>
      <c r="H22" s="58">
        <v>1.06</v>
      </c>
      <c r="J22" s="46">
        <v>10</v>
      </c>
      <c r="K22" s="46">
        <f>X11</f>
        <v>1249</v>
      </c>
      <c r="L22" s="52"/>
      <c r="M22" s="46"/>
      <c r="N22" s="57">
        <f t="shared" ref="N22:N28" si="0">K22/$F$2</f>
        <v>0.11053097345132744</v>
      </c>
      <c r="W22" s="58">
        <v>125</v>
      </c>
      <c r="X22" s="58">
        <v>1145</v>
      </c>
      <c r="Y22" s="61">
        <v>42767</v>
      </c>
      <c r="Z22" s="58" t="s">
        <v>518</v>
      </c>
      <c r="AA22" s="58" t="s">
        <v>497</v>
      </c>
      <c r="AB22" s="58">
        <v>10</v>
      </c>
      <c r="AC22" s="46" t="s">
        <v>502</v>
      </c>
      <c r="AD22" s="46">
        <v>50</v>
      </c>
    </row>
    <row r="23" spans="1:30" ht="23.25" thickBot="1" x14ac:dyDescent="0.25">
      <c r="A23" s="58">
        <v>18</v>
      </c>
      <c r="B23" s="59">
        <v>2.2399999999999996E-2</v>
      </c>
      <c r="C23" s="59">
        <v>2.7592035398230089E-2</v>
      </c>
      <c r="D23" s="59">
        <v>4.99E-2</v>
      </c>
      <c r="F23" s="58" t="s">
        <v>497</v>
      </c>
      <c r="G23" s="60">
        <v>11720</v>
      </c>
      <c r="H23" s="58">
        <v>1.04</v>
      </c>
      <c r="J23" s="46">
        <v>20</v>
      </c>
      <c r="K23" s="46">
        <f>X12</f>
        <v>1242</v>
      </c>
      <c r="L23" s="52"/>
      <c r="M23" s="46"/>
      <c r="N23" s="57">
        <f t="shared" si="0"/>
        <v>0.10991150442477876</v>
      </c>
      <c r="W23" s="58">
        <v>150</v>
      </c>
      <c r="X23" s="58">
        <v>1137</v>
      </c>
      <c r="Y23" s="61">
        <v>42795</v>
      </c>
      <c r="Z23" s="58" t="s">
        <v>517</v>
      </c>
      <c r="AA23" s="58" t="s">
        <v>497</v>
      </c>
      <c r="AB23" s="58">
        <v>9.9</v>
      </c>
      <c r="AC23" s="46" t="s">
        <v>501</v>
      </c>
      <c r="AD23" s="46">
        <v>51</v>
      </c>
    </row>
    <row r="24" spans="1:30" ht="15" thickBot="1" x14ac:dyDescent="0.25">
      <c r="A24" s="58">
        <v>19</v>
      </c>
      <c r="B24" s="59">
        <v>1.5015929203539823E-2</v>
      </c>
      <c r="C24" s="59">
        <v>1.9521238938053097E-2</v>
      </c>
      <c r="D24" s="59">
        <v>3.4500000000000003E-2</v>
      </c>
      <c r="F24" s="58" t="s">
        <v>498</v>
      </c>
      <c r="G24" s="60">
        <v>11740</v>
      </c>
      <c r="H24" s="58">
        <v>1.04</v>
      </c>
      <c r="J24" s="46">
        <v>30</v>
      </c>
      <c r="K24" s="46">
        <f>X14</f>
        <v>1207</v>
      </c>
      <c r="L24" s="52"/>
      <c r="M24" s="46"/>
      <c r="N24" s="57">
        <f t="shared" si="0"/>
        <v>0.1068141592920354</v>
      </c>
      <c r="W24" s="58">
        <v>175</v>
      </c>
      <c r="X24" s="58">
        <v>1130</v>
      </c>
      <c r="Y24" s="61">
        <v>42750</v>
      </c>
      <c r="Z24" s="58" t="s">
        <v>519</v>
      </c>
      <c r="AA24" s="58" t="s">
        <v>491</v>
      </c>
      <c r="AB24" s="58">
        <v>9.8000000000000007</v>
      </c>
      <c r="AC24" s="46" t="s">
        <v>502</v>
      </c>
      <c r="AD24" s="46">
        <v>50</v>
      </c>
    </row>
    <row r="25" spans="1:30" ht="23.25" thickBot="1" x14ac:dyDescent="0.25">
      <c r="A25" s="58">
        <v>20</v>
      </c>
      <c r="B25" s="59">
        <v>1.1199999999999998E-2</v>
      </c>
      <c r="C25" s="59">
        <v>1.4275221238938053E-2</v>
      </c>
      <c r="D25" s="59">
        <v>2.5399999999999999E-2</v>
      </c>
      <c r="F25" s="58" t="s">
        <v>499</v>
      </c>
      <c r="G25" s="60">
        <v>12342</v>
      </c>
      <c r="H25" s="58">
        <v>1.0900000000000001</v>
      </c>
      <c r="J25" s="46">
        <v>50</v>
      </c>
      <c r="K25" s="46">
        <f>X18</f>
        <v>1185</v>
      </c>
      <c r="L25" s="52"/>
      <c r="M25" s="46"/>
      <c r="N25" s="57">
        <f t="shared" si="0"/>
        <v>0.10486725663716814</v>
      </c>
      <c r="W25" s="58">
        <v>200</v>
      </c>
      <c r="X25" s="58">
        <v>1124</v>
      </c>
      <c r="Y25" s="61">
        <v>42781</v>
      </c>
      <c r="Z25" s="58" t="s">
        <v>519</v>
      </c>
      <c r="AA25" s="58" t="s">
        <v>497</v>
      </c>
      <c r="AB25" s="58">
        <v>9.8000000000000007</v>
      </c>
      <c r="AC25" s="46" t="s">
        <v>502</v>
      </c>
      <c r="AD25" s="46">
        <v>53</v>
      </c>
    </row>
    <row r="26" spans="1:30" ht="15" thickBot="1" x14ac:dyDescent="0.25">
      <c r="A26" s="58">
        <v>21</v>
      </c>
      <c r="B26" s="59">
        <v>7.1362831858407076E-3</v>
      </c>
      <c r="C26" s="59">
        <v>9.5840707964601774E-3</v>
      </c>
      <c r="D26" s="59">
        <v>1.67E-2</v>
      </c>
      <c r="F26" s="58" t="s">
        <v>500</v>
      </c>
      <c r="G26" s="60">
        <v>10845</v>
      </c>
      <c r="H26" s="58">
        <v>0.96</v>
      </c>
      <c r="J26" s="46">
        <v>100</v>
      </c>
      <c r="K26" s="46">
        <f>X20</f>
        <v>1169</v>
      </c>
      <c r="L26" s="52"/>
      <c r="M26" s="46"/>
      <c r="N26" s="57">
        <f t="shared" si="0"/>
        <v>0.10345132743362832</v>
      </c>
      <c r="AC26" s="46" t="s">
        <v>502</v>
      </c>
      <c r="AD26" s="46">
        <v>51</v>
      </c>
    </row>
    <row r="27" spans="1:30" ht="15" thickBot="1" x14ac:dyDescent="0.25">
      <c r="A27" s="58">
        <v>22</v>
      </c>
      <c r="B27" s="59">
        <v>4.2123893805309735E-3</v>
      </c>
      <c r="C27" s="59">
        <v>5.8513274336283181E-3</v>
      </c>
      <c r="D27" s="59">
        <v>1.01E-2</v>
      </c>
      <c r="G27" s="78"/>
      <c r="J27" s="46">
        <v>150</v>
      </c>
      <c r="K27" s="46">
        <f>X22</f>
        <v>1145</v>
      </c>
      <c r="L27" s="52"/>
      <c r="M27" s="46"/>
      <c r="N27" s="57">
        <f t="shared" si="0"/>
        <v>0.10132743362831859</v>
      </c>
      <c r="AC27" s="46" t="s">
        <v>502</v>
      </c>
      <c r="AD27" s="46">
        <v>54</v>
      </c>
    </row>
    <row r="28" spans="1:30" ht="15" thickBot="1" x14ac:dyDescent="0.25">
      <c r="A28" s="58">
        <v>23</v>
      </c>
      <c r="B28" s="59">
        <v>2.329203539823009E-3</v>
      </c>
      <c r="C28" s="59">
        <v>3.3796460176991156E-3</v>
      </c>
      <c r="D28" s="59">
        <v>5.7000000000000002E-3</v>
      </c>
      <c r="J28" s="46">
        <v>200</v>
      </c>
      <c r="K28" s="46">
        <f>X24</f>
        <v>1130</v>
      </c>
      <c r="L28" s="52"/>
      <c r="M28" s="46"/>
      <c r="N28" s="57">
        <f t="shared" si="0"/>
        <v>0.1</v>
      </c>
    </row>
    <row r="34" spans="4:4" x14ac:dyDescent="0.2">
      <c r="D34" s="53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5" t="s">
        <v>548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A2" s="94"/>
      <c r="B2" s="95"/>
      <c r="C2" s="95"/>
      <c r="D2" s="96" t="s">
        <v>605</v>
      </c>
      <c r="E2" s="95"/>
      <c r="F2" s="97">
        <v>27400</v>
      </c>
      <c r="G2" s="95"/>
      <c r="H2" s="98" t="s">
        <v>465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9"/>
      <c r="W2" s="58">
        <v>1</v>
      </c>
      <c r="X2" s="58">
        <v>2827</v>
      </c>
      <c r="Y2" s="61">
        <v>43435</v>
      </c>
      <c r="Z2" s="58" t="s">
        <v>521</v>
      </c>
      <c r="AA2" s="58" t="s">
        <v>500</v>
      </c>
      <c r="AB2" s="58">
        <v>9.5</v>
      </c>
      <c r="AC2" s="58" t="s">
        <v>502</v>
      </c>
      <c r="AD2" s="58">
        <v>60</v>
      </c>
    </row>
    <row r="3" spans="1:30" ht="23.25" thickBot="1" x14ac:dyDescent="0.25">
      <c r="A3" s="84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6"/>
      <c r="W3" s="58">
        <v>2</v>
      </c>
      <c r="X3" s="58">
        <v>2826</v>
      </c>
      <c r="Y3" s="61">
        <v>43435</v>
      </c>
      <c r="Z3" s="58" t="s">
        <v>523</v>
      </c>
      <c r="AA3" s="58" t="s">
        <v>500</v>
      </c>
      <c r="AB3" s="58">
        <v>9.5</v>
      </c>
      <c r="AC3" s="58" t="s">
        <v>502</v>
      </c>
      <c r="AD3" s="58">
        <v>55</v>
      </c>
    </row>
    <row r="4" spans="1:30" ht="23.25" thickBot="1" x14ac:dyDescent="0.25">
      <c r="A4" s="87" t="s">
        <v>466</v>
      </c>
      <c r="B4" s="43" t="s">
        <v>501</v>
      </c>
      <c r="C4" s="118" t="s">
        <v>502</v>
      </c>
      <c r="D4" s="44" t="s">
        <v>469</v>
      </c>
      <c r="E4" s="85"/>
      <c r="F4" s="45" t="s">
        <v>470</v>
      </c>
      <c r="G4" s="45" t="s">
        <v>471</v>
      </c>
      <c r="H4" s="45" t="s">
        <v>472</v>
      </c>
      <c r="I4" s="85"/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2823</v>
      </c>
      <c r="Y4" s="61">
        <v>43435</v>
      </c>
      <c r="Z4" s="58" t="s">
        <v>519</v>
      </c>
      <c r="AA4" s="58" t="s">
        <v>500</v>
      </c>
      <c r="AB4" s="58">
        <v>9.4</v>
      </c>
      <c r="AC4" s="58" t="s">
        <v>502</v>
      </c>
      <c r="AD4" s="58">
        <v>59</v>
      </c>
    </row>
    <row r="5" spans="1:30" ht="18.75" customHeight="1" thickBot="1" x14ac:dyDescent="0.25">
      <c r="A5" s="88">
        <v>0</v>
      </c>
      <c r="B5" s="59">
        <v>2.1186131386861312E-3</v>
      </c>
      <c r="C5" s="59">
        <v>2.5930656934306569E-3</v>
      </c>
      <c r="D5" s="59">
        <v>4.7000000000000002E-3</v>
      </c>
      <c r="E5" s="85"/>
      <c r="F5" s="58" t="s">
        <v>474</v>
      </c>
      <c r="G5" s="60">
        <v>30972</v>
      </c>
      <c r="H5" s="63">
        <v>1.1299999999999999</v>
      </c>
      <c r="I5" s="85"/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2742</v>
      </c>
      <c r="Y5" s="61">
        <v>43458</v>
      </c>
      <c r="Z5" s="58" t="s">
        <v>519</v>
      </c>
      <c r="AA5" s="58" t="s">
        <v>495</v>
      </c>
      <c r="AB5" s="58">
        <v>9.1999999999999993</v>
      </c>
      <c r="AC5" s="58" t="s">
        <v>502</v>
      </c>
      <c r="AD5" s="58">
        <v>57</v>
      </c>
    </row>
    <row r="6" spans="1:30" ht="17.25" customHeight="1" thickBot="1" x14ac:dyDescent="0.25">
      <c r="A6" s="88">
        <v>1</v>
      </c>
      <c r="B6" s="59">
        <v>1.4594890510948905E-3</v>
      </c>
      <c r="C6" s="59">
        <v>1.6405109489051094E-3</v>
      </c>
      <c r="D6" s="59">
        <v>3.0999999999999999E-3</v>
      </c>
      <c r="E6" s="85"/>
      <c r="F6" s="58" t="s">
        <v>476</v>
      </c>
      <c r="G6" s="60">
        <v>31843</v>
      </c>
      <c r="H6" s="63">
        <v>1.1599999999999999</v>
      </c>
      <c r="I6" s="85"/>
      <c r="J6" s="47" t="s">
        <v>477</v>
      </c>
      <c r="K6" s="48">
        <v>0.61294416243654815</v>
      </c>
      <c r="L6" s="85"/>
      <c r="M6" s="85"/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2716</v>
      </c>
      <c r="Y6" s="61">
        <v>43456</v>
      </c>
      <c r="Z6" s="58" t="s">
        <v>521</v>
      </c>
      <c r="AA6" s="58" t="s">
        <v>500</v>
      </c>
      <c r="AB6" s="58">
        <v>9.1</v>
      </c>
      <c r="AC6" s="58" t="s">
        <v>502</v>
      </c>
      <c r="AD6" s="58">
        <v>56</v>
      </c>
    </row>
    <row r="7" spans="1:30" ht="17.25" customHeight="1" thickBot="1" x14ac:dyDescent="0.25">
      <c r="A7" s="88">
        <v>2</v>
      </c>
      <c r="B7" s="59">
        <v>1.3653284671532844E-3</v>
      </c>
      <c r="C7" s="59">
        <v>1.217153284671533E-3</v>
      </c>
      <c r="D7" s="59">
        <v>2.5999999999999999E-3</v>
      </c>
      <c r="E7" s="85"/>
      <c r="F7" s="58" t="s">
        <v>478</v>
      </c>
      <c r="G7" s="60">
        <v>27263</v>
      </c>
      <c r="H7" s="63">
        <v>1</v>
      </c>
      <c r="I7" s="85"/>
      <c r="J7" s="49" t="s">
        <v>479</v>
      </c>
      <c r="K7" s="48">
        <v>0.53359946773120426</v>
      </c>
      <c r="L7" s="85"/>
      <c r="M7" s="85"/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2715</v>
      </c>
      <c r="Y7" s="61">
        <v>43162</v>
      </c>
      <c r="Z7" s="58" t="s">
        <v>519</v>
      </c>
      <c r="AA7" s="58" t="s">
        <v>500</v>
      </c>
      <c r="AB7" s="58">
        <v>9.1</v>
      </c>
      <c r="AC7" s="58" t="s">
        <v>502</v>
      </c>
      <c r="AD7" s="58">
        <v>54</v>
      </c>
    </row>
    <row r="8" spans="1:30" ht="17.25" customHeight="1" thickBot="1" x14ac:dyDescent="0.3">
      <c r="A8" s="88">
        <v>3</v>
      </c>
      <c r="B8" s="59">
        <v>2.2127737226277375E-3</v>
      </c>
      <c r="C8" s="59">
        <v>1.217153284671533E-3</v>
      </c>
      <c r="D8" s="59">
        <v>3.3999999999999998E-3</v>
      </c>
      <c r="E8" s="85"/>
      <c r="F8" s="58" t="s">
        <v>480</v>
      </c>
      <c r="G8" s="60">
        <v>20989</v>
      </c>
      <c r="H8" s="63">
        <v>0.77</v>
      </c>
      <c r="I8" s="85"/>
      <c r="J8" s="85"/>
      <c r="K8" s="89">
        <v>0.61294416243654815</v>
      </c>
      <c r="L8" s="85"/>
      <c r="M8" s="85"/>
      <c r="N8" s="85"/>
      <c r="O8" s="85"/>
      <c r="P8" s="85"/>
      <c r="Q8" s="85"/>
      <c r="R8" s="85"/>
      <c r="S8" s="85"/>
      <c r="T8" s="85"/>
      <c r="U8" s="86"/>
      <c r="W8" s="58">
        <v>7</v>
      </c>
      <c r="X8" s="58">
        <v>2708</v>
      </c>
      <c r="Y8" s="61">
        <v>43456</v>
      </c>
      <c r="Z8" s="58" t="s">
        <v>519</v>
      </c>
      <c r="AA8" s="58" t="s">
        <v>500</v>
      </c>
      <c r="AB8" s="58">
        <v>9.1</v>
      </c>
      <c r="AC8" s="58" t="s">
        <v>502</v>
      </c>
      <c r="AD8" s="58">
        <v>55</v>
      </c>
    </row>
    <row r="9" spans="1:30" ht="17.25" customHeight="1" thickBot="1" x14ac:dyDescent="0.3">
      <c r="A9" s="88">
        <v>4</v>
      </c>
      <c r="B9" s="59">
        <v>3.9547445255474455E-3</v>
      </c>
      <c r="C9" s="59">
        <v>1.9580291970802922E-3</v>
      </c>
      <c r="D9" s="59">
        <v>5.8999999999999999E-3</v>
      </c>
      <c r="E9" s="85"/>
      <c r="F9" s="58" t="s">
        <v>481</v>
      </c>
      <c r="G9" s="60">
        <v>25144</v>
      </c>
      <c r="H9" s="63">
        <v>0.92</v>
      </c>
      <c r="I9" s="85"/>
      <c r="J9" s="85"/>
      <c r="K9" s="89">
        <v>0.5682242990654206</v>
      </c>
      <c r="L9" s="85"/>
      <c r="M9" s="85"/>
      <c r="N9" s="85"/>
      <c r="O9" s="85"/>
      <c r="P9" s="85"/>
      <c r="Q9" s="85"/>
      <c r="R9" s="85"/>
      <c r="S9" s="85"/>
      <c r="T9" s="85"/>
      <c r="U9" s="86"/>
      <c r="W9" s="58">
        <v>8</v>
      </c>
      <c r="X9" s="58">
        <v>2699</v>
      </c>
      <c r="Y9" s="61">
        <v>43161</v>
      </c>
      <c r="Z9" s="58" t="s">
        <v>520</v>
      </c>
      <c r="AA9" s="58" t="s">
        <v>499</v>
      </c>
      <c r="AB9" s="58">
        <v>9</v>
      </c>
      <c r="AC9" s="58" t="s">
        <v>502</v>
      </c>
      <c r="AD9" s="58">
        <v>54</v>
      </c>
    </row>
    <row r="10" spans="1:30" ht="17.25" customHeight="1" thickBot="1" x14ac:dyDescent="0.3">
      <c r="A10" s="88">
        <v>5</v>
      </c>
      <c r="B10" s="59">
        <v>9.7927007299270074E-3</v>
      </c>
      <c r="C10" s="59">
        <v>5.8740875912408766E-3</v>
      </c>
      <c r="D10" s="59">
        <v>1.5699999999999999E-2</v>
      </c>
      <c r="E10" s="85"/>
      <c r="F10" s="58" t="s">
        <v>482</v>
      </c>
      <c r="G10" s="60">
        <v>26722</v>
      </c>
      <c r="H10" s="63">
        <v>0.98</v>
      </c>
      <c r="I10" s="85"/>
      <c r="J10" s="85"/>
      <c r="K10" s="89">
        <v>0.52153744201457919</v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W10" s="58">
        <v>9</v>
      </c>
      <c r="X10" s="58">
        <v>2698</v>
      </c>
      <c r="Y10" s="61">
        <v>43127</v>
      </c>
      <c r="Z10" s="58" t="s">
        <v>519</v>
      </c>
      <c r="AA10" s="58" t="s">
        <v>500</v>
      </c>
      <c r="AB10" s="58">
        <v>9</v>
      </c>
      <c r="AC10" s="58" t="s">
        <v>502</v>
      </c>
      <c r="AD10" s="58">
        <v>55</v>
      </c>
    </row>
    <row r="11" spans="1:30" ht="17.25" customHeight="1" thickBot="1" x14ac:dyDescent="0.3">
      <c r="A11" s="88">
        <v>6</v>
      </c>
      <c r="B11" s="59">
        <v>2.2739781021897811E-2</v>
      </c>
      <c r="C11" s="59">
        <v>1.6140510948905111E-2</v>
      </c>
      <c r="D11" s="59">
        <v>3.8800000000000001E-2</v>
      </c>
      <c r="E11" s="85"/>
      <c r="F11" s="58" t="s">
        <v>483</v>
      </c>
      <c r="G11" s="60">
        <v>25722</v>
      </c>
      <c r="H11" s="63">
        <v>0.94</v>
      </c>
      <c r="I11" s="85"/>
      <c r="J11" s="85"/>
      <c r="K11" s="89">
        <v>0.53359946773120426</v>
      </c>
      <c r="L11" s="85"/>
      <c r="M11" s="85"/>
      <c r="N11" s="85"/>
      <c r="O11" s="85"/>
      <c r="P11" s="85"/>
      <c r="Q11" s="85"/>
      <c r="R11" s="85"/>
      <c r="S11" s="85"/>
      <c r="T11" s="85"/>
      <c r="U11" s="86"/>
      <c r="W11" s="58">
        <v>10</v>
      </c>
      <c r="X11" s="58">
        <v>2678</v>
      </c>
      <c r="Y11" s="61">
        <v>43455</v>
      </c>
      <c r="Z11" s="58" t="s">
        <v>519</v>
      </c>
      <c r="AA11" s="58" t="s">
        <v>499</v>
      </c>
      <c r="AB11" s="58">
        <v>9</v>
      </c>
      <c r="AC11" s="58" t="s">
        <v>502</v>
      </c>
      <c r="AD11" s="58">
        <v>55</v>
      </c>
    </row>
    <row r="12" spans="1:30" ht="17.25" customHeight="1" thickBot="1" x14ac:dyDescent="0.25">
      <c r="A12" s="88">
        <v>7</v>
      </c>
      <c r="B12" s="59">
        <v>2.8624817518248177E-2</v>
      </c>
      <c r="C12" s="59">
        <v>2.444890510948905E-2</v>
      </c>
      <c r="D12" s="59">
        <v>5.2999999999999999E-2</v>
      </c>
      <c r="E12" s="85"/>
      <c r="F12" s="58" t="s">
        <v>484</v>
      </c>
      <c r="G12" s="60">
        <v>26339</v>
      </c>
      <c r="H12" s="63">
        <v>0.96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6"/>
      <c r="W12" s="58">
        <v>20</v>
      </c>
      <c r="X12" s="58">
        <v>2624</v>
      </c>
      <c r="Y12" s="61">
        <v>43453</v>
      </c>
      <c r="Z12" s="58" t="s">
        <v>517</v>
      </c>
      <c r="AA12" s="58" t="s">
        <v>497</v>
      </c>
      <c r="AB12" s="58">
        <v>8.8000000000000007</v>
      </c>
      <c r="AC12" s="58" t="s">
        <v>502</v>
      </c>
      <c r="AD12" s="58">
        <v>58</v>
      </c>
    </row>
    <row r="13" spans="1:30" ht="17.25" customHeight="1" thickBot="1" x14ac:dyDescent="0.25">
      <c r="A13" s="88">
        <v>8</v>
      </c>
      <c r="B13" s="59">
        <v>2.6929927007299272E-2</v>
      </c>
      <c r="C13" s="59">
        <v>2.6248175182481751E-2</v>
      </c>
      <c r="D13" s="59">
        <v>5.3100000000000001E-2</v>
      </c>
      <c r="E13" s="85"/>
      <c r="F13" s="58" t="s">
        <v>485</v>
      </c>
      <c r="G13" s="60">
        <v>27013</v>
      </c>
      <c r="H13" s="63">
        <v>0.99</v>
      </c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6"/>
      <c r="W13" s="58">
        <v>25</v>
      </c>
      <c r="X13" s="58">
        <v>2619</v>
      </c>
      <c r="Y13" s="61">
        <v>43175</v>
      </c>
      <c r="Z13" s="58" t="s">
        <v>521</v>
      </c>
      <c r="AA13" s="58" t="s">
        <v>499</v>
      </c>
      <c r="AB13" s="58">
        <v>8.8000000000000007</v>
      </c>
      <c r="AC13" s="58" t="s">
        <v>502</v>
      </c>
      <c r="AD13" s="58">
        <v>54</v>
      </c>
    </row>
    <row r="14" spans="1:30" ht="23.25" thickBot="1" x14ac:dyDescent="0.25">
      <c r="A14" s="88">
        <v>9</v>
      </c>
      <c r="B14" s="59">
        <v>2.8577737226277371E-2</v>
      </c>
      <c r="C14" s="59">
        <v>3.0693430656934306E-2</v>
      </c>
      <c r="D14" s="59">
        <v>5.9299999999999999E-2</v>
      </c>
      <c r="E14" s="85"/>
      <c r="F14" s="58" t="s">
        <v>486</v>
      </c>
      <c r="G14" s="60">
        <v>28628</v>
      </c>
      <c r="H14" s="63">
        <v>1.05</v>
      </c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6"/>
      <c r="W14" s="58">
        <v>30</v>
      </c>
      <c r="X14" s="58">
        <v>2613</v>
      </c>
      <c r="Y14" s="61">
        <v>43425</v>
      </c>
      <c r="Z14" s="58" t="s">
        <v>521</v>
      </c>
      <c r="AA14" s="58" t="s">
        <v>497</v>
      </c>
      <c r="AB14" s="58">
        <v>8.6999999999999993</v>
      </c>
      <c r="AC14" s="58" t="s">
        <v>502</v>
      </c>
      <c r="AD14" s="58">
        <v>55</v>
      </c>
    </row>
    <row r="15" spans="1:30" ht="15" thickBot="1" x14ac:dyDescent="0.25">
      <c r="A15" s="88">
        <v>10</v>
      </c>
      <c r="B15" s="59">
        <v>3.1873357664233576E-2</v>
      </c>
      <c r="C15" s="59">
        <v>3.5456204379562047E-2</v>
      </c>
      <c r="D15" s="59">
        <v>6.7400000000000002E-2</v>
      </c>
      <c r="E15" s="85"/>
      <c r="F15" s="58" t="s">
        <v>487</v>
      </c>
      <c r="G15" s="60">
        <v>28007</v>
      </c>
      <c r="H15" s="63">
        <v>1.02</v>
      </c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6"/>
      <c r="W15" s="58">
        <v>35</v>
      </c>
      <c r="X15" s="58">
        <v>2608</v>
      </c>
      <c r="Y15" s="61">
        <v>43167</v>
      </c>
      <c r="Z15" s="58" t="s">
        <v>518</v>
      </c>
      <c r="AA15" s="58" t="s">
        <v>498</v>
      </c>
      <c r="AB15" s="58">
        <v>8.6999999999999993</v>
      </c>
      <c r="AC15" s="58" t="s">
        <v>502</v>
      </c>
      <c r="AD15" s="58">
        <v>55</v>
      </c>
    </row>
    <row r="16" spans="1:30" ht="23.25" thickBot="1" x14ac:dyDescent="0.25">
      <c r="A16" s="88">
        <v>11</v>
      </c>
      <c r="B16" s="59">
        <v>3.38978102189781E-2</v>
      </c>
      <c r="C16" s="59">
        <v>3.9901459854014595E-2</v>
      </c>
      <c r="D16" s="59">
        <v>7.3800000000000004E-2</v>
      </c>
      <c r="E16" s="85"/>
      <c r="F16" s="58" t="s">
        <v>488</v>
      </c>
      <c r="G16" s="60">
        <v>29941</v>
      </c>
      <c r="H16" s="63">
        <v>1.0900000000000001</v>
      </c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6"/>
      <c r="W16" s="58">
        <v>40</v>
      </c>
      <c r="X16" s="58">
        <v>2604</v>
      </c>
      <c r="Y16" s="61">
        <v>43166</v>
      </c>
      <c r="Z16" s="58" t="s">
        <v>519</v>
      </c>
      <c r="AA16" s="58" t="s">
        <v>497</v>
      </c>
      <c r="AB16" s="58">
        <v>8.6999999999999993</v>
      </c>
      <c r="AC16" s="58" t="s">
        <v>502</v>
      </c>
      <c r="AD16" s="58">
        <v>54</v>
      </c>
    </row>
    <row r="17" spans="1:30" ht="15" thickBot="1" x14ac:dyDescent="0.25">
      <c r="A17" s="88">
        <v>12</v>
      </c>
      <c r="B17" s="59">
        <v>3.54514598540146E-2</v>
      </c>
      <c r="C17" s="59">
        <v>4.212408759124088E-2</v>
      </c>
      <c r="D17" s="59">
        <v>7.7600000000000002E-2</v>
      </c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6"/>
      <c r="W17" s="58">
        <v>45</v>
      </c>
      <c r="X17" s="58">
        <v>2599</v>
      </c>
      <c r="Y17" s="61">
        <v>43168</v>
      </c>
      <c r="Z17" s="58" t="s">
        <v>518</v>
      </c>
      <c r="AA17" s="58" t="s">
        <v>499</v>
      </c>
      <c r="AB17" s="58">
        <v>8.6999999999999993</v>
      </c>
      <c r="AC17" s="58" t="s">
        <v>502</v>
      </c>
      <c r="AD17" s="58">
        <v>52</v>
      </c>
    </row>
    <row r="18" spans="1:30" ht="15" thickBot="1" x14ac:dyDescent="0.25">
      <c r="A18" s="88">
        <v>13</v>
      </c>
      <c r="B18" s="59">
        <v>3.5121897810218981E-2</v>
      </c>
      <c r="C18" s="59">
        <v>4.1806569343065696E-2</v>
      </c>
      <c r="D18" s="59">
        <v>7.6899999999999996E-2</v>
      </c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6"/>
      <c r="W18" s="58">
        <v>50</v>
      </c>
      <c r="X18" s="58">
        <v>2594</v>
      </c>
      <c r="Y18" s="61">
        <v>43434</v>
      </c>
      <c r="Z18" s="58" t="s">
        <v>518</v>
      </c>
      <c r="AA18" s="58" t="s">
        <v>499</v>
      </c>
      <c r="AB18" s="58">
        <v>8.6999999999999993</v>
      </c>
      <c r="AC18" s="58" t="s">
        <v>502</v>
      </c>
      <c r="AD18" s="58">
        <v>56</v>
      </c>
    </row>
    <row r="19" spans="1:30" ht="17.25" customHeight="1" thickBot="1" x14ac:dyDescent="0.25">
      <c r="A19" s="88">
        <v>14</v>
      </c>
      <c r="B19" s="59">
        <v>3.465109489051095E-2</v>
      </c>
      <c r="C19" s="59">
        <v>4.1489051094890511E-2</v>
      </c>
      <c r="D19" s="59">
        <v>7.6100000000000001E-2</v>
      </c>
      <c r="E19" s="85"/>
      <c r="F19" s="45" t="s">
        <v>489</v>
      </c>
      <c r="G19" s="45" t="s">
        <v>471</v>
      </c>
      <c r="H19" s="45" t="s">
        <v>472</v>
      </c>
      <c r="I19" s="85"/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2573</v>
      </c>
      <c r="Y19" s="61">
        <v>43154</v>
      </c>
      <c r="Z19" s="58" t="s">
        <v>519</v>
      </c>
      <c r="AA19" s="58" t="s">
        <v>499</v>
      </c>
      <c r="AB19" s="58">
        <v>8.6</v>
      </c>
      <c r="AC19" s="58" t="s">
        <v>502</v>
      </c>
      <c r="AD19" s="58">
        <v>51</v>
      </c>
    </row>
    <row r="20" spans="1:30" ht="17.25" customHeight="1" thickBot="1" x14ac:dyDescent="0.25">
      <c r="A20" s="88">
        <v>15</v>
      </c>
      <c r="B20" s="59">
        <v>3.3991970802919706E-2</v>
      </c>
      <c r="C20" s="59">
        <v>4.1647810218978107E-2</v>
      </c>
      <c r="D20" s="59">
        <v>7.5600000000000001E-2</v>
      </c>
      <c r="E20" s="85"/>
      <c r="F20" s="58" t="s">
        <v>491</v>
      </c>
      <c r="G20" s="60">
        <v>20892</v>
      </c>
      <c r="H20" s="58">
        <v>0.76</v>
      </c>
      <c r="I20" s="85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2548</v>
      </c>
      <c r="Y20" s="61">
        <v>43117</v>
      </c>
      <c r="Z20" s="58" t="s">
        <v>517</v>
      </c>
      <c r="AA20" s="58" t="s">
        <v>497</v>
      </c>
      <c r="AB20" s="58">
        <v>8.5</v>
      </c>
      <c r="AC20" s="58" t="s">
        <v>502</v>
      </c>
      <c r="AD20" s="58">
        <v>56</v>
      </c>
    </row>
    <row r="21" spans="1:30" ht="17.25" customHeight="1" thickBot="1" x14ac:dyDescent="0.25">
      <c r="A21" s="88">
        <v>16</v>
      </c>
      <c r="B21" s="59">
        <v>3.3003284671532844E-2</v>
      </c>
      <c r="C21" s="59">
        <v>4.2441605839416051E-2</v>
      </c>
      <c r="D21" s="59">
        <v>7.5499999999999998E-2</v>
      </c>
      <c r="E21" s="85"/>
      <c r="F21" s="58" t="s">
        <v>495</v>
      </c>
      <c r="G21" s="60">
        <v>27950</v>
      </c>
      <c r="H21" s="58">
        <v>1.02</v>
      </c>
      <c r="I21" s="85"/>
      <c r="J21" s="46">
        <v>5</v>
      </c>
      <c r="K21" s="46">
        <v>2675</v>
      </c>
      <c r="L21" s="52"/>
      <c r="M21" s="46"/>
      <c r="N21" s="57">
        <v>9.7627737226277378E-2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2533</v>
      </c>
      <c r="Y21" s="61">
        <v>43105</v>
      </c>
      <c r="Z21" s="58" t="s">
        <v>518</v>
      </c>
      <c r="AA21" s="58" t="s">
        <v>499</v>
      </c>
      <c r="AB21" s="58">
        <v>8.5</v>
      </c>
      <c r="AC21" s="58" t="s">
        <v>502</v>
      </c>
      <c r="AD21" s="58">
        <v>59</v>
      </c>
    </row>
    <row r="22" spans="1:30" ht="17.25" customHeight="1" thickBot="1" x14ac:dyDescent="0.25">
      <c r="A22" s="88">
        <v>17</v>
      </c>
      <c r="B22" s="59">
        <v>3.0225547445255473E-2</v>
      </c>
      <c r="C22" s="59">
        <v>4.0007299270072995E-2</v>
      </c>
      <c r="D22" s="59">
        <v>7.0300000000000001E-2</v>
      </c>
      <c r="E22" s="85"/>
      <c r="F22" s="58" t="s">
        <v>496</v>
      </c>
      <c r="G22" s="60">
        <v>28758</v>
      </c>
      <c r="H22" s="58">
        <v>1.05</v>
      </c>
      <c r="I22" s="85"/>
      <c r="J22" s="46">
        <v>10</v>
      </c>
      <c r="K22" s="46">
        <v>2650</v>
      </c>
      <c r="L22" s="52"/>
      <c r="M22" s="46"/>
      <c r="N22" s="57">
        <v>9.6715328467153291E-2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2522</v>
      </c>
      <c r="Y22" s="61">
        <v>43441</v>
      </c>
      <c r="Z22" s="58" t="s">
        <v>517</v>
      </c>
      <c r="AA22" s="58" t="s">
        <v>499</v>
      </c>
      <c r="AB22" s="58">
        <v>8.4</v>
      </c>
      <c r="AC22" s="58" t="s">
        <v>502</v>
      </c>
      <c r="AD22" s="58">
        <v>54</v>
      </c>
    </row>
    <row r="23" spans="1:30" ht="17.25" customHeight="1" thickBot="1" x14ac:dyDescent="0.25">
      <c r="A23" s="88">
        <v>18</v>
      </c>
      <c r="B23" s="59">
        <v>2.3728467153284669E-2</v>
      </c>
      <c r="C23" s="59">
        <v>3.0799270072992699E-2</v>
      </c>
      <c r="D23" s="59">
        <v>5.4600000000000003E-2</v>
      </c>
      <c r="E23" s="85"/>
      <c r="F23" s="58" t="s">
        <v>497</v>
      </c>
      <c r="G23" s="60">
        <v>28775</v>
      </c>
      <c r="H23" s="58">
        <v>1.05</v>
      </c>
      <c r="I23" s="85"/>
      <c r="J23" s="46">
        <v>20</v>
      </c>
      <c r="K23" s="46">
        <v>2622</v>
      </c>
      <c r="L23" s="52"/>
      <c r="M23" s="46"/>
      <c r="N23" s="57">
        <v>9.5693430656934308E-2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2511</v>
      </c>
      <c r="Y23" s="61">
        <v>43133</v>
      </c>
      <c r="Z23" s="58" t="s">
        <v>519</v>
      </c>
      <c r="AA23" s="58" t="s">
        <v>499</v>
      </c>
      <c r="AB23" s="58">
        <v>8.4</v>
      </c>
      <c r="AC23" s="58" t="s">
        <v>502</v>
      </c>
      <c r="AD23" s="58">
        <v>55</v>
      </c>
    </row>
    <row r="24" spans="1:30" ht="17.25" customHeight="1" thickBot="1" x14ac:dyDescent="0.25">
      <c r="A24" s="88">
        <v>19</v>
      </c>
      <c r="B24" s="59">
        <v>1.8267153284671534E-2</v>
      </c>
      <c r="C24" s="59">
        <v>2.2755474452554745E-2</v>
      </c>
      <c r="D24" s="59">
        <v>4.1000000000000002E-2</v>
      </c>
      <c r="E24" s="85"/>
      <c r="F24" s="58" t="s">
        <v>498</v>
      </c>
      <c r="G24" s="60">
        <v>28785</v>
      </c>
      <c r="H24" s="58">
        <v>1.05</v>
      </c>
      <c r="I24" s="85"/>
      <c r="J24" s="46">
        <v>30</v>
      </c>
      <c r="K24" s="46">
        <v>2606</v>
      </c>
      <c r="L24" s="52"/>
      <c r="M24" s="46"/>
      <c r="N24" s="57">
        <v>9.5109489051094884E-2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2503</v>
      </c>
      <c r="Y24" s="61">
        <v>43449</v>
      </c>
      <c r="Z24" s="58" t="s">
        <v>523</v>
      </c>
      <c r="AA24" s="58" t="s">
        <v>500</v>
      </c>
      <c r="AB24" s="58">
        <v>8.4</v>
      </c>
      <c r="AC24" s="58" t="s">
        <v>502</v>
      </c>
      <c r="AD24" s="58">
        <v>55</v>
      </c>
    </row>
    <row r="25" spans="1:30" ht="17.25" customHeight="1" thickBot="1" x14ac:dyDescent="0.25">
      <c r="A25" s="88">
        <v>20</v>
      </c>
      <c r="B25" s="59">
        <v>1.355912408759124E-2</v>
      </c>
      <c r="C25" s="59">
        <v>1.6563868613138688E-2</v>
      </c>
      <c r="D25" s="59">
        <v>3.0099999999999998E-2</v>
      </c>
      <c r="E25" s="85"/>
      <c r="F25" s="58" t="s">
        <v>499</v>
      </c>
      <c r="G25" s="60">
        <v>30492</v>
      </c>
      <c r="H25" s="58">
        <v>1.1100000000000001</v>
      </c>
      <c r="I25" s="85"/>
      <c r="J25" s="46">
        <v>50</v>
      </c>
      <c r="K25" s="46">
        <v>2578</v>
      </c>
      <c r="L25" s="52"/>
      <c r="M25" s="46"/>
      <c r="N25" s="57">
        <v>9.4087591240875915E-2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88">
        <v>21</v>
      </c>
      <c r="B26" s="59">
        <v>9.7456204379562025E-3</v>
      </c>
      <c r="C26" s="59">
        <v>1.0954379562043795E-2</v>
      </c>
      <c r="D26" s="59">
        <v>2.07E-2</v>
      </c>
      <c r="E26" s="85"/>
      <c r="F26" s="58" t="s">
        <v>500</v>
      </c>
      <c r="G26" s="60">
        <v>26060</v>
      </c>
      <c r="H26" s="58">
        <v>0.95</v>
      </c>
      <c r="I26" s="85"/>
      <c r="J26" s="46">
        <v>100</v>
      </c>
      <c r="K26" s="46">
        <v>2521</v>
      </c>
      <c r="L26" s="52"/>
      <c r="M26" s="46"/>
      <c r="N26" s="57">
        <v>9.2007299270072992E-2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88">
        <v>22</v>
      </c>
      <c r="B27" s="59">
        <v>5.8850364963503651E-3</v>
      </c>
      <c r="C27" s="59">
        <v>6.8795620437956204E-3</v>
      </c>
      <c r="D27" s="59">
        <v>1.2800000000000001E-2</v>
      </c>
      <c r="E27" s="85"/>
      <c r="F27" s="85"/>
      <c r="G27" s="85"/>
      <c r="H27" s="85"/>
      <c r="I27" s="85"/>
      <c r="J27" s="46">
        <v>150</v>
      </c>
      <c r="K27" s="46">
        <v>2488</v>
      </c>
      <c r="L27" s="52"/>
      <c r="M27" s="46"/>
      <c r="N27" s="57">
        <v>9.0802919708029201E-2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88">
        <v>23</v>
      </c>
      <c r="B28" s="59">
        <v>3.6251824817518249E-3</v>
      </c>
      <c r="C28" s="59">
        <v>4.2335766423357664E-3</v>
      </c>
      <c r="D28" s="59">
        <v>7.9000000000000008E-3</v>
      </c>
      <c r="E28" s="85"/>
      <c r="F28" s="85"/>
      <c r="G28" s="85"/>
      <c r="H28" s="85"/>
      <c r="I28" s="85"/>
      <c r="J28" s="46">
        <v>200</v>
      </c>
      <c r="K28" s="46">
        <v>2463</v>
      </c>
      <c r="L28" s="52"/>
      <c r="M28" s="46"/>
      <c r="N28" s="57">
        <v>8.9890510948905114E-2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A2" s="94"/>
      <c r="B2" s="95"/>
      <c r="C2" s="95"/>
      <c r="D2" s="96" t="s">
        <v>605</v>
      </c>
      <c r="E2" s="95"/>
      <c r="F2" s="97">
        <v>48200</v>
      </c>
      <c r="G2" s="95"/>
      <c r="H2" s="98" t="s">
        <v>465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9"/>
      <c r="W2" s="58">
        <v>1</v>
      </c>
      <c r="X2" s="58">
        <v>6555</v>
      </c>
      <c r="Y2" s="61">
        <v>43210</v>
      </c>
      <c r="Z2" s="58" t="s">
        <v>520</v>
      </c>
      <c r="AA2" s="58" t="s">
        <v>499</v>
      </c>
      <c r="AB2" s="58">
        <v>13.4</v>
      </c>
      <c r="AC2" s="58" t="s">
        <v>502</v>
      </c>
      <c r="AD2" s="58">
        <v>76</v>
      </c>
    </row>
    <row r="3" spans="1:30" ht="15" thickBot="1" x14ac:dyDescent="0.25">
      <c r="A3" s="84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6"/>
      <c r="W3" s="58">
        <v>2</v>
      </c>
      <c r="X3" s="58">
        <v>5767</v>
      </c>
      <c r="Y3" s="61">
        <v>43210</v>
      </c>
      <c r="Z3" s="58" t="s">
        <v>521</v>
      </c>
      <c r="AA3" s="58" t="s">
        <v>499</v>
      </c>
      <c r="AB3" s="58">
        <v>11.7</v>
      </c>
      <c r="AC3" s="58" t="s">
        <v>502</v>
      </c>
      <c r="AD3" s="58">
        <v>74</v>
      </c>
    </row>
    <row r="4" spans="1:30" ht="23.25" thickBot="1" x14ac:dyDescent="0.25">
      <c r="A4" s="87" t="s">
        <v>466</v>
      </c>
      <c r="B4" s="43" t="s">
        <v>501</v>
      </c>
      <c r="C4" s="118" t="s">
        <v>502</v>
      </c>
      <c r="D4" s="44" t="s">
        <v>469</v>
      </c>
      <c r="E4" s="85"/>
      <c r="F4" s="45" t="s">
        <v>470</v>
      </c>
      <c r="G4" s="45" t="s">
        <v>471</v>
      </c>
      <c r="H4" s="45" t="s">
        <v>472</v>
      </c>
      <c r="I4" s="85"/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4913</v>
      </c>
      <c r="Y4" s="61">
        <v>43210</v>
      </c>
      <c r="Z4" s="58" t="s">
        <v>518</v>
      </c>
      <c r="AA4" s="58" t="s">
        <v>499</v>
      </c>
      <c r="AB4" s="58">
        <v>10</v>
      </c>
      <c r="AC4" s="58" t="s">
        <v>502</v>
      </c>
      <c r="AD4" s="58">
        <v>70</v>
      </c>
    </row>
    <row r="5" spans="1:30" ht="18.75" customHeight="1" thickBot="1" x14ac:dyDescent="0.25">
      <c r="A5" s="88">
        <v>0</v>
      </c>
      <c r="B5" s="59">
        <v>2.1846473029045643E-3</v>
      </c>
      <c r="C5" s="59">
        <v>3.7045643153526971E-3</v>
      </c>
      <c r="D5" s="59">
        <v>5.8999999999999999E-3</v>
      </c>
      <c r="E5" s="85"/>
      <c r="F5" s="58" t="s">
        <v>474</v>
      </c>
      <c r="G5" s="60">
        <v>57397</v>
      </c>
      <c r="H5" s="58">
        <v>1.18</v>
      </c>
      <c r="I5" s="85"/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4749</v>
      </c>
      <c r="Y5" s="61">
        <v>43188</v>
      </c>
      <c r="Z5" s="58" t="s">
        <v>516</v>
      </c>
      <c r="AA5" s="58" t="s">
        <v>498</v>
      </c>
      <c r="AB5" s="58">
        <v>9.6999999999999993</v>
      </c>
      <c r="AC5" s="58" t="s">
        <v>502</v>
      </c>
      <c r="AD5" s="58">
        <v>68</v>
      </c>
    </row>
    <row r="6" spans="1:30" ht="17.25" customHeight="1" thickBot="1" x14ac:dyDescent="0.25">
      <c r="A6" s="88">
        <v>1</v>
      </c>
      <c r="B6" s="59">
        <v>1.5049792531120331E-3</v>
      </c>
      <c r="C6" s="59">
        <v>2.212448132780083E-3</v>
      </c>
      <c r="D6" s="59">
        <v>3.7000000000000002E-3</v>
      </c>
      <c r="E6" s="85"/>
      <c r="F6" s="58" t="s">
        <v>476</v>
      </c>
      <c r="G6" s="60">
        <v>59023</v>
      </c>
      <c r="H6" s="58">
        <v>1.22</v>
      </c>
      <c r="I6" s="85"/>
      <c r="J6" s="47" t="s">
        <v>477</v>
      </c>
      <c r="K6" s="48">
        <v>0.75685339690107267</v>
      </c>
      <c r="L6" s="85"/>
      <c r="M6" s="85"/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4703</v>
      </c>
      <c r="Y6" s="61">
        <v>43221</v>
      </c>
      <c r="Z6" s="58" t="s">
        <v>516</v>
      </c>
      <c r="AA6" s="58" t="s">
        <v>496</v>
      </c>
      <c r="AB6" s="58">
        <v>9.6</v>
      </c>
      <c r="AC6" s="58" t="s">
        <v>502</v>
      </c>
      <c r="AD6" s="58">
        <v>71</v>
      </c>
    </row>
    <row r="7" spans="1:30" ht="17.25" customHeight="1" thickBot="1" x14ac:dyDescent="0.25">
      <c r="A7" s="88">
        <v>2</v>
      </c>
      <c r="B7" s="59">
        <v>1.4078838174273859E-3</v>
      </c>
      <c r="C7" s="59">
        <v>1.7493775933609956E-3</v>
      </c>
      <c r="D7" s="59">
        <v>3.0999999999999999E-3</v>
      </c>
      <c r="E7" s="85"/>
      <c r="F7" s="58" t="s">
        <v>478</v>
      </c>
      <c r="G7" s="60">
        <v>48377</v>
      </c>
      <c r="H7" s="58">
        <v>1</v>
      </c>
      <c r="I7" s="85"/>
      <c r="J7" s="49" t="s">
        <v>479</v>
      </c>
      <c r="K7" s="48">
        <v>0.60677083333333326</v>
      </c>
      <c r="L7" s="85"/>
      <c r="M7" s="85"/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4693</v>
      </c>
      <c r="Y7" s="61">
        <v>43166</v>
      </c>
      <c r="Z7" s="58" t="s">
        <v>516</v>
      </c>
      <c r="AA7" s="58" t="s">
        <v>497</v>
      </c>
      <c r="AB7" s="58">
        <v>9.6</v>
      </c>
      <c r="AC7" s="58" t="s">
        <v>502</v>
      </c>
      <c r="AD7" s="58">
        <v>68</v>
      </c>
    </row>
    <row r="8" spans="1:30" ht="17.25" customHeight="1" thickBot="1" x14ac:dyDescent="0.3">
      <c r="A8" s="88">
        <v>3</v>
      </c>
      <c r="B8" s="59">
        <v>1.9419087136929463E-3</v>
      </c>
      <c r="C8" s="59">
        <v>1.1834024896265559E-3</v>
      </c>
      <c r="D8" s="59">
        <v>3.2000000000000002E-3</v>
      </c>
      <c r="E8" s="85"/>
      <c r="F8" s="58" t="s">
        <v>480</v>
      </c>
      <c r="G8" s="60">
        <v>35834</v>
      </c>
      <c r="H8" s="58">
        <v>0.74</v>
      </c>
      <c r="I8" s="85"/>
      <c r="J8" s="85"/>
      <c r="K8" s="89">
        <v>0.75685339690107267</v>
      </c>
      <c r="L8" s="85"/>
      <c r="M8" s="85"/>
      <c r="N8" s="85"/>
      <c r="O8" s="85"/>
      <c r="P8" s="85"/>
      <c r="Q8" s="85"/>
      <c r="R8" s="85"/>
      <c r="S8" s="85"/>
      <c r="T8" s="85"/>
      <c r="U8" s="86"/>
      <c r="W8" s="58">
        <v>7</v>
      </c>
      <c r="X8" s="58">
        <v>4678</v>
      </c>
      <c r="Y8" s="61">
        <v>43144</v>
      </c>
      <c r="Z8" s="58" t="s">
        <v>516</v>
      </c>
      <c r="AA8" s="58" t="s">
        <v>496</v>
      </c>
      <c r="AB8" s="58">
        <v>9.5</v>
      </c>
      <c r="AC8" s="58" t="s">
        <v>502</v>
      </c>
      <c r="AD8" s="58">
        <v>68</v>
      </c>
    </row>
    <row r="9" spans="1:30" ht="17.25" customHeight="1" thickBot="1" x14ac:dyDescent="0.3">
      <c r="A9" s="88">
        <v>4</v>
      </c>
      <c r="B9" s="59">
        <v>4.709128630705395E-3</v>
      </c>
      <c r="C9" s="59">
        <v>1.5435684647302906E-3</v>
      </c>
      <c r="D9" s="59">
        <v>6.1999999999999998E-3</v>
      </c>
      <c r="E9" s="85"/>
      <c r="F9" s="58" t="s">
        <v>481</v>
      </c>
      <c r="G9" s="60">
        <v>43914</v>
      </c>
      <c r="H9" s="58">
        <v>0.9</v>
      </c>
      <c r="I9" s="85"/>
      <c r="J9" s="85"/>
      <c r="K9" s="89">
        <v>0.66995515695067265</v>
      </c>
      <c r="L9" s="85"/>
      <c r="M9" s="85"/>
      <c r="N9" s="85"/>
      <c r="O9" s="85"/>
      <c r="P9" s="85"/>
      <c r="Q9" s="85"/>
      <c r="R9" s="85"/>
      <c r="S9" s="85"/>
      <c r="T9" s="85"/>
      <c r="U9" s="86"/>
      <c r="W9" s="58">
        <v>8</v>
      </c>
      <c r="X9" s="58">
        <v>4678</v>
      </c>
      <c r="Y9" s="61">
        <v>43397</v>
      </c>
      <c r="Z9" s="58" t="s">
        <v>516</v>
      </c>
      <c r="AA9" s="58" t="s">
        <v>497</v>
      </c>
      <c r="AB9" s="58">
        <v>9.5</v>
      </c>
      <c r="AC9" s="58" t="s">
        <v>502</v>
      </c>
      <c r="AD9" s="58">
        <v>69</v>
      </c>
    </row>
    <row r="10" spans="1:30" ht="17.25" customHeight="1" thickBot="1" x14ac:dyDescent="0.3">
      <c r="A10" s="88">
        <v>5</v>
      </c>
      <c r="B10" s="59">
        <v>1.2573858921161824E-2</v>
      </c>
      <c r="C10" s="59">
        <v>3.395850622406639E-3</v>
      </c>
      <c r="D10" s="59">
        <v>1.5900000000000001E-2</v>
      </c>
      <c r="E10" s="85"/>
      <c r="F10" s="58" t="s">
        <v>482</v>
      </c>
      <c r="G10" s="60">
        <v>46900</v>
      </c>
      <c r="H10" s="58">
        <v>0.97</v>
      </c>
      <c r="I10" s="85"/>
      <c r="J10" s="85"/>
      <c r="K10" s="89">
        <v>0.57075152335815849</v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W10" s="58">
        <v>9</v>
      </c>
      <c r="X10" s="58">
        <v>4677</v>
      </c>
      <c r="Y10" s="61">
        <v>43208</v>
      </c>
      <c r="Z10" s="58" t="s">
        <v>516</v>
      </c>
      <c r="AA10" s="58" t="s">
        <v>497</v>
      </c>
      <c r="AB10" s="58">
        <v>9.5</v>
      </c>
      <c r="AC10" s="58" t="s">
        <v>502</v>
      </c>
      <c r="AD10" s="58">
        <v>69</v>
      </c>
    </row>
    <row r="11" spans="1:30" ht="17.25" customHeight="1" thickBot="1" x14ac:dyDescent="0.3">
      <c r="A11" s="88">
        <v>6</v>
      </c>
      <c r="B11" s="59">
        <v>3.0827800829875521E-2</v>
      </c>
      <c r="C11" s="59">
        <v>1.0496265560165976E-2</v>
      </c>
      <c r="D11" s="59">
        <v>4.1300000000000003E-2</v>
      </c>
      <c r="E11" s="85"/>
      <c r="F11" s="58" t="s">
        <v>483</v>
      </c>
      <c r="G11" s="60">
        <v>45020</v>
      </c>
      <c r="H11" s="58">
        <v>0.93</v>
      </c>
      <c r="I11" s="85"/>
      <c r="J11" s="85"/>
      <c r="K11" s="89">
        <v>0.60677083333333326</v>
      </c>
      <c r="L11" s="85"/>
      <c r="M11" s="85"/>
      <c r="N11" s="85"/>
      <c r="O11" s="85"/>
      <c r="P11" s="85"/>
      <c r="Q11" s="85"/>
      <c r="R11" s="85"/>
      <c r="S11" s="85"/>
      <c r="T11" s="85"/>
      <c r="U11" s="86"/>
      <c r="W11" s="58">
        <v>10</v>
      </c>
      <c r="X11" s="58">
        <v>4676</v>
      </c>
      <c r="Y11" s="61">
        <v>43201</v>
      </c>
      <c r="Z11" s="58" t="s">
        <v>516</v>
      </c>
      <c r="AA11" s="58" t="s">
        <v>497</v>
      </c>
      <c r="AB11" s="58">
        <v>9.5</v>
      </c>
      <c r="AC11" s="58" t="s">
        <v>502</v>
      </c>
      <c r="AD11" s="58">
        <v>68</v>
      </c>
    </row>
    <row r="12" spans="1:30" ht="17.25" customHeight="1" thickBot="1" x14ac:dyDescent="0.25">
      <c r="A12" s="88">
        <v>7</v>
      </c>
      <c r="B12" s="59">
        <v>3.6265145228215771E-2</v>
      </c>
      <c r="C12" s="59">
        <v>1.8934439834024895E-2</v>
      </c>
      <c r="D12" s="59">
        <v>5.5199999999999999E-2</v>
      </c>
      <c r="E12" s="85"/>
      <c r="F12" s="58" t="s">
        <v>484</v>
      </c>
      <c r="G12" s="60">
        <v>45124</v>
      </c>
      <c r="H12" s="58">
        <v>0.93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6"/>
      <c r="W12" s="58">
        <v>20</v>
      </c>
      <c r="X12" s="58">
        <v>4661</v>
      </c>
      <c r="Y12" s="61">
        <v>43448</v>
      </c>
      <c r="Z12" s="58" t="s">
        <v>516</v>
      </c>
      <c r="AA12" s="58" t="s">
        <v>499</v>
      </c>
      <c r="AB12" s="58">
        <v>9.5</v>
      </c>
      <c r="AC12" s="58" t="s">
        <v>502</v>
      </c>
      <c r="AD12" s="58">
        <v>67</v>
      </c>
    </row>
    <row r="13" spans="1:30" ht="17.25" customHeight="1" thickBot="1" x14ac:dyDescent="0.25">
      <c r="A13" s="88">
        <v>8</v>
      </c>
      <c r="B13" s="59">
        <v>3.5342738589211616E-2</v>
      </c>
      <c r="C13" s="59">
        <v>2.1918672199170125E-2</v>
      </c>
      <c r="D13" s="59">
        <v>5.7299999999999997E-2</v>
      </c>
      <c r="E13" s="85"/>
      <c r="F13" s="58" t="s">
        <v>485</v>
      </c>
      <c r="G13" s="60">
        <v>48054</v>
      </c>
      <c r="H13" s="58">
        <v>0.99</v>
      </c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6"/>
      <c r="W13" s="58">
        <v>25</v>
      </c>
      <c r="X13" s="58">
        <v>4652</v>
      </c>
      <c r="Y13" s="61">
        <v>43180</v>
      </c>
      <c r="Z13" s="58" t="s">
        <v>516</v>
      </c>
      <c r="AA13" s="58" t="s">
        <v>497</v>
      </c>
      <c r="AB13" s="58">
        <v>9.5</v>
      </c>
      <c r="AC13" s="58" t="s">
        <v>502</v>
      </c>
      <c r="AD13" s="58">
        <v>69</v>
      </c>
    </row>
    <row r="14" spans="1:30" ht="15" thickBot="1" x14ac:dyDescent="0.25">
      <c r="A14" s="88">
        <v>9</v>
      </c>
      <c r="B14" s="59">
        <v>3.3400829875518671E-2</v>
      </c>
      <c r="C14" s="59">
        <v>2.4079668049792533E-2</v>
      </c>
      <c r="D14" s="59">
        <v>5.7500000000000002E-2</v>
      </c>
      <c r="E14" s="85"/>
      <c r="F14" s="58" t="s">
        <v>486</v>
      </c>
      <c r="G14" s="60">
        <v>51286</v>
      </c>
      <c r="H14" s="58">
        <v>1.06</v>
      </c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6"/>
      <c r="W14" s="58">
        <v>30</v>
      </c>
      <c r="X14" s="58">
        <v>4637</v>
      </c>
      <c r="Y14" s="61">
        <v>43137</v>
      </c>
      <c r="Z14" s="58" t="s">
        <v>516</v>
      </c>
      <c r="AA14" s="58" t="s">
        <v>496</v>
      </c>
      <c r="AB14" s="58">
        <v>9.4</v>
      </c>
      <c r="AC14" s="58" t="s">
        <v>502</v>
      </c>
      <c r="AD14" s="58">
        <v>69</v>
      </c>
    </row>
    <row r="15" spans="1:30" ht="23.25" thickBot="1" x14ac:dyDescent="0.25">
      <c r="A15" s="88">
        <v>10</v>
      </c>
      <c r="B15" s="59">
        <v>3.3692116182572618E-2</v>
      </c>
      <c r="C15" s="59">
        <v>2.7578423236514521E-2</v>
      </c>
      <c r="D15" s="59">
        <v>6.13E-2</v>
      </c>
      <c r="E15" s="85"/>
      <c r="F15" s="58" t="s">
        <v>487</v>
      </c>
      <c r="G15" s="60">
        <v>49273</v>
      </c>
      <c r="H15" s="58">
        <v>1.01</v>
      </c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6"/>
      <c r="W15" s="58">
        <v>35</v>
      </c>
      <c r="X15" s="58">
        <v>4626</v>
      </c>
      <c r="Y15" s="61">
        <v>43355</v>
      </c>
      <c r="Z15" s="58" t="s">
        <v>516</v>
      </c>
      <c r="AA15" s="58" t="s">
        <v>497</v>
      </c>
      <c r="AB15" s="58">
        <v>9.4</v>
      </c>
      <c r="AC15" s="58" t="s">
        <v>502</v>
      </c>
      <c r="AD15" s="58">
        <v>69</v>
      </c>
    </row>
    <row r="16" spans="1:30" ht="23.25" thickBot="1" x14ac:dyDescent="0.25">
      <c r="A16" s="88">
        <v>11</v>
      </c>
      <c r="B16" s="59">
        <v>3.2769709543568462E-2</v>
      </c>
      <c r="C16" s="59">
        <v>3.200331950207469E-2</v>
      </c>
      <c r="D16" s="59">
        <v>6.4799999999999996E-2</v>
      </c>
      <c r="E16" s="85"/>
      <c r="F16" s="58" t="s">
        <v>488</v>
      </c>
      <c r="G16" s="60">
        <v>50622</v>
      </c>
      <c r="H16" s="58">
        <v>1.04</v>
      </c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6"/>
      <c r="W16" s="58">
        <v>40</v>
      </c>
      <c r="X16" s="58">
        <v>4611</v>
      </c>
      <c r="Y16" s="61">
        <v>43138</v>
      </c>
      <c r="Z16" s="58" t="s">
        <v>516</v>
      </c>
      <c r="AA16" s="58" t="s">
        <v>497</v>
      </c>
      <c r="AB16" s="58">
        <v>9.4</v>
      </c>
      <c r="AC16" s="58" t="s">
        <v>502</v>
      </c>
      <c r="AD16" s="58">
        <v>68</v>
      </c>
    </row>
    <row r="17" spans="1:30" ht="15" thickBot="1" x14ac:dyDescent="0.25">
      <c r="A17" s="88">
        <v>12</v>
      </c>
      <c r="B17" s="59">
        <v>3.2769709543568462E-2</v>
      </c>
      <c r="C17" s="59">
        <v>3.4833195020746881E-2</v>
      </c>
      <c r="D17" s="59">
        <v>6.7599999999999993E-2</v>
      </c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6"/>
      <c r="W17" s="58">
        <v>45</v>
      </c>
      <c r="X17" s="58">
        <v>4605</v>
      </c>
      <c r="Y17" s="61">
        <v>43424</v>
      </c>
      <c r="Z17" s="58" t="s">
        <v>516</v>
      </c>
      <c r="AA17" s="58" t="s">
        <v>496</v>
      </c>
      <c r="AB17" s="58">
        <v>9.4</v>
      </c>
      <c r="AC17" s="58" t="s">
        <v>502</v>
      </c>
      <c r="AD17" s="58">
        <v>70</v>
      </c>
    </row>
    <row r="18" spans="1:30" ht="15" thickBot="1" x14ac:dyDescent="0.25">
      <c r="A18" s="88">
        <v>13</v>
      </c>
      <c r="B18" s="59">
        <v>3.2429875518672199E-2</v>
      </c>
      <c r="C18" s="59">
        <v>3.596514522821577E-2</v>
      </c>
      <c r="D18" s="59">
        <v>6.8400000000000002E-2</v>
      </c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6"/>
      <c r="W18" s="58">
        <v>50</v>
      </c>
      <c r="X18" s="58">
        <v>4597</v>
      </c>
      <c r="Y18" s="61">
        <v>43431</v>
      </c>
      <c r="Z18" s="58" t="s">
        <v>516</v>
      </c>
      <c r="AA18" s="58" t="s">
        <v>496</v>
      </c>
      <c r="AB18" s="58">
        <v>9.4</v>
      </c>
      <c r="AC18" s="58" t="s">
        <v>502</v>
      </c>
      <c r="AD18" s="58">
        <v>69</v>
      </c>
    </row>
    <row r="19" spans="1:30" ht="17.25" customHeight="1" thickBot="1" x14ac:dyDescent="0.25">
      <c r="A19" s="88">
        <v>14</v>
      </c>
      <c r="B19" s="59">
        <v>3.2478423236514523E-2</v>
      </c>
      <c r="C19" s="59">
        <v>3.8486307053941911E-2</v>
      </c>
      <c r="D19" s="59">
        <v>7.0900000000000005E-2</v>
      </c>
      <c r="E19" s="85"/>
      <c r="F19" s="45" t="s">
        <v>489</v>
      </c>
      <c r="G19" s="45" t="s">
        <v>471</v>
      </c>
      <c r="H19" s="45" t="s">
        <v>472</v>
      </c>
      <c r="I19" s="85"/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4556</v>
      </c>
      <c r="Y19" s="61">
        <v>43229</v>
      </c>
      <c r="Z19" s="58" t="s">
        <v>516</v>
      </c>
      <c r="AA19" s="58" t="s">
        <v>497</v>
      </c>
      <c r="AB19" s="58">
        <v>9.3000000000000007</v>
      </c>
      <c r="AC19" s="58" t="s">
        <v>502</v>
      </c>
      <c r="AD19" s="58">
        <v>69</v>
      </c>
    </row>
    <row r="20" spans="1:30" ht="17.25" customHeight="1" thickBot="1" x14ac:dyDescent="0.25">
      <c r="A20" s="88">
        <v>15</v>
      </c>
      <c r="B20" s="59">
        <v>3.0779253112033195E-2</v>
      </c>
      <c r="C20" s="59">
        <v>4.3374273858921161E-2</v>
      </c>
      <c r="D20" s="59">
        <v>7.4200000000000002E-2</v>
      </c>
      <c r="E20" s="85"/>
      <c r="F20" s="58" t="s">
        <v>491</v>
      </c>
      <c r="G20" s="60">
        <v>34437</v>
      </c>
      <c r="H20" s="58">
        <v>0.71</v>
      </c>
      <c r="I20" s="85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4525</v>
      </c>
      <c r="Y20" s="61">
        <v>43423</v>
      </c>
      <c r="Z20" s="58" t="s">
        <v>516</v>
      </c>
      <c r="AA20" s="58" t="s">
        <v>495</v>
      </c>
      <c r="AB20" s="58">
        <v>9.1999999999999993</v>
      </c>
      <c r="AC20" s="58" t="s">
        <v>502</v>
      </c>
      <c r="AD20" s="58">
        <v>69</v>
      </c>
    </row>
    <row r="21" spans="1:30" ht="17.25" customHeight="1" thickBot="1" x14ac:dyDescent="0.25">
      <c r="A21" s="88">
        <v>16</v>
      </c>
      <c r="B21" s="59">
        <v>2.9322821576763487E-2</v>
      </c>
      <c r="C21" s="59">
        <v>4.7953526970954362E-2</v>
      </c>
      <c r="D21" s="59">
        <v>7.7299999999999994E-2</v>
      </c>
      <c r="E21" s="85"/>
      <c r="F21" s="58" t="s">
        <v>495</v>
      </c>
      <c r="G21" s="60">
        <v>49915</v>
      </c>
      <c r="H21" s="58">
        <v>1.03</v>
      </c>
      <c r="I21" s="85"/>
      <c r="J21" s="46">
        <v>5</v>
      </c>
      <c r="K21" s="46">
        <v>5094</v>
      </c>
      <c r="L21" s="52"/>
      <c r="M21" s="46"/>
      <c r="N21" s="57">
        <v>0.10568464730290457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4503</v>
      </c>
      <c r="Y21" s="61">
        <v>43173</v>
      </c>
      <c r="Z21" s="58" t="s">
        <v>517</v>
      </c>
      <c r="AA21" s="58" t="s">
        <v>497</v>
      </c>
      <c r="AB21" s="58">
        <v>9.1999999999999993</v>
      </c>
      <c r="AC21" s="58" t="s">
        <v>502</v>
      </c>
      <c r="AD21" s="58">
        <v>66</v>
      </c>
    </row>
    <row r="22" spans="1:30" ht="17.25" customHeight="1" thickBot="1" x14ac:dyDescent="0.25">
      <c r="A22" s="88">
        <v>17</v>
      </c>
      <c r="B22" s="59">
        <v>2.7623651452282159E-2</v>
      </c>
      <c r="C22" s="59">
        <v>4.9548547717842319E-2</v>
      </c>
      <c r="D22" s="59">
        <v>7.7200000000000005E-2</v>
      </c>
      <c r="E22" s="85"/>
      <c r="F22" s="58" t="s">
        <v>496</v>
      </c>
      <c r="G22" s="60">
        <v>52781</v>
      </c>
      <c r="H22" s="58">
        <v>1.0900000000000001</v>
      </c>
      <c r="I22" s="85"/>
      <c r="J22" s="46">
        <v>10</v>
      </c>
      <c r="K22" s="46">
        <v>5049</v>
      </c>
      <c r="L22" s="52"/>
      <c r="M22" s="46"/>
      <c r="N22" s="57">
        <v>0.10475103734439833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4467</v>
      </c>
      <c r="Y22" s="61">
        <v>43117</v>
      </c>
      <c r="Z22" s="58" t="s">
        <v>516</v>
      </c>
      <c r="AA22" s="58" t="s">
        <v>497</v>
      </c>
      <c r="AB22" s="58">
        <v>9.1</v>
      </c>
      <c r="AC22" s="58" t="s">
        <v>502</v>
      </c>
      <c r="AD22" s="58">
        <v>68</v>
      </c>
    </row>
    <row r="23" spans="1:30" ht="17.25" customHeight="1" thickBot="1" x14ac:dyDescent="0.25">
      <c r="A23" s="88">
        <v>18</v>
      </c>
      <c r="B23" s="59">
        <v>2.3934024896265556E-2</v>
      </c>
      <c r="C23" s="59">
        <v>3.7097095435684645E-2</v>
      </c>
      <c r="D23" s="59">
        <v>6.0999999999999999E-2</v>
      </c>
      <c r="E23" s="85"/>
      <c r="F23" s="58" t="s">
        <v>497</v>
      </c>
      <c r="G23" s="60">
        <v>52433</v>
      </c>
      <c r="H23" s="58">
        <v>1.08</v>
      </c>
      <c r="I23" s="85"/>
      <c r="J23" s="46">
        <v>20</v>
      </c>
      <c r="K23" s="46">
        <v>4992</v>
      </c>
      <c r="L23" s="52"/>
      <c r="M23" s="46"/>
      <c r="N23" s="57">
        <v>0.10356846473029045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4436</v>
      </c>
      <c r="Y23" s="61">
        <v>43182</v>
      </c>
      <c r="Z23" s="58" t="s">
        <v>516</v>
      </c>
      <c r="AA23" s="58" t="s">
        <v>499</v>
      </c>
      <c r="AB23" s="58">
        <v>9</v>
      </c>
      <c r="AC23" s="58" t="s">
        <v>502</v>
      </c>
      <c r="AD23" s="58">
        <v>69</v>
      </c>
    </row>
    <row r="24" spans="1:30" ht="17.25" customHeight="1" thickBot="1" x14ac:dyDescent="0.25">
      <c r="A24" s="88">
        <v>19</v>
      </c>
      <c r="B24" s="59">
        <v>1.7137344398340248E-2</v>
      </c>
      <c r="C24" s="59">
        <v>2.7269709543568461E-2</v>
      </c>
      <c r="D24" s="59">
        <v>4.4400000000000002E-2</v>
      </c>
      <c r="E24" s="85"/>
      <c r="F24" s="58" t="s">
        <v>498</v>
      </c>
      <c r="G24" s="60">
        <v>52595</v>
      </c>
      <c r="H24" s="58">
        <v>1.08</v>
      </c>
      <c r="I24" s="85"/>
      <c r="J24" s="46">
        <v>30</v>
      </c>
      <c r="K24" s="46">
        <v>4964</v>
      </c>
      <c r="L24" s="52"/>
      <c r="M24" s="46"/>
      <c r="N24" s="57">
        <v>0.10298755186721992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4404</v>
      </c>
      <c r="Y24" s="61">
        <v>43432</v>
      </c>
      <c r="Z24" s="58" t="s">
        <v>517</v>
      </c>
      <c r="AA24" s="58" t="s">
        <v>497</v>
      </c>
      <c r="AB24" s="58">
        <v>9</v>
      </c>
      <c r="AC24" s="58" t="s">
        <v>502</v>
      </c>
      <c r="AD24" s="58">
        <v>66</v>
      </c>
    </row>
    <row r="25" spans="1:30" ht="17.25" customHeight="1" thickBot="1" x14ac:dyDescent="0.25">
      <c r="A25" s="88">
        <v>20</v>
      </c>
      <c r="B25" s="59">
        <v>1.2768049792531119E-2</v>
      </c>
      <c r="C25" s="59">
        <v>2.0375103734439834E-2</v>
      </c>
      <c r="D25" s="59">
        <v>3.32E-2</v>
      </c>
      <c r="E25" s="85"/>
      <c r="F25" s="58" t="s">
        <v>499</v>
      </c>
      <c r="G25" s="60">
        <v>53585</v>
      </c>
      <c r="H25" s="58">
        <v>1.1000000000000001</v>
      </c>
      <c r="I25" s="85"/>
      <c r="J25" s="46">
        <v>50</v>
      </c>
      <c r="K25" s="46">
        <v>4899</v>
      </c>
      <c r="L25" s="52"/>
      <c r="M25" s="46"/>
      <c r="N25" s="57">
        <v>0.1016390041493776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88">
        <v>21</v>
      </c>
      <c r="B26" s="59">
        <v>9.4182572614107899E-3</v>
      </c>
      <c r="C26" s="59">
        <v>1.450954356846473E-2</v>
      </c>
      <c r="D26" s="59">
        <v>2.3900000000000001E-2</v>
      </c>
      <c r="E26" s="85"/>
      <c r="F26" s="58" t="s">
        <v>500</v>
      </c>
      <c r="G26" s="60">
        <v>42968</v>
      </c>
      <c r="H26" s="58">
        <v>0.89</v>
      </c>
      <c r="I26" s="85"/>
      <c r="J26" s="46">
        <v>100</v>
      </c>
      <c r="K26" s="46">
        <v>4745</v>
      </c>
      <c r="L26" s="52"/>
      <c r="M26" s="46"/>
      <c r="N26" s="57">
        <v>9.8443983402489624E-2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88">
        <v>22</v>
      </c>
      <c r="B27" s="59">
        <v>6.408298755186722E-3</v>
      </c>
      <c r="C27" s="59">
        <v>9.7759336099585061E-3</v>
      </c>
      <c r="D27" s="59">
        <v>1.6199999999999999E-2</v>
      </c>
      <c r="E27" s="85"/>
      <c r="F27" s="85"/>
      <c r="G27" s="85"/>
      <c r="H27" s="85"/>
      <c r="I27" s="85"/>
      <c r="J27" s="46">
        <v>150</v>
      </c>
      <c r="K27" s="46">
        <v>4609</v>
      </c>
      <c r="L27" s="52"/>
      <c r="M27" s="46"/>
      <c r="N27" s="57">
        <v>9.5622406639004148E-2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88">
        <v>23</v>
      </c>
      <c r="B28" s="132">
        <v>3.8838174273858926E-3</v>
      </c>
      <c r="C28" s="132">
        <v>6.4315352697095433E-3</v>
      </c>
      <c r="D28" s="59">
        <v>1.03E-2</v>
      </c>
      <c r="E28" s="85"/>
      <c r="F28" s="85"/>
      <c r="G28" s="85"/>
      <c r="H28" s="85"/>
      <c r="I28" s="85"/>
      <c r="J28" s="46">
        <v>200</v>
      </c>
      <c r="K28" s="46">
        <v>4502</v>
      </c>
      <c r="L28" s="52"/>
      <c r="M28" s="46"/>
      <c r="N28" s="57">
        <v>9.3402489626556021E-2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29"/>
  <sheetViews>
    <sheetView workbookViewId="0">
      <selection activeCell="B5" sqref="B5:D28"/>
    </sheetView>
  </sheetViews>
  <sheetFormatPr defaultRowHeight="14.25" x14ac:dyDescent="0.2"/>
  <cols>
    <col min="1" max="4" width="5.75" customWidth="1"/>
    <col min="5" max="5" width="2.75" customWidth="1"/>
    <col min="6" max="6" width="10.125" customWidth="1"/>
    <col min="7" max="7" width="8.75" hidden="1" customWidth="1"/>
    <col min="8" max="8" width="6" customWidth="1"/>
    <col min="9" max="9" width="2.75" customWidth="1"/>
    <col min="11" max="11" width="8" customWidth="1"/>
    <col min="12" max="13" width="8.75" hidden="1" customWidth="1"/>
  </cols>
  <sheetData>
    <row r="1" spans="1:21" ht="24" thickBot="1" x14ac:dyDescent="0.4">
      <c r="A1" s="135" t="s">
        <v>586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20200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1" customHeight="1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3.3143564356435647E-3</v>
      </c>
      <c r="C5" s="59">
        <v>3.8227722772277229E-3</v>
      </c>
      <c r="D5" s="59">
        <v>7.1000000000000004E-3</v>
      </c>
      <c r="F5" s="58" t="s">
        <v>474</v>
      </c>
      <c r="G5" s="60">
        <v>22432</v>
      </c>
      <c r="H5" s="58">
        <v>1.1100000000000001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2.2435643564356436E-3</v>
      </c>
      <c r="C6" s="59">
        <v>2.5975247524752474E-3</v>
      </c>
      <c r="D6" s="59">
        <v>4.8999999999999998E-3</v>
      </c>
      <c r="F6" s="58" t="s">
        <v>476</v>
      </c>
      <c r="G6" s="60">
        <v>23649</v>
      </c>
      <c r="H6" s="58">
        <v>1.17</v>
      </c>
      <c r="J6" s="47" t="s">
        <v>477</v>
      </c>
      <c r="K6" s="48">
        <v>0.52772466539196938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1.5297029702970298E-3</v>
      </c>
      <c r="C7" s="59">
        <v>1.7643564356435643E-3</v>
      </c>
      <c r="D7" s="59">
        <v>3.3E-3</v>
      </c>
      <c r="F7" s="58" t="s">
        <v>478</v>
      </c>
      <c r="G7" s="60">
        <v>17350</v>
      </c>
      <c r="H7" s="58">
        <v>0.86</v>
      </c>
      <c r="J7" s="49" t="s">
        <v>479</v>
      </c>
      <c r="K7" s="48">
        <v>0.52256699576868837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1.8866336633663367E-3</v>
      </c>
      <c r="C8" s="59">
        <v>1.3232673267326732E-3</v>
      </c>
      <c r="D8" s="59">
        <v>3.2000000000000002E-3</v>
      </c>
      <c r="F8" s="58" t="s">
        <v>480</v>
      </c>
      <c r="G8" s="60">
        <v>11401</v>
      </c>
      <c r="H8" s="58">
        <v>0.56000000000000005</v>
      </c>
      <c r="K8" s="50">
        <v>0.52709359605911332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4.9970297029702966E-3</v>
      </c>
      <c r="C9" s="59">
        <v>2.4504950495049505E-3</v>
      </c>
      <c r="D9" s="59">
        <v>7.4000000000000003E-3</v>
      </c>
      <c r="F9" s="58" t="s">
        <v>481</v>
      </c>
      <c r="G9" s="60">
        <v>16080</v>
      </c>
      <c r="H9" s="58">
        <v>0.8</v>
      </c>
      <c r="K9" s="50">
        <v>0.52772466539196938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1.0707920792079209E-2</v>
      </c>
      <c r="C10" s="59">
        <v>7.6945544554455434E-3</v>
      </c>
      <c r="D10" s="59">
        <v>1.84E-2</v>
      </c>
      <c r="F10" s="58" t="s">
        <v>482</v>
      </c>
      <c r="G10" s="60">
        <v>17270</v>
      </c>
      <c r="H10" s="58">
        <v>0.85</v>
      </c>
      <c r="K10" s="50">
        <v>0.51599147121535183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1.958019801980198E-2</v>
      </c>
      <c r="C11" s="59">
        <v>2.0976237623762373E-2</v>
      </c>
      <c r="D11" s="59">
        <v>4.0599999999999997E-2</v>
      </c>
      <c r="F11" s="58" t="s">
        <v>483</v>
      </c>
      <c r="G11" s="60">
        <v>18458</v>
      </c>
      <c r="H11" s="58">
        <v>0.91</v>
      </c>
      <c r="K11" s="50">
        <v>0.52256699576868837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2.8146534653465345E-2</v>
      </c>
      <c r="C12" s="59">
        <v>2.4210891089108909E-2</v>
      </c>
      <c r="D12" s="59">
        <v>5.2299999999999999E-2</v>
      </c>
      <c r="F12" s="58" t="s">
        <v>484</v>
      </c>
      <c r="G12" s="60">
        <v>20212</v>
      </c>
      <c r="H12" s="58">
        <v>1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2.9574257425742573E-2</v>
      </c>
      <c r="C13" s="59">
        <v>2.2054455445544553E-2</v>
      </c>
      <c r="D13" s="59">
        <v>5.16E-2</v>
      </c>
      <c r="F13" s="58" t="s">
        <v>485</v>
      </c>
      <c r="G13" s="60">
        <v>22227</v>
      </c>
      <c r="H13" s="58">
        <v>1.1000000000000001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2.809554455445545E-2</v>
      </c>
      <c r="C14" s="59">
        <v>2.2397524752475244E-2</v>
      </c>
      <c r="D14" s="59">
        <v>5.0500000000000003E-2</v>
      </c>
      <c r="F14" s="58" t="s">
        <v>486</v>
      </c>
      <c r="G14" s="60">
        <v>24591</v>
      </c>
      <c r="H14" s="58">
        <v>1.22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3.1154950495049506E-2</v>
      </c>
      <c r="C15" s="59">
        <v>2.563217821782178E-2</v>
      </c>
      <c r="D15" s="59">
        <v>5.67E-2</v>
      </c>
      <c r="F15" s="58" t="s">
        <v>487</v>
      </c>
      <c r="G15" s="60">
        <v>23452</v>
      </c>
      <c r="H15" s="58">
        <v>1.1599999999999999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3.5234158415841578E-2</v>
      </c>
      <c r="C16" s="59">
        <v>3.0141089108910894E-2</v>
      </c>
      <c r="D16" s="59">
        <v>6.5299999999999997E-2</v>
      </c>
      <c r="F16" s="58" t="s">
        <v>488</v>
      </c>
      <c r="G16" s="60">
        <v>25171</v>
      </c>
      <c r="H16" s="58">
        <v>1.25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3.9058415841584163E-2</v>
      </c>
      <c r="C17" s="59">
        <v>3.5091089108910886E-2</v>
      </c>
      <c r="D17" s="59">
        <v>7.4099999999999999E-2</v>
      </c>
      <c r="G17" s="78"/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3.8446534653465342E-2</v>
      </c>
      <c r="C18" s="59">
        <v>3.5924257425742581E-2</v>
      </c>
      <c r="D18" s="59">
        <v>7.4300000000000005E-2</v>
      </c>
      <c r="O18" s="85"/>
      <c r="P18" s="85"/>
      <c r="Q18" s="85"/>
      <c r="R18" s="85"/>
      <c r="S18" s="85"/>
      <c r="T18" s="85"/>
      <c r="U18" s="86"/>
    </row>
    <row r="19" spans="1:21" ht="23.25" thickBot="1" x14ac:dyDescent="0.25">
      <c r="A19" s="58">
        <v>14</v>
      </c>
      <c r="B19" s="59">
        <v>3.6049999999999999E-2</v>
      </c>
      <c r="C19" s="59">
        <v>3.5238118811881193E-2</v>
      </c>
      <c r="D19" s="59">
        <v>7.1300000000000002E-2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3.4724257425742575E-2</v>
      </c>
      <c r="C20" s="59">
        <v>3.5581188118811884E-2</v>
      </c>
      <c r="D20" s="59">
        <v>7.0300000000000001E-2</v>
      </c>
      <c r="F20" s="58" t="s">
        <v>491</v>
      </c>
      <c r="G20" s="60">
        <v>14208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3.4520297029702968E-2</v>
      </c>
      <c r="C21" s="59">
        <v>3.6316336633663369E-2</v>
      </c>
      <c r="D21" s="59">
        <v>7.0800000000000002E-2</v>
      </c>
      <c r="F21" s="58" t="s">
        <v>495</v>
      </c>
      <c r="G21" s="60">
        <v>20859</v>
      </c>
      <c r="H21" s="58">
        <v>1.03</v>
      </c>
      <c r="J21" s="46">
        <v>5</v>
      </c>
      <c r="K21" s="46">
        <v>2339</v>
      </c>
      <c r="L21" s="52"/>
      <c r="M21" s="46"/>
      <c r="N21" s="57">
        <v>0.1157920792079208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3.329653465346534E-2</v>
      </c>
      <c r="C22" s="59">
        <v>3.7002475247524751E-2</v>
      </c>
      <c r="D22" s="59">
        <v>7.0400000000000004E-2</v>
      </c>
      <c r="F22" s="58" t="s">
        <v>496</v>
      </c>
      <c r="G22" s="60">
        <v>22016</v>
      </c>
      <c r="H22" s="58">
        <v>1.0900000000000001</v>
      </c>
      <c r="J22" s="46">
        <v>10</v>
      </c>
      <c r="K22" s="46">
        <v>2288</v>
      </c>
      <c r="L22" s="52"/>
      <c r="M22" s="46"/>
      <c r="N22" s="57">
        <v>0.11326732673267327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2.789158415841584E-2</v>
      </c>
      <c r="C23" s="59">
        <v>3.0582178217821783E-2</v>
      </c>
      <c r="D23" s="59">
        <v>5.8500000000000003E-2</v>
      </c>
      <c r="F23" s="58" t="s">
        <v>497</v>
      </c>
      <c r="G23" s="60">
        <v>21862</v>
      </c>
      <c r="H23" s="58">
        <v>1.08</v>
      </c>
      <c r="J23" s="46">
        <v>20</v>
      </c>
      <c r="K23" s="46">
        <v>2253</v>
      </c>
      <c r="L23" s="52"/>
      <c r="M23" s="46"/>
      <c r="N23" s="57">
        <v>0.11153465346534654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2.279257425742574E-2</v>
      </c>
      <c r="C24" s="59">
        <v>2.612227722772277E-2</v>
      </c>
      <c r="D24" s="59">
        <v>4.9000000000000002E-2</v>
      </c>
      <c r="F24" s="58" t="s">
        <v>498</v>
      </c>
      <c r="G24" s="60">
        <v>22063</v>
      </c>
      <c r="H24" s="58">
        <v>1.0900000000000001</v>
      </c>
      <c r="J24" s="46">
        <v>30</v>
      </c>
      <c r="K24" s="46">
        <v>2203</v>
      </c>
      <c r="L24" s="52"/>
      <c r="M24" s="46"/>
      <c r="N24" s="57">
        <v>0.10905940594059406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1.8509405940594057E-2</v>
      </c>
      <c r="C25" s="59">
        <v>2.141732673267327E-2</v>
      </c>
      <c r="D25" s="59">
        <v>0.04</v>
      </c>
      <c r="F25" s="58" t="s">
        <v>499</v>
      </c>
      <c r="G25" s="60">
        <v>22905</v>
      </c>
      <c r="H25" s="58">
        <v>1.1299999999999999</v>
      </c>
      <c r="J25" s="46">
        <v>50</v>
      </c>
      <c r="K25" s="46">
        <v>2137</v>
      </c>
      <c r="L25" s="52"/>
      <c r="M25" s="46"/>
      <c r="N25" s="57">
        <v>0.10579207920792079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1.3563366336633662E-2</v>
      </c>
      <c r="C26" s="59">
        <v>1.5585148514851484E-2</v>
      </c>
      <c r="D26" s="59">
        <v>2.92E-2</v>
      </c>
      <c r="F26" s="58" t="s">
        <v>500</v>
      </c>
      <c r="G26" s="60">
        <v>17486</v>
      </c>
      <c r="H26" s="58">
        <v>0.87</v>
      </c>
      <c r="J26" s="46">
        <v>100</v>
      </c>
      <c r="K26" s="46">
        <v>2041</v>
      </c>
      <c r="L26" s="52"/>
      <c r="M26" s="46"/>
      <c r="N26" s="57">
        <v>0.10103960396039605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9.076237623762376E-3</v>
      </c>
      <c r="C27" s="59">
        <v>1.0047029702970297E-2</v>
      </c>
      <c r="D27" s="59">
        <v>1.9099999999999999E-2</v>
      </c>
      <c r="J27" s="46">
        <v>150</v>
      </c>
      <c r="K27" s="46">
        <v>1992</v>
      </c>
      <c r="L27" s="52"/>
      <c r="M27" s="46"/>
      <c r="N27" s="57">
        <v>9.8613861386138618E-2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5.506930693069307E-3</v>
      </c>
      <c r="C28" s="59">
        <v>6.1262376237623765E-3</v>
      </c>
      <c r="D28" s="59">
        <v>1.1599999999999999E-2</v>
      </c>
      <c r="J28" s="46">
        <v>200</v>
      </c>
      <c r="K28" s="46">
        <v>1955</v>
      </c>
      <c r="L28" s="52"/>
      <c r="M28" s="46"/>
      <c r="N28" s="57">
        <v>9.6782178217821785E-2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24700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2570</v>
      </c>
      <c r="Y2" s="61">
        <v>43144</v>
      </c>
      <c r="Z2" s="58" t="s">
        <v>525</v>
      </c>
      <c r="AA2" s="58" t="s">
        <v>496</v>
      </c>
      <c r="AB2" s="58">
        <v>9.8000000000000007</v>
      </c>
      <c r="AC2" s="58" t="s">
        <v>467</v>
      </c>
      <c r="AD2" s="58">
        <v>70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2567</v>
      </c>
      <c r="Y3" s="61">
        <v>43201</v>
      </c>
      <c r="Z3" s="58" t="s">
        <v>516</v>
      </c>
      <c r="AA3" s="58" t="s">
        <v>497</v>
      </c>
      <c r="AB3" s="58">
        <v>9.8000000000000007</v>
      </c>
      <c r="AC3" s="58" t="s">
        <v>468</v>
      </c>
      <c r="AD3" s="58">
        <v>51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2543</v>
      </c>
      <c r="Y4" s="61">
        <v>43404</v>
      </c>
      <c r="Z4" s="58" t="s">
        <v>517</v>
      </c>
      <c r="AA4" s="58" t="s">
        <v>497</v>
      </c>
      <c r="AB4" s="58">
        <v>9.6999999999999993</v>
      </c>
      <c r="AC4" s="58" t="s">
        <v>468</v>
      </c>
      <c r="AD4" s="58">
        <v>56</v>
      </c>
    </row>
    <row r="5" spans="1:30" ht="18.75" customHeight="1" thickBot="1" x14ac:dyDescent="0.25">
      <c r="A5" s="58">
        <v>0</v>
      </c>
      <c r="B5" s="59">
        <v>3.4736842105263159E-3</v>
      </c>
      <c r="C5" s="59">
        <v>3.352226720647773E-3</v>
      </c>
      <c r="D5" s="59">
        <v>7.4999999999999997E-3</v>
      </c>
      <c r="F5" s="58" t="s">
        <v>474</v>
      </c>
      <c r="G5" s="60">
        <v>27225</v>
      </c>
      <c r="H5" s="58">
        <v>1.1000000000000001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2516</v>
      </c>
      <c r="Y5" s="61">
        <v>43145</v>
      </c>
      <c r="Z5" s="58" t="s">
        <v>516</v>
      </c>
      <c r="AA5" s="58" t="s">
        <v>497</v>
      </c>
      <c r="AB5" s="58">
        <v>9.6</v>
      </c>
      <c r="AC5" s="58" t="s">
        <v>468</v>
      </c>
      <c r="AD5" s="58">
        <v>53</v>
      </c>
    </row>
    <row r="6" spans="1:30" ht="17.25" customHeight="1" thickBot="1" x14ac:dyDescent="0.25">
      <c r="A6" s="58">
        <v>1</v>
      </c>
      <c r="B6" s="59">
        <v>2.2979757085020243E-3</v>
      </c>
      <c r="C6" s="59">
        <v>2.048582995951417E-3</v>
      </c>
      <c r="D6" s="59">
        <v>4.7999999999999996E-3</v>
      </c>
      <c r="F6" s="58" t="s">
        <v>476</v>
      </c>
      <c r="G6" s="60">
        <v>28963</v>
      </c>
      <c r="H6" s="58">
        <v>1.17</v>
      </c>
      <c r="J6" s="47" t="s">
        <v>477</v>
      </c>
      <c r="K6" s="48">
        <v>0.5770925110132159</v>
      </c>
      <c r="N6" s="48" t="s">
        <v>467</v>
      </c>
      <c r="O6" s="85"/>
      <c r="P6" s="85"/>
      <c r="Q6" s="85"/>
      <c r="R6" s="85"/>
      <c r="S6" s="85"/>
      <c r="T6" s="85"/>
      <c r="U6" s="86"/>
      <c r="W6" s="58">
        <v>5</v>
      </c>
      <c r="X6" s="58">
        <v>2511</v>
      </c>
      <c r="Y6" s="61">
        <v>43165</v>
      </c>
      <c r="Z6" s="58" t="s">
        <v>516</v>
      </c>
      <c r="AA6" s="58" t="s">
        <v>496</v>
      </c>
      <c r="AB6" s="58">
        <v>9.6</v>
      </c>
      <c r="AC6" s="58" t="s">
        <v>468</v>
      </c>
      <c r="AD6" s="58">
        <v>50</v>
      </c>
    </row>
    <row r="7" spans="1:30" ht="17.25" customHeight="1" thickBot="1" x14ac:dyDescent="0.25">
      <c r="A7" s="58">
        <v>2</v>
      </c>
      <c r="B7" s="59">
        <v>1.8704453441295548E-3</v>
      </c>
      <c r="C7" s="59">
        <v>1.7226720647773282E-3</v>
      </c>
      <c r="D7" s="59">
        <v>3.8999999999999998E-3</v>
      </c>
      <c r="F7" s="58" t="s">
        <v>478</v>
      </c>
      <c r="G7" s="60">
        <v>24708</v>
      </c>
      <c r="H7" s="58">
        <v>1</v>
      </c>
      <c r="J7" s="49" t="s">
        <v>479</v>
      </c>
      <c r="K7" s="48">
        <v>0.52740641711229941</v>
      </c>
      <c r="N7" s="48" t="s">
        <v>468</v>
      </c>
      <c r="O7" s="85"/>
      <c r="P7" s="85"/>
      <c r="Q7" s="85"/>
      <c r="R7" s="85"/>
      <c r="S7" s="85"/>
      <c r="T7" s="85"/>
      <c r="U7" s="86"/>
      <c r="W7" s="58">
        <v>6</v>
      </c>
      <c r="X7" s="58">
        <v>2505</v>
      </c>
      <c r="Y7" s="61">
        <v>43382</v>
      </c>
      <c r="Z7" s="58" t="s">
        <v>516</v>
      </c>
      <c r="AA7" s="58" t="s">
        <v>496</v>
      </c>
      <c r="AB7" s="58">
        <v>9.6</v>
      </c>
      <c r="AC7" s="58" t="s">
        <v>467</v>
      </c>
      <c r="AD7" s="58">
        <v>50</v>
      </c>
    </row>
    <row r="8" spans="1:30" ht="17.25" customHeight="1" thickBot="1" x14ac:dyDescent="0.3">
      <c r="A8" s="58">
        <v>3</v>
      </c>
      <c r="B8" s="59">
        <v>2.0307692307692305E-3</v>
      </c>
      <c r="C8" s="59">
        <v>1.2105263157894735E-3</v>
      </c>
      <c r="D8" s="59">
        <v>3.5999999999999999E-3</v>
      </c>
      <c r="F8" s="58" t="s">
        <v>480</v>
      </c>
      <c r="G8" s="60">
        <v>17455</v>
      </c>
      <c r="H8" s="58">
        <v>0.7</v>
      </c>
      <c r="K8" s="50">
        <v>0.5770925110132159</v>
      </c>
      <c r="O8" s="85"/>
      <c r="P8" s="85"/>
      <c r="Q8" s="85"/>
      <c r="R8" s="85"/>
      <c r="S8" s="85"/>
      <c r="T8" s="85"/>
      <c r="U8" s="86"/>
      <c r="W8" s="58">
        <v>7</v>
      </c>
      <c r="X8" s="58">
        <v>2502</v>
      </c>
      <c r="Y8" s="61">
        <v>43166</v>
      </c>
      <c r="Z8" s="58" t="s">
        <v>516</v>
      </c>
      <c r="AA8" s="58" t="s">
        <v>497</v>
      </c>
      <c r="AB8" s="58">
        <v>9.6</v>
      </c>
      <c r="AC8" s="58" t="s">
        <v>467</v>
      </c>
      <c r="AD8" s="58">
        <v>50</v>
      </c>
    </row>
    <row r="9" spans="1:30" ht="17.25" customHeight="1" thickBot="1" x14ac:dyDescent="0.3">
      <c r="A9" s="58">
        <v>4</v>
      </c>
      <c r="B9" s="59">
        <v>3.8477732793522263E-3</v>
      </c>
      <c r="C9" s="59">
        <v>1.7226720647773282E-3</v>
      </c>
      <c r="D9" s="59">
        <v>5.1000000000000004E-3</v>
      </c>
      <c r="F9" s="58" t="s">
        <v>481</v>
      </c>
      <c r="G9" s="60">
        <v>21400</v>
      </c>
      <c r="H9" s="58">
        <v>0.86</v>
      </c>
      <c r="K9" s="50">
        <v>0.5541586073500967</v>
      </c>
      <c r="O9" s="85"/>
      <c r="P9" s="85"/>
      <c r="Q9" s="85"/>
      <c r="R9" s="85"/>
      <c r="S9" s="85"/>
      <c r="T9" s="85"/>
      <c r="U9" s="86"/>
      <c r="W9" s="58">
        <v>8</v>
      </c>
      <c r="X9" s="58">
        <v>2472</v>
      </c>
      <c r="Y9" s="61">
        <v>43188</v>
      </c>
      <c r="Z9" s="58" t="s">
        <v>516</v>
      </c>
      <c r="AA9" s="58" t="s">
        <v>498</v>
      </c>
      <c r="AB9" s="58">
        <v>9.5</v>
      </c>
      <c r="AC9" s="58" t="s">
        <v>467</v>
      </c>
      <c r="AD9" s="58">
        <v>51</v>
      </c>
    </row>
    <row r="10" spans="1:30" ht="17.25" customHeight="1" thickBot="1" x14ac:dyDescent="0.3">
      <c r="A10" s="58">
        <v>5</v>
      </c>
      <c r="B10" s="59">
        <v>9.0850202429149807E-3</v>
      </c>
      <c r="C10" s="59">
        <v>5.1214574898785416E-3</v>
      </c>
      <c r="D10" s="59">
        <v>1.2800000000000001E-2</v>
      </c>
      <c r="F10" s="58" t="s">
        <v>482</v>
      </c>
      <c r="G10" s="60">
        <v>23945</v>
      </c>
      <c r="H10" s="58">
        <v>0.96</v>
      </c>
      <c r="K10" s="50">
        <v>0.51828847481021389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2458</v>
      </c>
      <c r="Y10" s="61">
        <v>43418</v>
      </c>
      <c r="Z10" s="58" t="s">
        <v>516</v>
      </c>
      <c r="AA10" s="58" t="s">
        <v>497</v>
      </c>
      <c r="AB10" s="58">
        <v>9.4</v>
      </c>
      <c r="AC10" s="58" t="s">
        <v>468</v>
      </c>
      <c r="AD10" s="58">
        <v>51</v>
      </c>
    </row>
    <row r="11" spans="1:30" ht="17.25" customHeight="1" thickBot="1" x14ac:dyDescent="0.3">
      <c r="A11" s="58">
        <v>6</v>
      </c>
      <c r="B11" s="59">
        <v>2.100242914979757E-2</v>
      </c>
      <c r="C11" s="59">
        <v>1.3408906882591092E-2</v>
      </c>
      <c r="D11" s="59">
        <v>3.6999999999999998E-2</v>
      </c>
      <c r="F11" s="58" t="s">
        <v>483</v>
      </c>
      <c r="G11" s="60">
        <v>23777</v>
      </c>
      <c r="H11" s="58">
        <v>0.96</v>
      </c>
      <c r="K11" s="50">
        <v>0.52740641711229941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2445</v>
      </c>
      <c r="Y11" s="61">
        <v>43209</v>
      </c>
      <c r="Z11" s="58" t="s">
        <v>516</v>
      </c>
      <c r="AA11" s="58" t="s">
        <v>498</v>
      </c>
      <c r="AB11" s="58">
        <v>9.4</v>
      </c>
      <c r="AC11" s="58" t="s">
        <v>468</v>
      </c>
      <c r="AD11" s="58">
        <v>51</v>
      </c>
    </row>
    <row r="12" spans="1:30" ht="17.25" customHeight="1" thickBot="1" x14ac:dyDescent="0.25">
      <c r="A12" s="58">
        <v>7</v>
      </c>
      <c r="B12" s="59">
        <v>3.0621862348178139E-2</v>
      </c>
      <c r="C12" s="59">
        <v>2.1463562753036437E-2</v>
      </c>
      <c r="D12" s="59">
        <v>5.6500000000000002E-2</v>
      </c>
      <c r="F12" s="58" t="s">
        <v>484</v>
      </c>
      <c r="G12" s="60">
        <v>24859</v>
      </c>
      <c r="H12" s="58">
        <v>1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2426</v>
      </c>
      <c r="Y12" s="61">
        <v>43174</v>
      </c>
      <c r="Z12" s="58" t="s">
        <v>516</v>
      </c>
      <c r="AA12" s="58" t="s">
        <v>498</v>
      </c>
      <c r="AB12" s="58">
        <v>9.3000000000000007</v>
      </c>
      <c r="AC12" s="58" t="s">
        <v>468</v>
      </c>
      <c r="AD12" s="58">
        <v>51</v>
      </c>
    </row>
    <row r="13" spans="1:30" ht="17.25" customHeight="1" thickBot="1" x14ac:dyDescent="0.25">
      <c r="A13" s="58">
        <v>8</v>
      </c>
      <c r="B13" s="59">
        <v>3.1476923076923076E-2</v>
      </c>
      <c r="C13" s="59">
        <v>2.3838056680161947E-2</v>
      </c>
      <c r="D13" s="59">
        <v>5.7200000000000001E-2</v>
      </c>
      <c r="F13" s="58" t="s">
        <v>485</v>
      </c>
      <c r="G13" s="60">
        <v>25103</v>
      </c>
      <c r="H13" s="58">
        <v>1.01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2413</v>
      </c>
      <c r="Y13" s="61">
        <v>43153</v>
      </c>
      <c r="Z13" s="58" t="s">
        <v>516</v>
      </c>
      <c r="AA13" s="58" t="s">
        <v>498</v>
      </c>
      <c r="AB13" s="58">
        <v>9.1999999999999993</v>
      </c>
      <c r="AC13" s="58" t="s">
        <v>468</v>
      </c>
      <c r="AD13" s="58">
        <v>52</v>
      </c>
    </row>
    <row r="14" spans="1:30" ht="15" thickBot="1" x14ac:dyDescent="0.25">
      <c r="A14" s="58">
        <v>9</v>
      </c>
      <c r="B14" s="59">
        <v>3.2973279352226721E-2</v>
      </c>
      <c r="C14" s="59">
        <v>2.523481781376518E-2</v>
      </c>
      <c r="D14" s="59">
        <v>5.7799999999999997E-2</v>
      </c>
      <c r="F14" s="58" t="s">
        <v>486</v>
      </c>
      <c r="G14" s="60">
        <v>26819</v>
      </c>
      <c r="H14" s="58">
        <v>1.08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2403</v>
      </c>
      <c r="Y14" s="61">
        <v>43452</v>
      </c>
      <c r="Z14" s="58" t="s">
        <v>516</v>
      </c>
      <c r="AA14" s="58" t="s">
        <v>496</v>
      </c>
      <c r="AB14" s="58">
        <v>9.1999999999999993</v>
      </c>
      <c r="AC14" s="58" t="s">
        <v>468</v>
      </c>
      <c r="AD14" s="58">
        <v>51</v>
      </c>
    </row>
    <row r="15" spans="1:30" ht="15" thickBot="1" x14ac:dyDescent="0.25">
      <c r="A15" s="58">
        <v>10</v>
      </c>
      <c r="B15" s="59">
        <v>3.5057489878542514E-2</v>
      </c>
      <c r="C15" s="59">
        <v>2.7376518218623479E-2</v>
      </c>
      <c r="D15" s="59">
        <v>5.9499999999999997E-2</v>
      </c>
      <c r="F15" s="58" t="s">
        <v>487</v>
      </c>
      <c r="G15" s="60">
        <v>25812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2388</v>
      </c>
      <c r="Y15" s="61">
        <v>43186</v>
      </c>
      <c r="Z15" s="58" t="s">
        <v>516</v>
      </c>
      <c r="AA15" s="58" t="s">
        <v>496</v>
      </c>
      <c r="AB15" s="58">
        <v>9.1</v>
      </c>
      <c r="AC15" s="58" t="s">
        <v>468</v>
      </c>
      <c r="AD15" s="58">
        <v>53</v>
      </c>
    </row>
    <row r="16" spans="1:30" ht="15" thickBot="1" x14ac:dyDescent="0.25">
      <c r="A16" s="58">
        <v>11</v>
      </c>
      <c r="B16" s="59">
        <v>3.6607287449392713E-2</v>
      </c>
      <c r="C16" s="59">
        <v>2.9983805668016197E-2</v>
      </c>
      <c r="D16" s="59">
        <v>6.2399999999999997E-2</v>
      </c>
      <c r="F16" s="58" t="s">
        <v>488</v>
      </c>
      <c r="G16" s="60">
        <v>26834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2377</v>
      </c>
      <c r="Y16" s="61">
        <v>43412</v>
      </c>
      <c r="Z16" s="58" t="s">
        <v>516</v>
      </c>
      <c r="AA16" s="58" t="s">
        <v>498</v>
      </c>
      <c r="AB16" s="58">
        <v>9.1</v>
      </c>
      <c r="AC16" s="58" t="s">
        <v>468</v>
      </c>
      <c r="AD16" s="58">
        <v>52</v>
      </c>
    </row>
    <row r="17" spans="1:30" ht="15" thickBot="1" x14ac:dyDescent="0.25">
      <c r="A17" s="58">
        <v>12</v>
      </c>
      <c r="B17" s="59">
        <v>3.7408906882591096E-2</v>
      </c>
      <c r="C17" s="59">
        <v>3.1939271255060728E-2</v>
      </c>
      <c r="D17" s="59">
        <v>6.5000000000000002E-2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2370</v>
      </c>
      <c r="Y17" s="61">
        <v>43154</v>
      </c>
      <c r="Z17" s="58" t="s">
        <v>516</v>
      </c>
      <c r="AA17" s="58" t="s">
        <v>499</v>
      </c>
      <c r="AB17" s="58">
        <v>9.1</v>
      </c>
      <c r="AC17" s="58" t="s">
        <v>467</v>
      </c>
      <c r="AD17" s="58">
        <v>50</v>
      </c>
    </row>
    <row r="18" spans="1:30" ht="15" thickBot="1" x14ac:dyDescent="0.25">
      <c r="A18" s="58">
        <v>13</v>
      </c>
      <c r="B18" s="59">
        <v>3.6927935222672063E-2</v>
      </c>
      <c r="C18" s="59">
        <v>3.2684210526315788E-2</v>
      </c>
      <c r="D18" s="59">
        <v>6.5199999999999994E-2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2364</v>
      </c>
      <c r="Y18" s="61">
        <v>43144</v>
      </c>
      <c r="Z18" s="58" t="s">
        <v>517</v>
      </c>
      <c r="AA18" s="58" t="s">
        <v>496</v>
      </c>
      <c r="AB18" s="58">
        <v>9.1</v>
      </c>
      <c r="AC18" s="58" t="s">
        <v>468</v>
      </c>
      <c r="AD18" s="58">
        <v>51</v>
      </c>
    </row>
    <row r="19" spans="1:30" ht="17.25" customHeight="1" thickBot="1" x14ac:dyDescent="0.25">
      <c r="A19" s="58">
        <v>14</v>
      </c>
      <c r="B19" s="59">
        <v>3.8050202429149797E-2</v>
      </c>
      <c r="C19" s="59">
        <v>3.4313765182186234E-2</v>
      </c>
      <c r="D19" s="59">
        <v>6.9599999999999995E-2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2336</v>
      </c>
      <c r="Y19" s="61">
        <v>43122</v>
      </c>
      <c r="Z19" s="58" t="s">
        <v>516</v>
      </c>
      <c r="AA19" s="58" t="s">
        <v>495</v>
      </c>
      <c r="AB19" s="58">
        <v>9</v>
      </c>
      <c r="AC19" s="58" t="s">
        <v>467</v>
      </c>
      <c r="AD19" s="58">
        <v>51</v>
      </c>
    </row>
    <row r="20" spans="1:30" ht="17.25" customHeight="1" thickBot="1" x14ac:dyDescent="0.25">
      <c r="A20" s="58">
        <v>15</v>
      </c>
      <c r="B20" s="59">
        <v>3.7302024291497975E-2</v>
      </c>
      <c r="C20" s="59">
        <v>3.496558704453441E-2</v>
      </c>
      <c r="D20" s="59">
        <v>6.9199999999999998E-2</v>
      </c>
      <c r="F20" s="58" t="s">
        <v>491</v>
      </c>
      <c r="G20" s="60">
        <v>18713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2303</v>
      </c>
      <c r="Y20" s="61">
        <v>43430</v>
      </c>
      <c r="Z20" s="58" t="s">
        <v>516</v>
      </c>
      <c r="AA20" s="58" t="s">
        <v>495</v>
      </c>
      <c r="AB20" s="58">
        <v>8.8000000000000007</v>
      </c>
      <c r="AC20" s="58" t="s">
        <v>468</v>
      </c>
      <c r="AD20" s="58">
        <v>51</v>
      </c>
    </row>
    <row r="21" spans="1:30" ht="17.25" customHeight="1" thickBot="1" x14ac:dyDescent="0.25">
      <c r="A21" s="58">
        <v>16</v>
      </c>
      <c r="B21" s="59">
        <v>3.7782995951417007E-2</v>
      </c>
      <c r="C21" s="59">
        <v>3.6734817813765183E-2</v>
      </c>
      <c r="D21" s="59">
        <v>7.2999999999999995E-2</v>
      </c>
      <c r="F21" s="58" t="s">
        <v>495</v>
      </c>
      <c r="G21" s="60">
        <v>25270</v>
      </c>
      <c r="H21" s="58">
        <v>1.02</v>
      </c>
      <c r="J21" s="46">
        <v>5</v>
      </c>
      <c r="K21" s="46">
        <v>2542</v>
      </c>
      <c r="L21" s="52"/>
      <c r="M21" s="46"/>
      <c r="N21" s="57">
        <v>0.10291497975708502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2281</v>
      </c>
      <c r="Y21" s="61">
        <v>43446</v>
      </c>
      <c r="Z21" s="58" t="s">
        <v>517</v>
      </c>
      <c r="AA21" s="58" t="s">
        <v>497</v>
      </c>
      <c r="AB21" s="58">
        <v>8.6999999999999993</v>
      </c>
      <c r="AC21" s="58" t="s">
        <v>467</v>
      </c>
      <c r="AD21" s="58">
        <v>51</v>
      </c>
    </row>
    <row r="22" spans="1:30" ht="17.25" customHeight="1" thickBot="1" x14ac:dyDescent="0.25">
      <c r="A22" s="58">
        <v>17</v>
      </c>
      <c r="B22" s="59">
        <v>3.687449392712551E-2</v>
      </c>
      <c r="C22" s="59">
        <v>3.7340080971659917E-2</v>
      </c>
      <c r="D22" s="59">
        <v>7.5399999999999995E-2</v>
      </c>
      <c r="F22" s="58" t="s">
        <v>496</v>
      </c>
      <c r="G22" s="60">
        <v>26318</v>
      </c>
      <c r="H22" s="58">
        <v>1.06</v>
      </c>
      <c r="J22" s="46">
        <v>10</v>
      </c>
      <c r="K22" s="46">
        <v>2502</v>
      </c>
      <c r="L22" s="52"/>
      <c r="M22" s="46"/>
      <c r="N22" s="57">
        <v>0.10129554655870446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2257</v>
      </c>
      <c r="Y22" s="61">
        <v>43455</v>
      </c>
      <c r="Z22" s="58" t="s">
        <v>517</v>
      </c>
      <c r="AA22" s="58" t="s">
        <v>499</v>
      </c>
      <c r="AB22" s="58">
        <v>8.6</v>
      </c>
      <c r="AC22" s="58" t="s">
        <v>467</v>
      </c>
      <c r="AD22" s="58">
        <v>52</v>
      </c>
    </row>
    <row r="23" spans="1:30" ht="17.25" customHeight="1" thickBot="1" x14ac:dyDescent="0.25">
      <c r="A23" s="58">
        <v>18</v>
      </c>
      <c r="B23" s="59">
        <v>3.0301214574898788E-2</v>
      </c>
      <c r="C23" s="59">
        <v>3.0728744939271253E-2</v>
      </c>
      <c r="D23" s="59">
        <v>6.25E-2</v>
      </c>
      <c r="F23" s="58" t="s">
        <v>497</v>
      </c>
      <c r="G23" s="60">
        <v>26436</v>
      </c>
      <c r="H23" s="58">
        <v>1.07</v>
      </c>
      <c r="J23" s="46">
        <v>20</v>
      </c>
      <c r="K23" s="46">
        <v>2427</v>
      </c>
      <c r="L23" s="52"/>
      <c r="M23" s="46"/>
      <c r="N23" s="57">
        <v>9.8259109311740894E-2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2234</v>
      </c>
      <c r="Y23" s="61">
        <v>43137</v>
      </c>
      <c r="Z23" s="58" t="s">
        <v>517</v>
      </c>
      <c r="AA23" s="58" t="s">
        <v>496</v>
      </c>
      <c r="AB23" s="58">
        <v>8.6</v>
      </c>
      <c r="AC23" s="58" t="s">
        <v>468</v>
      </c>
      <c r="AD23" s="58">
        <v>51</v>
      </c>
    </row>
    <row r="24" spans="1:30" ht="17.25" customHeight="1" thickBot="1" x14ac:dyDescent="0.25">
      <c r="A24" s="58">
        <v>19</v>
      </c>
      <c r="B24" s="59">
        <v>2.3300404858299595E-2</v>
      </c>
      <c r="C24" s="59">
        <v>2.3931174089068828E-2</v>
      </c>
      <c r="D24" s="59">
        <v>4.9099999999999998E-2</v>
      </c>
      <c r="F24" s="58" t="s">
        <v>498</v>
      </c>
      <c r="G24" s="60">
        <v>26392</v>
      </c>
      <c r="H24" s="58">
        <v>1.06</v>
      </c>
      <c r="J24" s="46">
        <v>30</v>
      </c>
      <c r="K24" s="46">
        <v>2390</v>
      </c>
      <c r="L24" s="52"/>
      <c r="M24" s="46"/>
      <c r="N24" s="57">
        <v>9.6761133603238861E-2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2220</v>
      </c>
      <c r="Y24" s="61">
        <v>43129</v>
      </c>
      <c r="Z24" s="58" t="s">
        <v>517</v>
      </c>
      <c r="AA24" s="58" t="s">
        <v>495</v>
      </c>
      <c r="AB24" s="58">
        <v>8.5</v>
      </c>
      <c r="AC24" s="58" t="s">
        <v>467</v>
      </c>
      <c r="AD24" s="58">
        <v>50</v>
      </c>
    </row>
    <row r="25" spans="1:30" ht="17.25" customHeight="1" thickBot="1" x14ac:dyDescent="0.25">
      <c r="A25" s="58">
        <v>20</v>
      </c>
      <c r="B25" s="59">
        <v>1.7635627530364375E-2</v>
      </c>
      <c r="C25" s="59">
        <v>1.8530364372469639E-2</v>
      </c>
      <c r="D25" s="59">
        <v>3.8800000000000001E-2</v>
      </c>
      <c r="F25" s="58" t="s">
        <v>499</v>
      </c>
      <c r="G25" s="60">
        <v>27270</v>
      </c>
      <c r="H25" s="58">
        <v>1.1000000000000001</v>
      </c>
      <c r="J25" s="46">
        <v>50</v>
      </c>
      <c r="K25" s="46">
        <v>2360</v>
      </c>
      <c r="L25" s="52"/>
      <c r="M25" s="46"/>
      <c r="N25" s="57">
        <v>9.5546558704453444E-2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1.3413765182186234E-2</v>
      </c>
      <c r="C26" s="59">
        <v>1.3408906882591092E-2</v>
      </c>
      <c r="D26" s="59">
        <v>3.0499999999999999E-2</v>
      </c>
      <c r="F26" s="58" t="s">
        <v>500</v>
      </c>
      <c r="G26" s="60">
        <v>22870</v>
      </c>
      <c r="H26" s="58">
        <v>0.92</v>
      </c>
      <c r="J26" s="46">
        <v>100</v>
      </c>
      <c r="K26" s="46">
        <v>2313</v>
      </c>
      <c r="L26" s="52"/>
      <c r="M26" s="46"/>
      <c r="N26" s="57">
        <v>9.3643724696356276E-2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9.191902834008097E-3</v>
      </c>
      <c r="C27" s="59">
        <v>8.7530364372469648E-3</v>
      </c>
      <c r="D27" s="59">
        <v>2.0400000000000001E-2</v>
      </c>
      <c r="J27" s="46">
        <v>150</v>
      </c>
      <c r="K27" s="46">
        <v>2261</v>
      </c>
      <c r="L27" s="52"/>
      <c r="M27" s="46"/>
      <c r="N27" s="57">
        <v>9.1538461538461541E-2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5.8785425101214569E-3</v>
      </c>
      <c r="C28" s="59">
        <v>5.7267206477732788E-3</v>
      </c>
      <c r="D28" s="59">
        <v>1.32E-2</v>
      </c>
      <c r="J28" s="46">
        <v>200</v>
      </c>
      <c r="K28" s="46">
        <v>2225</v>
      </c>
      <c r="L28" s="52"/>
      <c r="M28" s="46"/>
      <c r="N28" s="57">
        <v>9.0080971659919032E-2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18400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3499</v>
      </c>
      <c r="Y2" s="61">
        <v>43174</v>
      </c>
      <c r="Z2" s="58" t="s">
        <v>524</v>
      </c>
      <c r="AA2" s="58" t="s">
        <v>498</v>
      </c>
      <c r="AB2" s="58">
        <v>12.9</v>
      </c>
      <c r="AC2" s="58" t="s">
        <v>502</v>
      </c>
      <c r="AD2" s="58">
        <v>54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3459</v>
      </c>
      <c r="Y3" s="61">
        <v>43163</v>
      </c>
      <c r="Z3" s="58" t="s">
        <v>522</v>
      </c>
      <c r="AA3" s="58" t="s">
        <v>491</v>
      </c>
      <c r="AB3" s="58">
        <v>12.8</v>
      </c>
      <c r="AC3" s="58" t="s">
        <v>501</v>
      </c>
      <c r="AD3" s="58">
        <v>51</v>
      </c>
    </row>
    <row r="4" spans="1:30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3393</v>
      </c>
      <c r="Y4" s="61">
        <v>43159</v>
      </c>
      <c r="Z4" s="58" t="s">
        <v>523</v>
      </c>
      <c r="AA4" s="58" t="s">
        <v>497</v>
      </c>
      <c r="AB4" s="58">
        <v>12.5</v>
      </c>
      <c r="AC4" s="58" t="s">
        <v>502</v>
      </c>
      <c r="AD4" s="58">
        <v>51</v>
      </c>
    </row>
    <row r="5" spans="1:30" ht="18.75" customHeight="1" thickBot="1" x14ac:dyDescent="0.25">
      <c r="A5" s="58">
        <v>0</v>
      </c>
      <c r="B5" s="59">
        <v>2.1766304347826085E-3</v>
      </c>
      <c r="C5" s="59">
        <v>7.9510869565217399E-3</v>
      </c>
      <c r="D5" s="59">
        <v>1.0200000000000001E-2</v>
      </c>
      <c r="F5" s="58" t="s">
        <v>474</v>
      </c>
      <c r="G5" s="60">
        <v>37874</v>
      </c>
      <c r="H5" s="58">
        <v>2.08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3359</v>
      </c>
      <c r="Y5" s="61">
        <v>43149</v>
      </c>
      <c r="Z5" s="58" t="s">
        <v>522</v>
      </c>
      <c r="AA5" s="58" t="s">
        <v>491</v>
      </c>
      <c r="AB5" s="58">
        <v>12.4</v>
      </c>
      <c r="AC5" s="58" t="s">
        <v>501</v>
      </c>
      <c r="AD5" s="58">
        <v>54</v>
      </c>
    </row>
    <row r="6" spans="1:30" ht="17.25" customHeight="1" thickBot="1" x14ac:dyDescent="0.25">
      <c r="A6" s="58">
        <v>1</v>
      </c>
      <c r="B6" s="59">
        <v>5.8043478260869563E-4</v>
      </c>
      <c r="C6" s="59">
        <v>2.2717391304347828E-3</v>
      </c>
      <c r="D6" s="59">
        <v>2.8999999999999998E-3</v>
      </c>
      <c r="F6" s="58" t="s">
        <v>476</v>
      </c>
      <c r="G6" s="60">
        <v>42826</v>
      </c>
      <c r="H6" s="58">
        <v>2.35</v>
      </c>
      <c r="J6" s="47" t="s">
        <v>477</v>
      </c>
      <c r="K6" s="48">
        <v>0.57306590257879653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3357</v>
      </c>
      <c r="Y6" s="61">
        <v>43159</v>
      </c>
      <c r="Z6" s="58" t="s">
        <v>522</v>
      </c>
      <c r="AA6" s="58" t="s">
        <v>497</v>
      </c>
      <c r="AB6" s="58">
        <v>12.4</v>
      </c>
      <c r="AC6" s="58" t="s">
        <v>501</v>
      </c>
      <c r="AD6" s="58">
        <v>55</v>
      </c>
    </row>
    <row r="7" spans="1:30" ht="17.25" customHeight="1" thickBot="1" x14ac:dyDescent="0.25">
      <c r="A7" s="58">
        <v>2</v>
      </c>
      <c r="B7" s="59">
        <v>9.6739130434782608E-4</v>
      </c>
      <c r="C7" s="59">
        <v>9.293478260869564E-4</v>
      </c>
      <c r="D7" s="59">
        <v>1.9E-3</v>
      </c>
      <c r="F7" s="58" t="s">
        <v>478</v>
      </c>
      <c r="G7" s="60">
        <v>28601</v>
      </c>
      <c r="H7" s="58">
        <v>1.57</v>
      </c>
      <c r="J7" s="49" t="s">
        <v>479</v>
      </c>
      <c r="K7" s="48">
        <v>0.52299298519095871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3337</v>
      </c>
      <c r="Y7" s="61">
        <v>43153</v>
      </c>
      <c r="Z7" s="58" t="s">
        <v>524</v>
      </c>
      <c r="AA7" s="58" t="s">
        <v>498</v>
      </c>
      <c r="AB7" s="58">
        <v>12.3</v>
      </c>
      <c r="AC7" s="58" t="s">
        <v>502</v>
      </c>
      <c r="AD7" s="58">
        <v>55</v>
      </c>
    </row>
    <row r="8" spans="1:30" ht="17.25" customHeight="1" thickBot="1" x14ac:dyDescent="0.3">
      <c r="A8" s="58">
        <v>3</v>
      </c>
      <c r="B8" s="59">
        <v>3.9179347826086954E-3</v>
      </c>
      <c r="C8" s="59">
        <v>8.2608695652173917E-4</v>
      </c>
      <c r="D8" s="59">
        <v>4.7000000000000002E-3</v>
      </c>
      <c r="F8" s="58" t="s">
        <v>480</v>
      </c>
      <c r="G8" s="60">
        <v>4773</v>
      </c>
      <c r="H8" s="58">
        <v>0.26</v>
      </c>
      <c r="K8" s="50">
        <v>0.57306590257879653</v>
      </c>
      <c r="O8" s="85"/>
      <c r="P8" s="85"/>
      <c r="Q8" s="85"/>
      <c r="R8" s="85"/>
      <c r="S8" s="85"/>
      <c r="T8" s="85"/>
      <c r="U8" s="86"/>
      <c r="W8" s="58">
        <v>7</v>
      </c>
      <c r="X8" s="58">
        <v>3322</v>
      </c>
      <c r="Y8" s="61">
        <v>43158</v>
      </c>
      <c r="Z8" s="58" t="s">
        <v>523</v>
      </c>
      <c r="AA8" s="58" t="s">
        <v>496</v>
      </c>
      <c r="AB8" s="58">
        <v>12.3</v>
      </c>
      <c r="AC8" s="58" t="s">
        <v>502</v>
      </c>
      <c r="AD8" s="58">
        <v>53</v>
      </c>
    </row>
    <row r="9" spans="1:30" ht="17.25" customHeight="1" thickBot="1" x14ac:dyDescent="0.3">
      <c r="A9" s="58">
        <v>4</v>
      </c>
      <c r="B9" s="59">
        <v>1.0883152173913044E-2</v>
      </c>
      <c r="C9" s="59">
        <v>4.3369565217391305E-3</v>
      </c>
      <c r="D9" s="59">
        <v>1.52E-2</v>
      </c>
      <c r="F9" s="58" t="s">
        <v>481</v>
      </c>
      <c r="G9" s="60">
        <v>7350</v>
      </c>
      <c r="H9" s="58">
        <v>0.4</v>
      </c>
      <c r="K9" s="50">
        <v>0.57288629737609331</v>
      </c>
      <c r="O9" s="85"/>
      <c r="P9" s="85"/>
      <c r="Q9" s="85"/>
      <c r="R9" s="85"/>
      <c r="S9" s="85"/>
      <c r="T9" s="85"/>
      <c r="U9" s="86"/>
      <c r="W9" s="58">
        <v>8</v>
      </c>
      <c r="X9" s="58">
        <v>3315</v>
      </c>
      <c r="Y9" s="61">
        <v>43149</v>
      </c>
      <c r="Z9" s="58" t="s">
        <v>523</v>
      </c>
      <c r="AA9" s="58" t="s">
        <v>491</v>
      </c>
      <c r="AB9" s="58">
        <v>12.2</v>
      </c>
      <c r="AC9" s="58" t="s">
        <v>502</v>
      </c>
      <c r="AD9" s="58">
        <v>53</v>
      </c>
    </row>
    <row r="10" spans="1:30" ht="17.25" customHeight="1" thickBot="1" x14ac:dyDescent="0.3">
      <c r="A10" s="58">
        <v>5</v>
      </c>
      <c r="B10" s="59">
        <v>1.8864130434782609E-2</v>
      </c>
      <c r="C10" s="59">
        <v>1.0790760869565217E-2</v>
      </c>
      <c r="D10" s="59">
        <v>2.9600000000000001E-2</v>
      </c>
      <c r="F10" s="58" t="s">
        <v>482</v>
      </c>
      <c r="G10" s="60">
        <v>9942</v>
      </c>
      <c r="H10" s="58">
        <v>0.54</v>
      </c>
      <c r="K10" s="50">
        <v>0.50112528132033007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3303</v>
      </c>
      <c r="Y10" s="61">
        <v>43163</v>
      </c>
      <c r="Z10" s="58" t="s">
        <v>524</v>
      </c>
      <c r="AA10" s="58" t="s">
        <v>491</v>
      </c>
      <c r="AB10" s="58">
        <v>12.2</v>
      </c>
      <c r="AC10" s="58" t="s">
        <v>502</v>
      </c>
      <c r="AD10" s="58">
        <v>57</v>
      </c>
    </row>
    <row r="11" spans="1:30" ht="17.25" customHeight="1" thickBot="1" x14ac:dyDescent="0.3">
      <c r="A11" s="58">
        <v>6</v>
      </c>
      <c r="B11" s="59">
        <v>1.934782608695652E-2</v>
      </c>
      <c r="C11" s="59">
        <v>1.5385869565217392E-2</v>
      </c>
      <c r="D11" s="59">
        <v>3.4799999999999998E-2</v>
      </c>
      <c r="F11" s="58" t="s">
        <v>483</v>
      </c>
      <c r="G11" s="60">
        <v>10239</v>
      </c>
      <c r="H11" s="58">
        <v>0.56000000000000005</v>
      </c>
      <c r="K11" s="50">
        <v>0.52299298519095871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3288</v>
      </c>
      <c r="Y11" s="61">
        <v>43171</v>
      </c>
      <c r="Z11" s="58" t="s">
        <v>523</v>
      </c>
      <c r="AA11" s="58" t="s">
        <v>495</v>
      </c>
      <c r="AB11" s="58">
        <v>12.1</v>
      </c>
      <c r="AC11" s="58" t="s">
        <v>502</v>
      </c>
      <c r="AD11" s="58">
        <v>52</v>
      </c>
    </row>
    <row r="12" spans="1:30" ht="17.25" customHeight="1" thickBot="1" x14ac:dyDescent="0.25">
      <c r="A12" s="58">
        <v>7</v>
      </c>
      <c r="B12" s="59">
        <v>1.9009239130434785E-2</v>
      </c>
      <c r="C12" s="59">
        <v>1.5127717391304349E-2</v>
      </c>
      <c r="D12" s="59">
        <v>3.4200000000000001E-2</v>
      </c>
      <c r="F12" s="58" t="s">
        <v>484</v>
      </c>
      <c r="G12" s="60">
        <v>9956</v>
      </c>
      <c r="H12" s="58">
        <v>0.55000000000000004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3200</v>
      </c>
      <c r="Y12" s="61">
        <v>43160</v>
      </c>
      <c r="Z12" s="58" t="s">
        <v>524</v>
      </c>
      <c r="AA12" s="58" t="s">
        <v>498</v>
      </c>
      <c r="AB12" s="58">
        <v>11.8</v>
      </c>
      <c r="AC12" s="58" t="s">
        <v>502</v>
      </c>
      <c r="AD12" s="58">
        <v>56</v>
      </c>
    </row>
    <row r="13" spans="1:30" ht="17.25" customHeight="1" thickBot="1" x14ac:dyDescent="0.25">
      <c r="A13" s="58">
        <v>8</v>
      </c>
      <c r="B13" s="59">
        <v>2.6941847826086957E-2</v>
      </c>
      <c r="C13" s="59">
        <v>1.7554347826086957E-2</v>
      </c>
      <c r="D13" s="59">
        <v>4.4400000000000002E-2</v>
      </c>
      <c r="F13" s="58" t="s">
        <v>485</v>
      </c>
      <c r="G13" s="60">
        <v>11636</v>
      </c>
      <c r="H13" s="58">
        <v>0.64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3172</v>
      </c>
      <c r="Y13" s="61">
        <v>43153</v>
      </c>
      <c r="Z13" s="58" t="s">
        <v>523</v>
      </c>
      <c r="AA13" s="58" t="s">
        <v>498</v>
      </c>
      <c r="AB13" s="58">
        <v>11.7</v>
      </c>
      <c r="AC13" s="58" t="s">
        <v>501</v>
      </c>
      <c r="AD13" s="58">
        <v>51</v>
      </c>
    </row>
    <row r="14" spans="1:30" ht="15" thickBot="1" x14ac:dyDescent="0.25">
      <c r="A14" s="58">
        <v>9</v>
      </c>
      <c r="B14" s="59">
        <v>3.5164673913043475E-2</v>
      </c>
      <c r="C14" s="59">
        <v>2.6434782608695653E-2</v>
      </c>
      <c r="D14" s="59">
        <v>6.1600000000000002E-2</v>
      </c>
      <c r="F14" s="58" t="s">
        <v>486</v>
      </c>
      <c r="G14" s="60">
        <v>16130</v>
      </c>
      <c r="H14" s="58">
        <v>0.88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3160</v>
      </c>
      <c r="Y14" s="61">
        <v>43171</v>
      </c>
      <c r="Z14" s="58" t="s">
        <v>520</v>
      </c>
      <c r="AA14" s="58" t="s">
        <v>495</v>
      </c>
      <c r="AB14" s="58">
        <v>11.7</v>
      </c>
      <c r="AC14" s="58" t="s">
        <v>502</v>
      </c>
      <c r="AD14" s="58">
        <v>50</v>
      </c>
    </row>
    <row r="15" spans="1:30" ht="23.25" thickBot="1" x14ac:dyDescent="0.25">
      <c r="A15" s="58">
        <v>10</v>
      </c>
      <c r="B15" s="59">
        <v>3.9421195652173911E-2</v>
      </c>
      <c r="C15" s="59">
        <v>3.4592391304347825E-2</v>
      </c>
      <c r="D15" s="59">
        <v>7.3999999999999996E-2</v>
      </c>
      <c r="F15" s="58" t="s">
        <v>487</v>
      </c>
      <c r="G15" s="60">
        <v>19077</v>
      </c>
      <c r="H15" s="58">
        <v>1.05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3110</v>
      </c>
      <c r="Y15" s="61">
        <v>43178</v>
      </c>
      <c r="Z15" s="58" t="s">
        <v>522</v>
      </c>
      <c r="AA15" s="58" t="s">
        <v>495</v>
      </c>
      <c r="AB15" s="58">
        <v>11.5</v>
      </c>
      <c r="AC15" s="58" t="s">
        <v>502</v>
      </c>
      <c r="AD15" s="58">
        <v>51</v>
      </c>
    </row>
    <row r="16" spans="1:30" ht="23.25" thickBot="1" x14ac:dyDescent="0.25">
      <c r="A16" s="58">
        <v>11</v>
      </c>
      <c r="B16" s="59">
        <v>3.5986956521739132E-2</v>
      </c>
      <c r="C16" s="59">
        <v>4.1614130434782612E-2</v>
      </c>
      <c r="D16" s="59">
        <v>7.7600000000000002E-2</v>
      </c>
      <c r="F16" s="58" t="s">
        <v>488</v>
      </c>
      <c r="G16" s="60">
        <v>22162</v>
      </c>
      <c r="H16" s="58">
        <v>1.21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3091</v>
      </c>
      <c r="Y16" s="61">
        <v>43464</v>
      </c>
      <c r="Z16" s="58" t="s">
        <v>522</v>
      </c>
      <c r="AA16" s="58" t="s">
        <v>491</v>
      </c>
      <c r="AB16" s="58">
        <v>11.4</v>
      </c>
      <c r="AC16" s="58" t="s">
        <v>502</v>
      </c>
      <c r="AD16" s="58">
        <v>59</v>
      </c>
    </row>
    <row r="17" spans="1:30" ht="15" thickBot="1" x14ac:dyDescent="0.25">
      <c r="A17" s="58">
        <v>12</v>
      </c>
      <c r="B17" s="59">
        <v>3.477771739130435E-2</v>
      </c>
      <c r="C17" s="59">
        <v>3.6554347826086957E-2</v>
      </c>
      <c r="D17" s="59">
        <v>7.1400000000000005E-2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3085</v>
      </c>
      <c r="Y17" s="61">
        <v>43177</v>
      </c>
      <c r="Z17" s="58" t="s">
        <v>520</v>
      </c>
      <c r="AA17" s="58" t="s">
        <v>491</v>
      </c>
      <c r="AB17" s="58">
        <v>11.4</v>
      </c>
      <c r="AC17" s="58" t="s">
        <v>502</v>
      </c>
      <c r="AD17" s="58">
        <v>53</v>
      </c>
    </row>
    <row r="18" spans="1:30" ht="15" thickBot="1" x14ac:dyDescent="0.25">
      <c r="A18" s="58">
        <v>13</v>
      </c>
      <c r="B18" s="59">
        <v>3.0666304347826086E-2</v>
      </c>
      <c r="C18" s="59">
        <v>3.9445652173913041E-2</v>
      </c>
      <c r="D18" s="59">
        <v>7.0099999999999996E-2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3075</v>
      </c>
      <c r="Y18" s="61">
        <v>43186</v>
      </c>
      <c r="Z18" s="58" t="s">
        <v>524</v>
      </c>
      <c r="AA18" s="58" t="s">
        <v>496</v>
      </c>
      <c r="AB18" s="58">
        <v>11.3</v>
      </c>
      <c r="AC18" s="58" t="s">
        <v>502</v>
      </c>
      <c r="AD18" s="58">
        <v>57</v>
      </c>
    </row>
    <row r="19" spans="1:30" ht="17.25" customHeight="1" thickBot="1" x14ac:dyDescent="0.25">
      <c r="A19" s="58">
        <v>14</v>
      </c>
      <c r="B19" s="59">
        <v>3.0763043478260872E-2</v>
      </c>
      <c r="C19" s="59">
        <v>3.3249999999999995E-2</v>
      </c>
      <c r="D19" s="59">
        <v>6.4100000000000004E-2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2990</v>
      </c>
      <c r="Y19" s="61">
        <v>43156</v>
      </c>
      <c r="Z19" s="58" t="s">
        <v>523</v>
      </c>
      <c r="AA19" s="58" t="s">
        <v>491</v>
      </c>
      <c r="AB19" s="58">
        <v>11</v>
      </c>
      <c r="AC19" s="58" t="s">
        <v>502</v>
      </c>
      <c r="AD19" s="58">
        <v>51</v>
      </c>
    </row>
    <row r="20" spans="1:30" ht="17.25" customHeight="1" thickBot="1" x14ac:dyDescent="0.25">
      <c r="A20" s="58">
        <v>15</v>
      </c>
      <c r="B20" s="59">
        <v>3.216576086956522E-2</v>
      </c>
      <c r="C20" s="59">
        <v>3.4489130434782612E-2</v>
      </c>
      <c r="D20" s="59">
        <v>6.6600000000000006E-2</v>
      </c>
      <c r="F20" s="58" t="s">
        <v>491</v>
      </c>
      <c r="G20" s="60">
        <v>18442</v>
      </c>
      <c r="H20" s="58">
        <v>1.01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2939</v>
      </c>
      <c r="Y20" s="61">
        <v>43174</v>
      </c>
      <c r="Z20" s="58" t="s">
        <v>523</v>
      </c>
      <c r="AA20" s="58" t="s">
        <v>498</v>
      </c>
      <c r="AB20" s="58">
        <v>10.8</v>
      </c>
      <c r="AC20" s="58" t="s">
        <v>502</v>
      </c>
      <c r="AD20" s="58">
        <v>51</v>
      </c>
    </row>
    <row r="21" spans="1:30" ht="17.25" customHeight="1" thickBot="1" x14ac:dyDescent="0.25">
      <c r="A21" s="58">
        <v>16</v>
      </c>
      <c r="B21" s="59">
        <v>2.9602173913043477E-2</v>
      </c>
      <c r="C21" s="59">
        <v>3.4644021739130434E-2</v>
      </c>
      <c r="D21" s="59">
        <v>6.4199999999999993E-2</v>
      </c>
      <c r="F21" s="58" t="s">
        <v>495</v>
      </c>
      <c r="G21" s="60">
        <v>18423</v>
      </c>
      <c r="H21" s="58">
        <v>1.01</v>
      </c>
      <c r="J21" s="46">
        <v>5</v>
      </c>
      <c r="K21" s="46">
        <v>3573</v>
      </c>
      <c r="L21" s="52"/>
      <c r="M21" s="46"/>
      <c r="N21" s="57">
        <v>0.19418478260869565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2888</v>
      </c>
      <c r="Y21" s="61">
        <v>43163</v>
      </c>
      <c r="Z21" s="58" t="s">
        <v>516</v>
      </c>
      <c r="AA21" s="58" t="s">
        <v>491</v>
      </c>
      <c r="AB21" s="58">
        <v>10.7</v>
      </c>
      <c r="AC21" s="58" t="s">
        <v>501</v>
      </c>
      <c r="AD21" s="58">
        <v>53</v>
      </c>
    </row>
    <row r="22" spans="1:30" ht="17.25" customHeight="1" thickBot="1" x14ac:dyDescent="0.25">
      <c r="A22" s="58">
        <v>17</v>
      </c>
      <c r="B22" s="59">
        <v>2.7425543478260869E-2</v>
      </c>
      <c r="C22" s="59">
        <v>3.2527173913043481E-2</v>
      </c>
      <c r="D22" s="59">
        <v>0.06</v>
      </c>
      <c r="F22" s="58" t="s">
        <v>496</v>
      </c>
      <c r="G22" s="60">
        <v>17259</v>
      </c>
      <c r="H22" s="58">
        <v>0.95</v>
      </c>
      <c r="J22" s="46">
        <v>10</v>
      </c>
      <c r="K22" s="46">
        <v>3503</v>
      </c>
      <c r="L22" s="52"/>
      <c r="M22" s="46"/>
      <c r="N22" s="57">
        <v>0.19038043478260869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2858</v>
      </c>
      <c r="Y22" s="61">
        <v>43150</v>
      </c>
      <c r="Z22" s="58" t="s">
        <v>522</v>
      </c>
      <c r="AA22" s="58" t="s">
        <v>495</v>
      </c>
      <c r="AB22" s="58">
        <v>10.5</v>
      </c>
      <c r="AC22" s="58" t="s">
        <v>501</v>
      </c>
      <c r="AD22" s="58">
        <v>53</v>
      </c>
    </row>
    <row r="23" spans="1:30" ht="17.25" customHeight="1" thickBot="1" x14ac:dyDescent="0.25">
      <c r="A23" s="58">
        <v>18</v>
      </c>
      <c r="B23" s="59">
        <v>2.5926086956521741E-2</v>
      </c>
      <c r="C23" s="59">
        <v>3.1184782608695658E-2</v>
      </c>
      <c r="D23" s="59">
        <v>5.7099999999999998E-2</v>
      </c>
      <c r="F23" s="58" t="s">
        <v>497</v>
      </c>
      <c r="G23" s="60">
        <v>17912</v>
      </c>
      <c r="H23" s="58">
        <v>0.98</v>
      </c>
      <c r="J23" s="46">
        <v>20</v>
      </c>
      <c r="K23" s="46">
        <v>3397</v>
      </c>
      <c r="L23" s="52"/>
      <c r="M23" s="46"/>
      <c r="N23" s="57">
        <v>0.18461956521739131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2809</v>
      </c>
      <c r="Y23" s="61">
        <v>43174</v>
      </c>
      <c r="Z23" s="58" t="s">
        <v>521</v>
      </c>
      <c r="AA23" s="58" t="s">
        <v>498</v>
      </c>
      <c r="AB23" s="58">
        <v>10.4</v>
      </c>
      <c r="AC23" s="58" t="s">
        <v>501</v>
      </c>
      <c r="AD23" s="58">
        <v>50</v>
      </c>
    </row>
    <row r="24" spans="1:30" ht="17.25" customHeight="1" thickBot="1" x14ac:dyDescent="0.25">
      <c r="A24" s="58">
        <v>19</v>
      </c>
      <c r="B24" s="59">
        <v>1.9492934782608697E-2</v>
      </c>
      <c r="C24" s="59">
        <v>2.7622282608695651E-2</v>
      </c>
      <c r="D24" s="59">
        <v>4.7100000000000003E-2</v>
      </c>
      <c r="F24" s="58" t="s">
        <v>498</v>
      </c>
      <c r="G24" s="60">
        <v>18974</v>
      </c>
      <c r="H24" s="58">
        <v>1.04</v>
      </c>
      <c r="J24" s="46">
        <v>30</v>
      </c>
      <c r="K24" s="46">
        <v>3329</v>
      </c>
      <c r="L24" s="52"/>
      <c r="M24" s="46"/>
      <c r="N24" s="57">
        <v>0.18092391304347827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2773</v>
      </c>
      <c r="Y24" s="61">
        <v>43185</v>
      </c>
      <c r="Z24" s="58" t="s">
        <v>523</v>
      </c>
      <c r="AA24" s="58" t="s">
        <v>495</v>
      </c>
      <c r="AB24" s="58">
        <v>10.199999999999999</v>
      </c>
      <c r="AC24" s="58" t="s">
        <v>502</v>
      </c>
      <c r="AD24" s="58">
        <v>54</v>
      </c>
    </row>
    <row r="25" spans="1:30" ht="17.25" customHeight="1" thickBot="1" x14ac:dyDescent="0.25">
      <c r="A25" s="58">
        <v>20</v>
      </c>
      <c r="B25" s="59">
        <v>1.4365760869565217E-2</v>
      </c>
      <c r="C25" s="59">
        <v>2.338858695652174E-2</v>
      </c>
      <c r="D25" s="59">
        <v>3.78E-2</v>
      </c>
      <c r="F25" s="58" t="s">
        <v>499</v>
      </c>
      <c r="G25" s="60">
        <v>18996</v>
      </c>
      <c r="H25" s="58">
        <v>1.04</v>
      </c>
      <c r="J25" s="46">
        <v>50</v>
      </c>
      <c r="K25" s="46">
        <v>3239</v>
      </c>
      <c r="L25" s="52"/>
      <c r="M25" s="46"/>
      <c r="N25" s="57">
        <v>0.17603260869565218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1.0641304347826086E-2</v>
      </c>
      <c r="C26" s="59">
        <v>1.7089673913043477E-2</v>
      </c>
      <c r="D26" s="59">
        <v>2.7799999999999998E-2</v>
      </c>
      <c r="F26" s="58" t="s">
        <v>500</v>
      </c>
      <c r="G26" s="60">
        <v>17685</v>
      </c>
      <c r="H26" s="58">
        <v>0.97</v>
      </c>
      <c r="J26" s="46">
        <v>100</v>
      </c>
      <c r="K26" s="46">
        <v>3046</v>
      </c>
      <c r="L26" s="52"/>
      <c r="M26" s="46"/>
      <c r="N26" s="57">
        <v>0.16554347826086957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8.6581521739130442E-3</v>
      </c>
      <c r="C27" s="59">
        <v>1.6624999999999997E-2</v>
      </c>
      <c r="D27" s="59">
        <v>2.53E-2</v>
      </c>
      <c r="J27" s="46">
        <v>150</v>
      </c>
      <c r="K27" s="46">
        <v>2933</v>
      </c>
      <c r="L27" s="52"/>
      <c r="M27" s="46"/>
      <c r="N27" s="57">
        <v>0.15940217391304348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5.9010869565217401E-3</v>
      </c>
      <c r="C28" s="59">
        <v>1.1616847826086957E-2</v>
      </c>
      <c r="D28" s="59">
        <v>1.7600000000000001E-2</v>
      </c>
      <c r="J28" s="46">
        <v>200</v>
      </c>
      <c r="K28" s="46">
        <v>2831</v>
      </c>
      <c r="L28" s="52"/>
      <c r="M28" s="46"/>
      <c r="N28" s="57">
        <v>0.15385869565217392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614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14600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2883</v>
      </c>
      <c r="Y2" s="61">
        <v>43102</v>
      </c>
      <c r="Z2" s="58" t="s">
        <v>525</v>
      </c>
      <c r="AA2" s="58" t="s">
        <v>496</v>
      </c>
      <c r="AB2" s="58">
        <v>12.3</v>
      </c>
      <c r="AC2" s="58" t="s">
        <v>468</v>
      </c>
      <c r="AD2" s="58">
        <v>83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2712</v>
      </c>
      <c r="Y3" s="61">
        <v>43102</v>
      </c>
      <c r="Z3" s="58" t="s">
        <v>526</v>
      </c>
      <c r="AA3" s="58" t="s">
        <v>496</v>
      </c>
      <c r="AB3" s="58">
        <v>11.6</v>
      </c>
      <c r="AC3" s="58" t="s">
        <v>468</v>
      </c>
      <c r="AD3" s="58">
        <v>77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2710</v>
      </c>
      <c r="Y4" s="61">
        <v>43195</v>
      </c>
      <c r="Z4" s="58" t="s">
        <v>517</v>
      </c>
      <c r="AA4" s="58" t="s">
        <v>498</v>
      </c>
      <c r="AB4" s="58">
        <v>11.6</v>
      </c>
      <c r="AC4" s="58" t="s">
        <v>467</v>
      </c>
      <c r="AD4" s="58">
        <v>67</v>
      </c>
    </row>
    <row r="5" spans="1:30" ht="18.75" customHeight="1" thickBot="1" x14ac:dyDescent="0.25">
      <c r="A5" s="58">
        <v>0</v>
      </c>
      <c r="B5" s="59">
        <v>4.0438356164383569E-3</v>
      </c>
      <c r="C5" s="59">
        <v>1.6726027397260272E-3</v>
      </c>
      <c r="D5" s="59">
        <v>9.2999999999999992E-3</v>
      </c>
      <c r="F5" s="58" t="s">
        <v>474</v>
      </c>
      <c r="G5" s="60">
        <v>23097</v>
      </c>
      <c r="H5" s="63">
        <v>1.6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2651</v>
      </c>
      <c r="Y5" s="61">
        <v>43195</v>
      </c>
      <c r="Z5" s="58" t="s">
        <v>518</v>
      </c>
      <c r="AA5" s="58" t="s">
        <v>498</v>
      </c>
      <c r="AB5" s="58">
        <v>11.3</v>
      </c>
      <c r="AC5" s="58" t="s">
        <v>467</v>
      </c>
      <c r="AD5" s="58">
        <v>73</v>
      </c>
    </row>
    <row r="6" spans="1:30" ht="17.25" customHeight="1" thickBot="1" x14ac:dyDescent="0.25">
      <c r="A6" s="58">
        <v>1</v>
      </c>
      <c r="B6" s="59">
        <v>2.1205479452054794E-3</v>
      </c>
      <c r="C6" s="59">
        <v>1.267123287671233E-3</v>
      </c>
      <c r="D6" s="59">
        <v>4.8999999999999998E-3</v>
      </c>
      <c r="F6" s="58" t="s">
        <v>476</v>
      </c>
      <c r="G6" s="60">
        <v>25396</v>
      </c>
      <c r="H6" s="63">
        <v>1.75</v>
      </c>
      <c r="J6" s="47" t="s">
        <v>477</v>
      </c>
      <c r="K6" s="48">
        <v>0.77516778523489926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2627</v>
      </c>
      <c r="Y6" s="61">
        <v>43102</v>
      </c>
      <c r="Z6" s="58" t="s">
        <v>527</v>
      </c>
      <c r="AA6" s="58" t="s">
        <v>496</v>
      </c>
      <c r="AB6" s="58">
        <v>11.2</v>
      </c>
      <c r="AC6" s="58" t="s">
        <v>468</v>
      </c>
      <c r="AD6" s="58">
        <v>84</v>
      </c>
    </row>
    <row r="7" spans="1:30" ht="17.25" customHeight="1" thickBot="1" x14ac:dyDescent="0.25">
      <c r="A7" s="58">
        <v>2</v>
      </c>
      <c r="B7" s="59">
        <v>1.6273972602739728E-3</v>
      </c>
      <c r="C7" s="59">
        <v>1.4191780821917808E-3</v>
      </c>
      <c r="D7" s="59">
        <v>3.5000000000000001E-3</v>
      </c>
      <c r="F7" s="58" t="s">
        <v>478</v>
      </c>
      <c r="G7" s="60">
        <v>21669</v>
      </c>
      <c r="H7" s="63">
        <v>1.5</v>
      </c>
      <c r="J7" s="49" t="s">
        <v>479</v>
      </c>
      <c r="K7" s="48">
        <v>0.61543450064850835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2616</v>
      </c>
      <c r="Y7" s="61">
        <v>43118</v>
      </c>
      <c r="Z7" s="58" t="s">
        <v>516</v>
      </c>
      <c r="AA7" s="58" t="s">
        <v>498</v>
      </c>
      <c r="AB7" s="58">
        <v>11.2</v>
      </c>
      <c r="AC7" s="58" t="s">
        <v>468</v>
      </c>
      <c r="AD7" s="58">
        <v>52</v>
      </c>
    </row>
    <row r="8" spans="1:30" ht="17.25" customHeight="1" thickBot="1" x14ac:dyDescent="0.3">
      <c r="A8" s="58">
        <v>3</v>
      </c>
      <c r="B8" s="59">
        <v>1.1342465753424657E-3</v>
      </c>
      <c r="C8" s="59">
        <v>3.0917808219178083E-3</v>
      </c>
      <c r="D8" s="59">
        <v>5.1999999999999998E-3</v>
      </c>
      <c r="F8" s="58" t="s">
        <v>480</v>
      </c>
      <c r="G8" s="60">
        <v>10311</v>
      </c>
      <c r="H8" s="63">
        <v>0.71</v>
      </c>
      <c r="K8" s="50">
        <v>0.77516778523489926</v>
      </c>
      <c r="O8" s="85"/>
      <c r="P8" s="85"/>
      <c r="Q8" s="85"/>
      <c r="R8" s="85"/>
      <c r="S8" s="85"/>
      <c r="T8" s="85"/>
      <c r="U8" s="86"/>
      <c r="W8" s="58">
        <v>7</v>
      </c>
      <c r="X8" s="58">
        <v>2579</v>
      </c>
      <c r="Y8" s="61">
        <v>43455</v>
      </c>
      <c r="Z8" s="58" t="s">
        <v>516</v>
      </c>
      <c r="AA8" s="58" t="s">
        <v>499</v>
      </c>
      <c r="AB8" s="58">
        <v>11</v>
      </c>
      <c r="AC8" s="58" t="s">
        <v>468</v>
      </c>
      <c r="AD8" s="58">
        <v>54</v>
      </c>
    </row>
    <row r="9" spans="1:30" ht="17.25" customHeight="1" thickBot="1" x14ac:dyDescent="0.3">
      <c r="A9" s="58">
        <v>4</v>
      </c>
      <c r="B9" s="59">
        <v>1.8246575342465753E-3</v>
      </c>
      <c r="C9" s="59">
        <v>6.3356164383561644E-3</v>
      </c>
      <c r="D9" s="59">
        <v>1.17E-2</v>
      </c>
      <c r="F9" s="58" t="s">
        <v>481</v>
      </c>
      <c r="G9" s="60">
        <v>12322</v>
      </c>
      <c r="H9" s="63">
        <v>0.85</v>
      </c>
      <c r="K9" s="50">
        <v>0.72947277441659464</v>
      </c>
      <c r="O9" s="85"/>
      <c r="P9" s="85"/>
      <c r="Q9" s="85"/>
      <c r="R9" s="85"/>
      <c r="S9" s="85"/>
      <c r="T9" s="85"/>
      <c r="U9" s="86"/>
      <c r="W9" s="58">
        <v>8</v>
      </c>
      <c r="X9" s="58">
        <v>2565</v>
      </c>
      <c r="Y9" s="61">
        <v>43243</v>
      </c>
      <c r="Z9" s="58" t="s">
        <v>527</v>
      </c>
      <c r="AA9" s="58" t="s">
        <v>497</v>
      </c>
      <c r="AB9" s="58">
        <v>11</v>
      </c>
      <c r="AC9" s="58" t="s">
        <v>468</v>
      </c>
      <c r="AD9" s="58">
        <v>66</v>
      </c>
    </row>
    <row r="10" spans="1:30" ht="17.25" customHeight="1" thickBot="1" x14ac:dyDescent="0.3">
      <c r="A10" s="58">
        <v>5</v>
      </c>
      <c r="B10" s="59">
        <v>3.9945205479452054E-3</v>
      </c>
      <c r="C10" s="59">
        <v>1.8398630136986303E-2</v>
      </c>
      <c r="D10" s="59">
        <v>2.2800000000000001E-2</v>
      </c>
      <c r="F10" s="58" t="s">
        <v>482</v>
      </c>
      <c r="G10" s="60">
        <v>14144</v>
      </c>
      <c r="H10" s="63">
        <v>0.98</v>
      </c>
      <c r="K10" s="50">
        <v>0.60188298587760591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2555</v>
      </c>
      <c r="Y10" s="61">
        <v>43104</v>
      </c>
      <c r="Z10" s="58" t="s">
        <v>516</v>
      </c>
      <c r="AA10" s="58" t="s">
        <v>498</v>
      </c>
      <c r="AB10" s="58">
        <v>10.9</v>
      </c>
      <c r="AC10" s="58" t="s">
        <v>467</v>
      </c>
      <c r="AD10" s="58">
        <v>51</v>
      </c>
    </row>
    <row r="11" spans="1:30" ht="17.25" customHeight="1" thickBot="1" x14ac:dyDescent="0.3">
      <c r="A11" s="58">
        <v>6</v>
      </c>
      <c r="B11" s="59">
        <v>9.9123287671232883E-3</v>
      </c>
      <c r="C11" s="59">
        <v>3.5124657534246581E-2</v>
      </c>
      <c r="D11" s="59">
        <v>3.8899999999999997E-2</v>
      </c>
      <c r="F11" s="58" t="s">
        <v>483</v>
      </c>
      <c r="G11" s="60">
        <v>13935</v>
      </c>
      <c r="H11" s="63">
        <v>0.96</v>
      </c>
      <c r="K11" s="50">
        <v>0.61543450064850835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2525</v>
      </c>
      <c r="Y11" s="61">
        <v>43455</v>
      </c>
      <c r="Z11" s="58" t="s">
        <v>517</v>
      </c>
      <c r="AA11" s="58" t="s">
        <v>499</v>
      </c>
      <c r="AB11" s="58">
        <v>10.8</v>
      </c>
      <c r="AC11" s="58" t="s">
        <v>468</v>
      </c>
      <c r="AD11" s="58">
        <v>50</v>
      </c>
    </row>
    <row r="12" spans="1:30" ht="17.25" customHeight="1" thickBot="1" x14ac:dyDescent="0.25">
      <c r="A12" s="58">
        <v>7</v>
      </c>
      <c r="B12" s="59">
        <v>1.5435616438356165E-2</v>
      </c>
      <c r="C12" s="59">
        <v>4.2778082191780829E-2</v>
      </c>
      <c r="D12" s="59">
        <v>5.5199999999999999E-2</v>
      </c>
      <c r="F12" s="58" t="s">
        <v>484</v>
      </c>
      <c r="G12" s="60">
        <v>12919</v>
      </c>
      <c r="H12" s="63">
        <v>0.89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2406</v>
      </c>
      <c r="Y12" s="61">
        <v>43243</v>
      </c>
      <c r="Z12" s="58" t="s">
        <v>516</v>
      </c>
      <c r="AA12" s="58" t="s">
        <v>497</v>
      </c>
      <c r="AB12" s="58">
        <v>10.3</v>
      </c>
      <c r="AC12" s="58" t="s">
        <v>468</v>
      </c>
      <c r="AD12" s="58">
        <v>50</v>
      </c>
    </row>
    <row r="13" spans="1:30" ht="17.25" customHeight="1" thickBot="1" x14ac:dyDescent="0.25">
      <c r="A13" s="58">
        <v>8</v>
      </c>
      <c r="B13" s="59">
        <v>1.7013698630136988E-2</v>
      </c>
      <c r="C13" s="59">
        <v>4.0142465753424658E-2</v>
      </c>
      <c r="D13" s="59">
        <v>5.45E-2</v>
      </c>
      <c r="F13" s="58" t="s">
        <v>485</v>
      </c>
      <c r="G13" s="60">
        <v>13218</v>
      </c>
      <c r="H13" s="63">
        <v>0.91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2392</v>
      </c>
      <c r="Y13" s="61">
        <v>43173</v>
      </c>
      <c r="Z13" s="58" t="s">
        <v>516</v>
      </c>
      <c r="AA13" s="58" t="s">
        <v>497</v>
      </c>
      <c r="AB13" s="58">
        <v>10.199999999999999</v>
      </c>
      <c r="AC13" s="58" t="s">
        <v>467</v>
      </c>
      <c r="AD13" s="58">
        <v>55</v>
      </c>
    </row>
    <row r="14" spans="1:30" ht="15" thickBot="1" x14ac:dyDescent="0.25">
      <c r="A14" s="58">
        <v>9</v>
      </c>
      <c r="B14" s="59">
        <v>1.6915068493150682E-2</v>
      </c>
      <c r="C14" s="59">
        <v>3.5580821917808224E-2</v>
      </c>
      <c r="D14" s="59">
        <v>5.2400000000000002E-2</v>
      </c>
      <c r="F14" s="58" t="s">
        <v>486</v>
      </c>
      <c r="G14" s="60">
        <v>12695</v>
      </c>
      <c r="H14" s="63">
        <v>0.88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2331</v>
      </c>
      <c r="Y14" s="61">
        <v>43123</v>
      </c>
      <c r="Z14" s="58" t="s">
        <v>516</v>
      </c>
      <c r="AA14" s="58" t="s">
        <v>496</v>
      </c>
      <c r="AB14" s="58">
        <v>10</v>
      </c>
      <c r="AC14" s="58" t="s">
        <v>467</v>
      </c>
      <c r="AD14" s="58">
        <v>54</v>
      </c>
    </row>
    <row r="15" spans="1:30" ht="15" thickBot="1" x14ac:dyDescent="0.25">
      <c r="A15" s="58">
        <v>10</v>
      </c>
      <c r="B15" s="59">
        <v>2.2832876712328767E-2</v>
      </c>
      <c r="C15" s="59">
        <v>3.4516438356164379E-2</v>
      </c>
      <c r="D15" s="59">
        <v>5.4899999999999997E-2</v>
      </c>
      <c r="F15" s="58" t="s">
        <v>487</v>
      </c>
      <c r="G15" s="60">
        <v>11183</v>
      </c>
      <c r="H15" s="63">
        <v>0.77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2310</v>
      </c>
      <c r="Y15" s="61">
        <v>43186</v>
      </c>
      <c r="Z15" s="58" t="s">
        <v>517</v>
      </c>
      <c r="AA15" s="58" t="s">
        <v>496</v>
      </c>
      <c r="AB15" s="58">
        <v>9.9</v>
      </c>
      <c r="AC15" s="58" t="s">
        <v>468</v>
      </c>
      <c r="AD15" s="58">
        <v>51</v>
      </c>
    </row>
    <row r="16" spans="1:30" ht="23.25" thickBot="1" x14ac:dyDescent="0.25">
      <c r="A16" s="58">
        <v>11</v>
      </c>
      <c r="B16" s="59">
        <v>2.8504109589041093E-2</v>
      </c>
      <c r="C16" s="59">
        <v>3.5530136986301371E-2</v>
      </c>
      <c r="D16" s="59">
        <v>0.06</v>
      </c>
      <c r="F16" s="58" t="s">
        <v>488</v>
      </c>
      <c r="G16" s="60">
        <v>11395</v>
      </c>
      <c r="H16" s="63">
        <v>0.79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2290</v>
      </c>
      <c r="Y16" s="61">
        <v>43159</v>
      </c>
      <c r="Z16" s="58" t="s">
        <v>516</v>
      </c>
      <c r="AA16" s="58" t="s">
        <v>497</v>
      </c>
      <c r="AB16" s="58">
        <v>9.8000000000000007</v>
      </c>
      <c r="AC16" s="58" t="s">
        <v>467</v>
      </c>
      <c r="AD16" s="58">
        <v>55</v>
      </c>
    </row>
    <row r="17" spans="1:30" ht="15" thickBot="1" x14ac:dyDescent="0.25">
      <c r="A17" s="58">
        <v>12</v>
      </c>
      <c r="B17" s="59">
        <v>3.3336986301369859E-2</v>
      </c>
      <c r="C17" s="59">
        <v>3.5428767123287672E-2</v>
      </c>
      <c r="D17" s="59">
        <v>6.4299999999999996E-2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2275</v>
      </c>
      <c r="Y17" s="61">
        <v>43307</v>
      </c>
      <c r="Z17" s="58" t="s">
        <v>527</v>
      </c>
      <c r="AA17" s="58" t="s">
        <v>498</v>
      </c>
      <c r="AB17" s="58">
        <v>9.6999999999999993</v>
      </c>
      <c r="AC17" s="58" t="s">
        <v>468</v>
      </c>
      <c r="AD17" s="58">
        <v>83</v>
      </c>
    </row>
    <row r="18" spans="1:30" ht="23.25" thickBot="1" x14ac:dyDescent="0.25">
      <c r="A18" s="58">
        <v>13</v>
      </c>
      <c r="B18" s="59">
        <v>3.6345205479452053E-2</v>
      </c>
      <c r="C18" s="59">
        <v>3.1931506849315068E-2</v>
      </c>
      <c r="D18" s="59">
        <v>6.1800000000000001E-2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2265</v>
      </c>
      <c r="Y18" s="61">
        <v>43159</v>
      </c>
      <c r="Z18" s="58" t="s">
        <v>517</v>
      </c>
      <c r="AA18" s="58" t="s">
        <v>497</v>
      </c>
      <c r="AB18" s="58">
        <v>9.6999999999999993</v>
      </c>
      <c r="AC18" s="58" t="s">
        <v>467</v>
      </c>
      <c r="AD18" s="58">
        <v>51</v>
      </c>
    </row>
    <row r="19" spans="1:30" ht="17.25" customHeight="1" thickBot="1" x14ac:dyDescent="0.25">
      <c r="A19" s="58">
        <v>14</v>
      </c>
      <c r="B19" s="59">
        <v>3.9402739726027397E-2</v>
      </c>
      <c r="C19" s="59">
        <v>3.0664383561643836E-2</v>
      </c>
      <c r="D19" s="59">
        <v>6.2300000000000001E-2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2207</v>
      </c>
      <c r="Y19" s="61">
        <v>43158</v>
      </c>
      <c r="Z19" s="58" t="s">
        <v>517</v>
      </c>
      <c r="AA19" s="58" t="s">
        <v>496</v>
      </c>
      <c r="AB19" s="58">
        <v>9.4</v>
      </c>
      <c r="AC19" s="58" t="s">
        <v>467</v>
      </c>
      <c r="AD19" s="58">
        <v>52</v>
      </c>
    </row>
    <row r="20" spans="1:30" ht="17.25" customHeight="1" thickBot="1" x14ac:dyDescent="0.25">
      <c r="A20" s="58">
        <v>15</v>
      </c>
      <c r="B20" s="59">
        <v>4.4136986301369863E-2</v>
      </c>
      <c r="C20" s="59">
        <v>3.0005479452054798E-2</v>
      </c>
      <c r="D20" s="59">
        <v>6.7400000000000002E-2</v>
      </c>
      <c r="F20" s="58" t="s">
        <v>491</v>
      </c>
      <c r="G20" s="60">
        <v>10158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2146</v>
      </c>
      <c r="Y20" s="61">
        <v>43112</v>
      </c>
      <c r="Z20" s="58" t="s">
        <v>524</v>
      </c>
      <c r="AA20" s="58" t="s">
        <v>499</v>
      </c>
      <c r="AB20" s="58">
        <v>9.1999999999999993</v>
      </c>
      <c r="AC20" s="58" t="s">
        <v>468</v>
      </c>
      <c r="AD20" s="58">
        <v>55</v>
      </c>
    </row>
    <row r="21" spans="1:30" ht="17.25" customHeight="1" thickBot="1" x14ac:dyDescent="0.25">
      <c r="A21" s="58">
        <v>16</v>
      </c>
      <c r="B21" s="59">
        <v>4.6800000000000001E-2</v>
      </c>
      <c r="C21" s="59">
        <v>3.0056164383561644E-2</v>
      </c>
      <c r="D21" s="59">
        <v>7.4200000000000002E-2</v>
      </c>
      <c r="F21" s="58" t="s">
        <v>495</v>
      </c>
      <c r="G21" s="60">
        <v>13348</v>
      </c>
      <c r="H21" s="58">
        <v>0.92</v>
      </c>
      <c r="J21" s="46">
        <v>5</v>
      </c>
      <c r="K21" s="46">
        <v>2415</v>
      </c>
      <c r="L21" s="52"/>
      <c r="M21" s="46"/>
      <c r="N21" s="57">
        <v>0.16541095890410959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2105</v>
      </c>
      <c r="Y21" s="61">
        <v>43105</v>
      </c>
      <c r="Z21" s="58" t="s">
        <v>517</v>
      </c>
      <c r="AA21" s="58" t="s">
        <v>499</v>
      </c>
      <c r="AB21" s="58">
        <v>9</v>
      </c>
      <c r="AC21" s="58" t="s">
        <v>467</v>
      </c>
      <c r="AD21" s="58">
        <v>55</v>
      </c>
    </row>
    <row r="22" spans="1:30" ht="17.25" customHeight="1" thickBot="1" x14ac:dyDescent="0.25">
      <c r="A22" s="58">
        <v>17</v>
      </c>
      <c r="B22" s="59">
        <v>4.5369863013698629E-2</v>
      </c>
      <c r="C22" s="59">
        <v>2.9143835616438355E-2</v>
      </c>
      <c r="D22" s="59">
        <v>7.7899999999999997E-2</v>
      </c>
      <c r="F22" s="58" t="s">
        <v>496</v>
      </c>
      <c r="G22" s="60">
        <v>15461</v>
      </c>
      <c r="H22" s="58">
        <v>1.07</v>
      </c>
      <c r="J22" s="46">
        <v>10</v>
      </c>
      <c r="K22" s="46">
        <v>2213</v>
      </c>
      <c r="L22" s="52"/>
      <c r="M22" s="46"/>
      <c r="N22" s="57">
        <v>0.15157534246575344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2063</v>
      </c>
      <c r="Y22" s="61">
        <v>43103</v>
      </c>
      <c r="Z22" s="58" t="s">
        <v>524</v>
      </c>
      <c r="AA22" s="58" t="s">
        <v>497</v>
      </c>
      <c r="AB22" s="58">
        <v>8.8000000000000007</v>
      </c>
      <c r="AC22" s="58" t="s">
        <v>468</v>
      </c>
      <c r="AD22" s="58">
        <v>52</v>
      </c>
    </row>
    <row r="23" spans="1:30" ht="17.25" customHeight="1" thickBot="1" x14ac:dyDescent="0.25">
      <c r="A23" s="58">
        <v>18</v>
      </c>
      <c r="B23" s="59">
        <v>3.5260273972602736E-2</v>
      </c>
      <c r="C23" s="59">
        <v>2.2047945205479449E-2</v>
      </c>
      <c r="D23" s="59">
        <v>6.0900000000000003E-2</v>
      </c>
      <c r="F23" s="58" t="s">
        <v>497</v>
      </c>
      <c r="G23" s="60">
        <v>15641</v>
      </c>
      <c r="H23" s="58">
        <v>1.08</v>
      </c>
      <c r="J23" s="46">
        <v>20</v>
      </c>
      <c r="K23" s="46">
        <v>2120</v>
      </c>
      <c r="L23" s="52"/>
      <c r="M23" s="46"/>
      <c r="N23" s="57">
        <v>0.14520547945205478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2034</v>
      </c>
      <c r="Y23" s="61">
        <v>43146</v>
      </c>
      <c r="Z23" s="58" t="s">
        <v>517</v>
      </c>
      <c r="AA23" s="58" t="s">
        <v>498</v>
      </c>
      <c r="AB23" s="58">
        <v>8.6999999999999993</v>
      </c>
      <c r="AC23" s="58" t="s">
        <v>467</v>
      </c>
      <c r="AD23" s="58">
        <v>58</v>
      </c>
    </row>
    <row r="24" spans="1:30" ht="17.25" customHeight="1" thickBot="1" x14ac:dyDescent="0.25">
      <c r="A24" s="58">
        <v>19</v>
      </c>
      <c r="B24" s="59">
        <v>2.7912328767123285E-2</v>
      </c>
      <c r="C24" s="59">
        <v>1.5205479452054794E-2</v>
      </c>
      <c r="D24" s="59">
        <v>4.7600000000000003E-2</v>
      </c>
      <c r="F24" s="58" t="s">
        <v>498</v>
      </c>
      <c r="G24" s="60">
        <v>15560</v>
      </c>
      <c r="H24" s="58">
        <v>1.08</v>
      </c>
      <c r="J24" s="46">
        <v>30</v>
      </c>
      <c r="K24" s="46">
        <v>2051</v>
      </c>
      <c r="L24" s="52"/>
      <c r="M24" s="46"/>
      <c r="N24" s="57">
        <v>0.14047945205479451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2006</v>
      </c>
      <c r="Y24" s="61">
        <v>43433</v>
      </c>
      <c r="Z24" s="58" t="s">
        <v>525</v>
      </c>
      <c r="AA24" s="58" t="s">
        <v>498</v>
      </c>
      <c r="AB24" s="58">
        <v>8.6</v>
      </c>
      <c r="AC24" s="58" t="s">
        <v>468</v>
      </c>
      <c r="AD24" s="58">
        <v>80</v>
      </c>
    </row>
    <row r="25" spans="1:30" ht="17.25" customHeight="1" thickBot="1" x14ac:dyDescent="0.25">
      <c r="A25" s="58">
        <v>20</v>
      </c>
      <c r="B25" s="59">
        <v>2.2389041095890412E-2</v>
      </c>
      <c r="C25" s="59">
        <v>1.0694520547945207E-2</v>
      </c>
      <c r="D25" s="59">
        <v>3.73E-2</v>
      </c>
      <c r="F25" s="58" t="s">
        <v>499</v>
      </c>
      <c r="G25" s="60">
        <v>16410</v>
      </c>
      <c r="H25" s="58">
        <v>1.1299999999999999</v>
      </c>
      <c r="J25" s="46">
        <v>50</v>
      </c>
      <c r="K25" s="46">
        <v>1939</v>
      </c>
      <c r="L25" s="52"/>
      <c r="M25" s="46"/>
      <c r="N25" s="57">
        <v>0.13280821917808219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1.6816438356164382E-2</v>
      </c>
      <c r="C26" s="59">
        <v>7.5520547945205482E-3</v>
      </c>
      <c r="D26" s="59">
        <v>3.1800000000000002E-2</v>
      </c>
      <c r="F26" s="58" t="s">
        <v>500</v>
      </c>
      <c r="G26" s="60">
        <v>13126</v>
      </c>
      <c r="H26" s="58">
        <v>0.91</v>
      </c>
      <c r="J26" s="46">
        <v>100</v>
      </c>
      <c r="K26" s="46">
        <v>1700</v>
      </c>
      <c r="L26" s="52"/>
      <c r="M26" s="46"/>
      <c r="N26" s="57">
        <v>0.11643835616438356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1.2723287671232876E-2</v>
      </c>
      <c r="C27" s="59">
        <v>5.1698630136986301E-3</v>
      </c>
      <c r="D27" s="59">
        <v>2.4299999999999999E-2</v>
      </c>
      <c r="J27" s="46">
        <v>150</v>
      </c>
      <c r="K27" s="46">
        <v>1623</v>
      </c>
      <c r="L27" s="52"/>
      <c r="M27" s="46"/>
      <c r="N27" s="57">
        <v>0.11116438356164383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7.3972602739726025E-3</v>
      </c>
      <c r="C28" s="59">
        <v>3.0917808219178083E-3</v>
      </c>
      <c r="D28" s="59">
        <v>1.6799999999999999E-2</v>
      </c>
      <c r="J28" s="46">
        <v>200</v>
      </c>
      <c r="K28" s="46">
        <v>1569</v>
      </c>
      <c r="L28" s="52"/>
      <c r="M28" s="46"/>
      <c r="N28" s="57">
        <v>0.10746575342465753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11600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2018</v>
      </c>
      <c r="Y2" s="61">
        <v>43236</v>
      </c>
      <c r="Z2" s="58" t="s">
        <v>527</v>
      </c>
      <c r="AA2" s="58" t="s">
        <v>497</v>
      </c>
      <c r="AB2" s="58">
        <v>15.4</v>
      </c>
      <c r="AC2" s="58" t="s">
        <v>468</v>
      </c>
      <c r="AD2" s="58">
        <v>81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1958</v>
      </c>
      <c r="Y3" s="61">
        <v>43445</v>
      </c>
      <c r="Z3" s="58" t="s">
        <v>527</v>
      </c>
      <c r="AA3" s="58" t="s">
        <v>496</v>
      </c>
      <c r="AB3" s="58">
        <v>14.9</v>
      </c>
      <c r="AC3" s="58" t="s">
        <v>468</v>
      </c>
      <c r="AD3" s="58">
        <v>83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1866</v>
      </c>
      <c r="Y4" s="61">
        <v>43384</v>
      </c>
      <c r="Z4" s="58" t="s">
        <v>527</v>
      </c>
      <c r="AA4" s="58" t="s">
        <v>498</v>
      </c>
      <c r="AB4" s="58">
        <v>14.2</v>
      </c>
      <c r="AC4" s="58" t="s">
        <v>468</v>
      </c>
      <c r="AD4" s="58">
        <v>82</v>
      </c>
    </row>
    <row r="5" spans="1:30" ht="18.75" customHeight="1" thickBot="1" x14ac:dyDescent="0.25">
      <c r="A5" s="58">
        <v>0</v>
      </c>
      <c r="B5" s="59">
        <v>1.9327586206896554E-3</v>
      </c>
      <c r="C5" s="59">
        <v>1.3758620689655172E-3</v>
      </c>
      <c r="D5" s="59">
        <v>3.3E-3</v>
      </c>
      <c r="F5" s="58" t="s">
        <v>474</v>
      </c>
      <c r="G5" s="60">
        <v>15128</v>
      </c>
      <c r="H5" s="58">
        <v>1.3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1860</v>
      </c>
      <c r="Y5" s="61">
        <v>43174</v>
      </c>
      <c r="Z5" s="58" t="s">
        <v>516</v>
      </c>
      <c r="AA5" s="58" t="s">
        <v>498</v>
      </c>
      <c r="AB5" s="58">
        <v>14.2</v>
      </c>
      <c r="AC5" s="58" t="s">
        <v>467</v>
      </c>
      <c r="AD5" s="58">
        <v>71</v>
      </c>
    </row>
    <row r="6" spans="1:30" ht="17.25" customHeight="1" thickBot="1" x14ac:dyDescent="0.25">
      <c r="A6" s="58">
        <v>1</v>
      </c>
      <c r="B6" s="59">
        <v>1.2206896551724136E-3</v>
      </c>
      <c r="C6" s="59">
        <v>7.3706896551724147E-4</v>
      </c>
      <c r="D6" s="59">
        <v>2E-3</v>
      </c>
      <c r="F6" s="58" t="s">
        <v>476</v>
      </c>
      <c r="G6" s="60">
        <v>16278</v>
      </c>
      <c r="H6" s="58">
        <v>1.4</v>
      </c>
      <c r="J6" s="47" t="s">
        <v>477</v>
      </c>
      <c r="K6" s="48">
        <v>0.66619115549215413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1836</v>
      </c>
      <c r="Y6" s="61">
        <v>43409</v>
      </c>
      <c r="Z6" s="58" t="s">
        <v>523</v>
      </c>
      <c r="AA6" s="58" t="s">
        <v>495</v>
      </c>
      <c r="AB6" s="58">
        <v>14</v>
      </c>
      <c r="AC6" s="58" t="s">
        <v>468</v>
      </c>
      <c r="AD6" s="58">
        <v>74</v>
      </c>
    </row>
    <row r="7" spans="1:30" ht="17.25" customHeight="1" thickBot="1" x14ac:dyDescent="0.25">
      <c r="A7" s="58">
        <v>2</v>
      </c>
      <c r="B7" s="59">
        <v>1.017241379310345E-3</v>
      </c>
      <c r="C7" s="59">
        <v>7.8620689655172426E-4</v>
      </c>
      <c r="D7" s="59">
        <v>1.8E-3</v>
      </c>
      <c r="F7" s="58" t="s">
        <v>478</v>
      </c>
      <c r="G7" s="60">
        <v>12375</v>
      </c>
      <c r="H7" s="58">
        <v>1.07</v>
      </c>
      <c r="J7" s="49" t="s">
        <v>479</v>
      </c>
      <c r="K7" s="48">
        <v>0.55776636713735561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1826</v>
      </c>
      <c r="Y7" s="61">
        <v>43431</v>
      </c>
      <c r="Z7" s="58" t="s">
        <v>525</v>
      </c>
      <c r="AA7" s="58" t="s">
        <v>496</v>
      </c>
      <c r="AB7" s="58">
        <v>13.9</v>
      </c>
      <c r="AC7" s="58" t="s">
        <v>468</v>
      </c>
      <c r="AD7" s="58">
        <v>62</v>
      </c>
    </row>
    <row r="8" spans="1:30" ht="17.25" customHeight="1" thickBot="1" x14ac:dyDescent="0.3">
      <c r="A8" s="58">
        <v>3</v>
      </c>
      <c r="B8" s="59">
        <v>8.6465517241379308E-4</v>
      </c>
      <c r="C8" s="59">
        <v>1.0318965517241378E-3</v>
      </c>
      <c r="D8" s="59">
        <v>1.9E-3</v>
      </c>
      <c r="F8" s="58" t="s">
        <v>480</v>
      </c>
      <c r="G8" s="60">
        <v>7871</v>
      </c>
      <c r="H8" s="58">
        <v>0.68</v>
      </c>
      <c r="K8" s="50">
        <v>0.66619115549215413</v>
      </c>
      <c r="O8" s="85"/>
      <c r="P8" s="85"/>
      <c r="Q8" s="85"/>
      <c r="R8" s="85"/>
      <c r="S8" s="85"/>
      <c r="T8" s="85"/>
      <c r="U8" s="86"/>
      <c r="W8" s="58">
        <v>7</v>
      </c>
      <c r="X8" s="58">
        <v>1816</v>
      </c>
      <c r="Y8" s="61">
        <v>43409</v>
      </c>
      <c r="Z8" s="58" t="s">
        <v>519</v>
      </c>
      <c r="AA8" s="58" t="s">
        <v>495</v>
      </c>
      <c r="AB8" s="58">
        <v>13.9</v>
      </c>
      <c r="AC8" s="58" t="s">
        <v>468</v>
      </c>
      <c r="AD8" s="58">
        <v>75</v>
      </c>
    </row>
    <row r="9" spans="1:30" ht="17.25" customHeight="1" thickBot="1" x14ac:dyDescent="0.3">
      <c r="A9" s="58">
        <v>4</v>
      </c>
      <c r="B9" s="59">
        <v>3.0008620689655173E-3</v>
      </c>
      <c r="C9" s="59">
        <v>3.5870689655172414E-3</v>
      </c>
      <c r="D9" s="59">
        <v>6.6E-3</v>
      </c>
      <c r="F9" s="58" t="s">
        <v>481</v>
      </c>
      <c r="G9" s="60">
        <v>9748</v>
      </c>
      <c r="H9" s="58">
        <v>0.84</v>
      </c>
      <c r="K9" s="50">
        <v>0.65539452495974238</v>
      </c>
      <c r="O9" s="85"/>
      <c r="P9" s="85"/>
      <c r="Q9" s="85"/>
      <c r="R9" s="85"/>
      <c r="S9" s="85"/>
      <c r="T9" s="85"/>
      <c r="U9" s="86"/>
      <c r="W9" s="58">
        <v>8</v>
      </c>
      <c r="X9" s="58">
        <v>1804</v>
      </c>
      <c r="Y9" s="61">
        <v>43402</v>
      </c>
      <c r="Z9" s="58" t="s">
        <v>516</v>
      </c>
      <c r="AA9" s="58" t="s">
        <v>495</v>
      </c>
      <c r="AB9" s="58">
        <v>13.8</v>
      </c>
      <c r="AC9" s="58" t="s">
        <v>467</v>
      </c>
      <c r="AD9" s="58">
        <v>70</v>
      </c>
    </row>
    <row r="10" spans="1:30" ht="17.25" customHeight="1" thickBot="1" x14ac:dyDescent="0.3">
      <c r="A10" s="58">
        <v>5</v>
      </c>
      <c r="B10" s="59">
        <v>4.8318965517241373E-3</v>
      </c>
      <c r="C10" s="59">
        <v>1.0761206896551724E-2</v>
      </c>
      <c r="D10" s="59">
        <v>1.5599999999999999E-2</v>
      </c>
      <c r="F10" s="58" t="s">
        <v>482</v>
      </c>
      <c r="G10" s="60">
        <v>10219</v>
      </c>
      <c r="H10" s="58">
        <v>0.88</v>
      </c>
      <c r="K10" s="50">
        <v>0.55744949494949503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1801</v>
      </c>
      <c r="Y10" s="61">
        <v>43367</v>
      </c>
      <c r="Z10" s="58" t="s">
        <v>527</v>
      </c>
      <c r="AA10" s="58" t="s">
        <v>495</v>
      </c>
      <c r="AB10" s="58">
        <v>13.7</v>
      </c>
      <c r="AC10" s="58" t="s">
        <v>468</v>
      </c>
      <c r="AD10" s="58">
        <v>83</v>
      </c>
    </row>
    <row r="11" spans="1:30" ht="17.25" customHeight="1" thickBot="1" x14ac:dyDescent="0.3">
      <c r="A11" s="58">
        <v>6</v>
      </c>
      <c r="B11" s="59">
        <v>1.1901724137931035E-2</v>
      </c>
      <c r="C11" s="59">
        <v>2.2947413793103447E-2</v>
      </c>
      <c r="D11" s="59">
        <v>3.49E-2</v>
      </c>
      <c r="F11" s="58" t="s">
        <v>483</v>
      </c>
      <c r="G11" s="60">
        <v>9728</v>
      </c>
      <c r="H11" s="58">
        <v>0.84</v>
      </c>
      <c r="K11" s="50">
        <v>0.55776636713735561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1793</v>
      </c>
      <c r="Y11" s="61">
        <v>43384</v>
      </c>
      <c r="Z11" s="58" t="s">
        <v>525</v>
      </c>
      <c r="AA11" s="58" t="s">
        <v>498</v>
      </c>
      <c r="AB11" s="58">
        <v>13.7</v>
      </c>
      <c r="AC11" s="58" t="s">
        <v>468</v>
      </c>
      <c r="AD11" s="58">
        <v>74</v>
      </c>
    </row>
    <row r="12" spans="1:30" ht="17.25" customHeight="1" thickBot="1" x14ac:dyDescent="0.25">
      <c r="A12" s="58">
        <v>7</v>
      </c>
      <c r="B12" s="59">
        <v>2.1768965517241379E-2</v>
      </c>
      <c r="C12" s="59">
        <v>3.9998275862068965E-2</v>
      </c>
      <c r="D12" s="59">
        <v>6.1800000000000001E-2</v>
      </c>
      <c r="F12" s="58" t="s">
        <v>484</v>
      </c>
      <c r="G12" s="60">
        <v>10329</v>
      </c>
      <c r="H12" s="58">
        <v>0.89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1715</v>
      </c>
      <c r="Y12" s="61">
        <v>43363</v>
      </c>
      <c r="Z12" s="58" t="s">
        <v>516</v>
      </c>
      <c r="AA12" s="58" t="s">
        <v>498</v>
      </c>
      <c r="AB12" s="58">
        <v>13.1</v>
      </c>
      <c r="AC12" s="58" t="s">
        <v>467</v>
      </c>
      <c r="AD12" s="58">
        <v>73</v>
      </c>
    </row>
    <row r="13" spans="1:30" ht="17.25" customHeight="1" thickBot="1" x14ac:dyDescent="0.25">
      <c r="A13" s="58">
        <v>8</v>
      </c>
      <c r="B13" s="59">
        <v>2.9042241379310343E-2</v>
      </c>
      <c r="C13" s="59">
        <v>3.5723275862068964E-2</v>
      </c>
      <c r="D13" s="59">
        <v>6.4799999999999996E-2</v>
      </c>
      <c r="F13" s="58" t="s">
        <v>485</v>
      </c>
      <c r="G13" s="60">
        <v>11015</v>
      </c>
      <c r="H13" s="58">
        <v>0.95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1647</v>
      </c>
      <c r="Y13" s="61">
        <v>43186</v>
      </c>
      <c r="Z13" s="58" t="s">
        <v>517</v>
      </c>
      <c r="AA13" s="58" t="s">
        <v>496</v>
      </c>
      <c r="AB13" s="58">
        <v>12.6</v>
      </c>
      <c r="AC13" s="58" t="s">
        <v>467</v>
      </c>
      <c r="AD13" s="58">
        <v>66</v>
      </c>
    </row>
    <row r="14" spans="1:30" ht="15" thickBot="1" x14ac:dyDescent="0.25">
      <c r="A14" s="58">
        <v>9</v>
      </c>
      <c r="B14" s="59">
        <v>2.970344827586207E-2</v>
      </c>
      <c r="C14" s="59">
        <v>2.8991379310344824E-2</v>
      </c>
      <c r="D14" s="59">
        <v>5.8700000000000002E-2</v>
      </c>
      <c r="F14" s="58" t="s">
        <v>486</v>
      </c>
      <c r="G14" s="60">
        <v>11958</v>
      </c>
      <c r="H14" s="58">
        <v>1.03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1599</v>
      </c>
      <c r="Y14" s="61">
        <v>43431</v>
      </c>
      <c r="Z14" s="58" t="s">
        <v>518</v>
      </c>
      <c r="AA14" s="58" t="s">
        <v>496</v>
      </c>
      <c r="AB14" s="58">
        <v>12.2</v>
      </c>
      <c r="AC14" s="58" t="s">
        <v>467</v>
      </c>
      <c r="AD14" s="58">
        <v>66</v>
      </c>
    </row>
    <row r="15" spans="1:30" ht="23.25" thickBot="1" x14ac:dyDescent="0.25">
      <c r="A15" s="58">
        <v>10</v>
      </c>
      <c r="B15" s="59">
        <v>3.4026724137931036E-2</v>
      </c>
      <c r="C15" s="59">
        <v>3.1743103448275863E-2</v>
      </c>
      <c r="D15" s="59">
        <v>6.5799999999999997E-2</v>
      </c>
      <c r="F15" s="58" t="s">
        <v>487</v>
      </c>
      <c r="G15" s="60">
        <v>12009</v>
      </c>
      <c r="H15" s="58">
        <v>1.03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1570</v>
      </c>
      <c r="Y15" s="61">
        <v>43362</v>
      </c>
      <c r="Z15" s="58" t="s">
        <v>516</v>
      </c>
      <c r="AA15" s="58" t="s">
        <v>497</v>
      </c>
      <c r="AB15" s="58">
        <v>12</v>
      </c>
      <c r="AC15" s="58" t="s">
        <v>467</v>
      </c>
      <c r="AD15" s="58">
        <v>68</v>
      </c>
    </row>
    <row r="16" spans="1:30" ht="23.25" thickBot="1" x14ac:dyDescent="0.25">
      <c r="A16" s="58">
        <v>11</v>
      </c>
      <c r="B16" s="59">
        <v>3.6722413793103446E-2</v>
      </c>
      <c r="C16" s="59">
        <v>3.4003448275862068E-2</v>
      </c>
      <c r="D16" s="59">
        <v>7.0699999999999999E-2</v>
      </c>
      <c r="F16" s="58" t="s">
        <v>488</v>
      </c>
      <c r="G16" s="60">
        <v>12586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1564</v>
      </c>
      <c r="Y16" s="61">
        <v>43418</v>
      </c>
      <c r="Z16" s="58" t="s">
        <v>525</v>
      </c>
      <c r="AA16" s="58" t="s">
        <v>497</v>
      </c>
      <c r="AB16" s="58">
        <v>11.9</v>
      </c>
      <c r="AC16" s="58" t="s">
        <v>468</v>
      </c>
      <c r="AD16" s="58">
        <v>67</v>
      </c>
    </row>
    <row r="17" spans="1:30" ht="15" thickBot="1" x14ac:dyDescent="0.25">
      <c r="A17" s="58">
        <v>12</v>
      </c>
      <c r="B17" s="59">
        <v>3.8706034482758618E-2</v>
      </c>
      <c r="C17" s="59">
        <v>3.5575862068965521E-2</v>
      </c>
      <c r="D17" s="59">
        <v>7.4300000000000005E-2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1552</v>
      </c>
      <c r="Y17" s="61">
        <v>43195</v>
      </c>
      <c r="Z17" s="58" t="s">
        <v>518</v>
      </c>
      <c r="AA17" s="58" t="s">
        <v>498</v>
      </c>
      <c r="AB17" s="58">
        <v>11.8</v>
      </c>
      <c r="AC17" s="58" t="s">
        <v>467</v>
      </c>
      <c r="AD17" s="58">
        <v>69</v>
      </c>
    </row>
    <row r="18" spans="1:30" ht="23.25" thickBot="1" x14ac:dyDescent="0.25">
      <c r="A18" s="58">
        <v>13</v>
      </c>
      <c r="B18" s="59">
        <v>3.9621551724137928E-2</v>
      </c>
      <c r="C18" s="59">
        <v>3.5281034482758621E-2</v>
      </c>
      <c r="D18" s="59">
        <v>7.4899999999999994E-2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1533</v>
      </c>
      <c r="Y18" s="61">
        <v>43411</v>
      </c>
      <c r="Z18" s="58" t="s">
        <v>516</v>
      </c>
      <c r="AA18" s="58" t="s">
        <v>497</v>
      </c>
      <c r="AB18" s="58">
        <v>11.7</v>
      </c>
      <c r="AC18" s="58" t="s">
        <v>467</v>
      </c>
      <c r="AD18" s="58">
        <v>67</v>
      </c>
    </row>
    <row r="19" spans="1:30" ht="17.25" customHeight="1" thickBot="1" x14ac:dyDescent="0.25">
      <c r="A19" s="58">
        <v>14</v>
      </c>
      <c r="B19" s="59">
        <v>4.063879310344827E-2</v>
      </c>
      <c r="C19" s="59">
        <v>3.5281034482758621E-2</v>
      </c>
      <c r="D19" s="59">
        <v>7.5899999999999995E-2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1484</v>
      </c>
      <c r="Y19" s="61">
        <v>43168</v>
      </c>
      <c r="Z19" s="58" t="s">
        <v>516</v>
      </c>
      <c r="AA19" s="58" t="s">
        <v>499</v>
      </c>
      <c r="AB19" s="58">
        <v>11.3</v>
      </c>
      <c r="AC19" s="58" t="s">
        <v>467</v>
      </c>
      <c r="AD19" s="58">
        <v>64</v>
      </c>
    </row>
    <row r="20" spans="1:30" ht="17.25" customHeight="1" thickBot="1" x14ac:dyDescent="0.25">
      <c r="A20" s="58">
        <v>15</v>
      </c>
      <c r="B20" s="59">
        <v>4.4911206896551724E-2</v>
      </c>
      <c r="C20" s="59">
        <v>3.4445689655172411E-2</v>
      </c>
      <c r="D20" s="59">
        <v>7.9299999999999995E-2</v>
      </c>
      <c r="F20" s="58" t="s">
        <v>491</v>
      </c>
      <c r="G20" s="60">
        <v>7697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1463</v>
      </c>
      <c r="Y20" s="61">
        <v>43446</v>
      </c>
      <c r="Z20" s="58" t="s">
        <v>527</v>
      </c>
      <c r="AA20" s="58" t="s">
        <v>497</v>
      </c>
      <c r="AB20" s="58">
        <v>11.2</v>
      </c>
      <c r="AC20" s="58" t="s">
        <v>468</v>
      </c>
      <c r="AD20" s="58">
        <v>75</v>
      </c>
    </row>
    <row r="21" spans="1:30" ht="17.25" customHeight="1" thickBot="1" x14ac:dyDescent="0.25">
      <c r="A21" s="58">
        <v>16</v>
      </c>
      <c r="B21" s="59">
        <v>4.4199137931034485E-2</v>
      </c>
      <c r="C21" s="59">
        <v>3.3856034482758625E-2</v>
      </c>
      <c r="D21" s="59">
        <v>7.8100000000000003E-2</v>
      </c>
      <c r="F21" s="58" t="s">
        <v>495</v>
      </c>
      <c r="G21" s="60">
        <v>12157</v>
      </c>
      <c r="H21" s="58">
        <v>1.05</v>
      </c>
      <c r="J21" s="46">
        <v>5</v>
      </c>
      <c r="K21" s="46">
        <v>1666</v>
      </c>
      <c r="L21" s="52"/>
      <c r="M21" s="46"/>
      <c r="N21" s="57">
        <v>0.14362068965517241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1444</v>
      </c>
      <c r="Y21" s="61">
        <v>43404</v>
      </c>
      <c r="Z21" s="58" t="s">
        <v>518</v>
      </c>
      <c r="AA21" s="58" t="s">
        <v>497</v>
      </c>
      <c r="AB21" s="58">
        <v>11</v>
      </c>
      <c r="AC21" s="58" t="s">
        <v>467</v>
      </c>
      <c r="AD21" s="58">
        <v>62</v>
      </c>
    </row>
    <row r="22" spans="1:30" ht="17.25" customHeight="1" thickBot="1" x14ac:dyDescent="0.25">
      <c r="A22" s="58">
        <v>17</v>
      </c>
      <c r="B22" s="59">
        <v>4.3487068965517246E-2</v>
      </c>
      <c r="C22" s="59">
        <v>3.3512068965517242E-2</v>
      </c>
      <c r="D22" s="59">
        <v>7.6999999999999999E-2</v>
      </c>
      <c r="F22" s="58" t="s">
        <v>496</v>
      </c>
      <c r="G22" s="60">
        <v>12767</v>
      </c>
      <c r="H22" s="58">
        <v>1.1000000000000001</v>
      </c>
      <c r="J22" s="46">
        <v>10</v>
      </c>
      <c r="K22" s="46">
        <v>1589</v>
      </c>
      <c r="L22" s="52"/>
      <c r="M22" s="46"/>
      <c r="N22" s="57">
        <v>0.13698275862068965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1431</v>
      </c>
      <c r="Y22" s="61">
        <v>43396</v>
      </c>
      <c r="Z22" s="58" t="s">
        <v>516</v>
      </c>
      <c r="AA22" s="58" t="s">
        <v>496</v>
      </c>
      <c r="AB22" s="58">
        <v>10.9</v>
      </c>
      <c r="AC22" s="58" t="s">
        <v>467</v>
      </c>
      <c r="AD22" s="58">
        <v>64</v>
      </c>
    </row>
    <row r="23" spans="1:30" ht="17.25" customHeight="1" thickBot="1" x14ac:dyDescent="0.25">
      <c r="A23" s="58">
        <v>18</v>
      </c>
      <c r="B23" s="59">
        <v>2.9194827586206899E-2</v>
      </c>
      <c r="C23" s="59">
        <v>2.456896551724138E-2</v>
      </c>
      <c r="D23" s="59">
        <v>5.3800000000000001E-2</v>
      </c>
      <c r="F23" s="58" t="s">
        <v>497</v>
      </c>
      <c r="G23" s="60">
        <v>13171</v>
      </c>
      <c r="H23" s="58">
        <v>1.1299999999999999</v>
      </c>
      <c r="J23" s="46">
        <v>20</v>
      </c>
      <c r="K23" s="46">
        <v>1536</v>
      </c>
      <c r="L23" s="52"/>
      <c r="M23" s="46"/>
      <c r="N23" s="57">
        <v>0.13241379310344828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1415</v>
      </c>
      <c r="Y23" s="61">
        <v>43171</v>
      </c>
      <c r="Z23" s="58" t="s">
        <v>517</v>
      </c>
      <c r="AA23" s="58" t="s">
        <v>495</v>
      </c>
      <c r="AB23" s="58">
        <v>10.8</v>
      </c>
      <c r="AC23" s="58" t="s">
        <v>467</v>
      </c>
      <c r="AD23" s="58">
        <v>62</v>
      </c>
    </row>
    <row r="24" spans="1:30" ht="17.25" customHeight="1" thickBot="1" x14ac:dyDescent="0.25">
      <c r="A24" s="58">
        <v>19</v>
      </c>
      <c r="B24" s="59">
        <v>1.9632758620689656E-2</v>
      </c>
      <c r="C24" s="59">
        <v>1.7149137931034484E-2</v>
      </c>
      <c r="D24" s="59">
        <v>3.6799999999999999E-2</v>
      </c>
      <c r="F24" s="58" t="s">
        <v>498</v>
      </c>
      <c r="G24" s="60">
        <v>12923</v>
      </c>
      <c r="H24" s="58">
        <v>1.1100000000000001</v>
      </c>
      <c r="J24" s="46">
        <v>30</v>
      </c>
      <c r="K24" s="46">
        <v>1503</v>
      </c>
      <c r="L24" s="52"/>
      <c r="M24" s="46"/>
      <c r="N24" s="57">
        <v>0.12956896551724137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1405</v>
      </c>
      <c r="Y24" s="61">
        <v>43221</v>
      </c>
      <c r="Z24" s="58" t="s">
        <v>516</v>
      </c>
      <c r="AA24" s="58" t="s">
        <v>496</v>
      </c>
      <c r="AB24" s="58">
        <v>10.7</v>
      </c>
      <c r="AC24" s="58" t="s">
        <v>467</v>
      </c>
      <c r="AD24" s="58">
        <v>65</v>
      </c>
    </row>
    <row r="25" spans="1:30" ht="17.25" customHeight="1" thickBot="1" x14ac:dyDescent="0.25">
      <c r="A25" s="58">
        <v>20</v>
      </c>
      <c r="B25" s="59">
        <v>1.3631034482758621E-2</v>
      </c>
      <c r="C25" s="59">
        <v>1.2431896551724138E-2</v>
      </c>
      <c r="D25" s="59">
        <v>2.6100000000000002E-2</v>
      </c>
      <c r="F25" s="58" t="s">
        <v>499</v>
      </c>
      <c r="G25" s="60">
        <v>13114</v>
      </c>
      <c r="H25" s="58">
        <v>1.1299999999999999</v>
      </c>
      <c r="J25" s="46">
        <v>50</v>
      </c>
      <c r="K25" s="46">
        <v>1461</v>
      </c>
      <c r="L25" s="52"/>
      <c r="M25" s="46"/>
      <c r="N25" s="57">
        <v>0.12594827586206897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8.7482758620689664E-3</v>
      </c>
      <c r="C26" s="59">
        <v>9.6310344827586214E-3</v>
      </c>
      <c r="D26" s="59">
        <v>1.84E-2</v>
      </c>
      <c r="F26" s="58" t="s">
        <v>500</v>
      </c>
      <c r="G26" s="60">
        <v>9519</v>
      </c>
      <c r="H26" s="58">
        <v>0.82</v>
      </c>
      <c r="J26" s="46">
        <v>100</v>
      </c>
      <c r="K26" s="46">
        <v>1413</v>
      </c>
      <c r="L26" s="52"/>
      <c r="M26" s="46"/>
      <c r="N26" s="57">
        <v>0.12181034482758621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6.4086206896551727E-3</v>
      </c>
      <c r="C27" s="59">
        <v>5.5034482758620686E-3</v>
      </c>
      <c r="D27" s="59">
        <v>1.1900000000000001E-2</v>
      </c>
      <c r="J27" s="46">
        <v>150</v>
      </c>
      <c r="K27" s="46">
        <v>1359</v>
      </c>
      <c r="L27" s="52"/>
      <c r="M27" s="46"/>
      <c r="N27" s="57">
        <v>0.1171551724137931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3.4586206896551723E-3</v>
      </c>
      <c r="C28" s="59">
        <v>2.4568965517241378E-3</v>
      </c>
      <c r="D28" s="59">
        <v>5.8999999999999999E-3</v>
      </c>
      <c r="J28" s="46">
        <v>200</v>
      </c>
      <c r="K28" s="46">
        <v>1311</v>
      </c>
      <c r="L28" s="52"/>
      <c r="M28" s="46"/>
      <c r="N28" s="57">
        <v>0.11301724137931035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U29"/>
  <sheetViews>
    <sheetView workbookViewId="0">
      <selection activeCell="B5" sqref="B5:D28"/>
    </sheetView>
  </sheetViews>
  <sheetFormatPr defaultRowHeight="14.25" x14ac:dyDescent="0.2"/>
  <cols>
    <col min="1" max="4" width="6.125" customWidth="1"/>
    <col min="5" max="5" width="2.25" customWidth="1"/>
    <col min="6" max="6" width="9.5" customWidth="1"/>
    <col min="7" max="7" width="8.75" hidden="1" customWidth="1"/>
    <col min="8" max="8" width="7.375" customWidth="1"/>
    <col min="9" max="9" width="1.75" customWidth="1"/>
    <col min="10" max="11" width="6.625" customWidth="1"/>
    <col min="12" max="13" width="8.75" hidden="1" customWidth="1"/>
    <col min="14" max="14" width="6.875" customWidth="1"/>
  </cols>
  <sheetData>
    <row r="1" spans="1:21" ht="24" thickBot="1" x14ac:dyDescent="0.4">
      <c r="A1" s="135" t="s">
        <v>552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11700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1.7393162393162394E-3</v>
      </c>
      <c r="C5" s="59">
        <v>2.3316239316239318E-3</v>
      </c>
      <c r="D5" s="59">
        <v>4.0000000000000001E-3</v>
      </c>
      <c r="F5" s="58" t="s">
        <v>474</v>
      </c>
      <c r="G5" s="60">
        <v>17557</v>
      </c>
      <c r="H5" s="58">
        <v>1.49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9.4017094017094017E-4</v>
      </c>
      <c r="C6" s="59">
        <v>1.2717948717948717E-3</v>
      </c>
      <c r="D6" s="59">
        <v>2.2000000000000001E-3</v>
      </c>
      <c r="F6" s="58" t="s">
        <v>476</v>
      </c>
      <c r="G6" s="60">
        <v>18679</v>
      </c>
      <c r="H6" s="58">
        <v>1.59</v>
      </c>
      <c r="J6" s="47" t="s">
        <v>477</v>
      </c>
      <c r="K6" s="48">
        <v>0.60252365930599372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7.0512820512820518E-4</v>
      </c>
      <c r="C7" s="59">
        <v>7.4188034188034185E-4</v>
      </c>
      <c r="D7" s="59">
        <v>1.4E-3</v>
      </c>
      <c r="F7" s="58" t="s">
        <v>478</v>
      </c>
      <c r="G7" s="60">
        <v>13643</v>
      </c>
      <c r="H7" s="58">
        <v>1.1599999999999999</v>
      </c>
      <c r="J7" s="49" t="s">
        <v>479</v>
      </c>
      <c r="K7" s="48">
        <v>0.54188635032220267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7.5213675213675222E-4</v>
      </c>
      <c r="C8" s="59">
        <v>7.4188034188034185E-4</v>
      </c>
      <c r="D8" s="59">
        <v>1.5E-3</v>
      </c>
      <c r="F8" s="58" t="s">
        <v>480</v>
      </c>
      <c r="G8" s="60">
        <v>7805</v>
      </c>
      <c r="H8" s="58">
        <v>0.66</v>
      </c>
      <c r="K8" s="50">
        <v>0.60252365930599372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1.5042735042735044E-3</v>
      </c>
      <c r="C9" s="59">
        <v>1.3777777777777779E-3</v>
      </c>
      <c r="D9" s="59">
        <v>2.8999999999999998E-3</v>
      </c>
      <c r="F9" s="58" t="s">
        <v>481</v>
      </c>
      <c r="G9" s="60">
        <v>9560</v>
      </c>
      <c r="H9" s="58">
        <v>0.81</v>
      </c>
      <c r="K9" s="50">
        <v>0.58098591549295775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4.7478632478632479E-3</v>
      </c>
      <c r="C10" s="59">
        <v>6.888888888888888E-3</v>
      </c>
      <c r="D10" s="59">
        <v>1.1599999999999999E-2</v>
      </c>
      <c r="F10" s="58" t="s">
        <v>482</v>
      </c>
      <c r="G10" s="60">
        <v>9780</v>
      </c>
      <c r="H10" s="58">
        <v>0.83</v>
      </c>
      <c r="K10" s="50">
        <v>0.5170418006430868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1.1846153846153847E-2</v>
      </c>
      <c r="C11" s="59">
        <v>2.0242735042735039E-2</v>
      </c>
      <c r="D11" s="59">
        <v>3.2000000000000001E-2</v>
      </c>
      <c r="F11" s="58" t="s">
        <v>483</v>
      </c>
      <c r="G11" s="60">
        <v>8445</v>
      </c>
      <c r="H11" s="58">
        <v>0.72</v>
      </c>
      <c r="K11" s="50">
        <v>0.54188635032220267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2.2376068376068377E-2</v>
      </c>
      <c r="C12" s="59">
        <v>3.4974358974358979E-2</v>
      </c>
      <c r="D12" s="59">
        <v>5.7500000000000002E-2</v>
      </c>
      <c r="F12" s="58" t="s">
        <v>484</v>
      </c>
      <c r="G12" s="60">
        <v>8731</v>
      </c>
      <c r="H12" s="58">
        <v>0.74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2.5854700854700853E-2</v>
      </c>
      <c r="C13" s="59">
        <v>3.5716239316239316E-2</v>
      </c>
      <c r="D13" s="59">
        <v>6.1899999999999997E-2</v>
      </c>
      <c r="F13" s="58" t="s">
        <v>485</v>
      </c>
      <c r="G13" s="60">
        <v>9451</v>
      </c>
      <c r="H13" s="58">
        <v>0.8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2.6841880341880342E-2</v>
      </c>
      <c r="C14" s="59">
        <v>3.2165811965811961E-2</v>
      </c>
      <c r="D14" s="59">
        <v>5.9200000000000003E-2</v>
      </c>
      <c r="F14" s="58" t="s">
        <v>486</v>
      </c>
      <c r="G14" s="60">
        <v>12145</v>
      </c>
      <c r="H14" s="58">
        <v>1.03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2.8910256410256411E-2</v>
      </c>
      <c r="C15" s="59">
        <v>3.0947008547008544E-2</v>
      </c>
      <c r="D15" s="59">
        <v>5.9799999999999999E-2</v>
      </c>
      <c r="F15" s="58" t="s">
        <v>487</v>
      </c>
      <c r="G15" s="60">
        <v>11669</v>
      </c>
      <c r="H15" s="58">
        <v>0.99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3.1401709401709402E-2</v>
      </c>
      <c r="C16" s="59">
        <v>3.28017094017094E-2</v>
      </c>
      <c r="D16" s="59">
        <v>6.4100000000000004E-2</v>
      </c>
      <c r="F16" s="58" t="s">
        <v>488</v>
      </c>
      <c r="G16" s="60">
        <v>12840</v>
      </c>
      <c r="H16" s="58">
        <v>1.0900000000000001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3.3141025641025633E-2</v>
      </c>
      <c r="C17" s="59">
        <v>3.5345299145299144E-2</v>
      </c>
      <c r="D17" s="59">
        <v>6.8400000000000002E-2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3.3799145299145301E-2</v>
      </c>
      <c r="C18" s="59">
        <v>3.7252991452991456E-2</v>
      </c>
      <c r="D18" s="59">
        <v>7.0900000000000005E-2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3.4692307692307696E-2</v>
      </c>
      <c r="C19" s="59">
        <v>3.9266666666666665E-2</v>
      </c>
      <c r="D19" s="59">
        <v>7.3999999999999996E-2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3.7794871794871794E-2</v>
      </c>
      <c r="C20" s="59">
        <v>3.97965811965812E-2</v>
      </c>
      <c r="D20" s="59">
        <v>7.7600000000000002E-2</v>
      </c>
      <c r="F20" s="58" t="s">
        <v>491</v>
      </c>
      <c r="G20" s="60">
        <v>7688</v>
      </c>
      <c r="H20" s="58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4.3482905982905981E-2</v>
      </c>
      <c r="C21" s="59">
        <v>4.1439316239316244E-2</v>
      </c>
      <c r="D21" s="59">
        <v>8.4900000000000003E-2</v>
      </c>
      <c r="F21" s="58" t="s">
        <v>495</v>
      </c>
      <c r="G21" s="60">
        <v>12342</v>
      </c>
      <c r="H21" s="58">
        <v>1.05</v>
      </c>
      <c r="J21" s="46">
        <v>5</v>
      </c>
      <c r="K21" s="46">
        <v>2285</v>
      </c>
      <c r="L21" s="52"/>
      <c r="M21" s="46"/>
      <c r="N21" s="57">
        <v>0.1952991452991453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4.3435897435897437E-2</v>
      </c>
      <c r="C22" s="59">
        <v>3.97965811965812E-2</v>
      </c>
      <c r="D22" s="59">
        <v>8.3199999999999996E-2</v>
      </c>
      <c r="F22" s="58" t="s">
        <v>496</v>
      </c>
      <c r="G22" s="60">
        <v>13036</v>
      </c>
      <c r="H22" s="58">
        <v>1.1100000000000001</v>
      </c>
      <c r="J22" s="46">
        <v>10</v>
      </c>
      <c r="K22" s="46">
        <v>2147</v>
      </c>
      <c r="L22" s="52"/>
      <c r="M22" s="46"/>
      <c r="N22" s="57">
        <v>0.18350427350427351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3.3799145299145301E-2</v>
      </c>
      <c r="C23" s="59">
        <v>3.1953846153846152E-2</v>
      </c>
      <c r="D23" s="59">
        <v>6.5699999999999995E-2</v>
      </c>
      <c r="F23" s="58" t="s">
        <v>497</v>
      </c>
      <c r="G23" s="60">
        <v>12984</v>
      </c>
      <c r="H23" s="58">
        <v>1.1000000000000001</v>
      </c>
      <c r="J23" s="46">
        <v>20</v>
      </c>
      <c r="K23" s="46">
        <v>2085</v>
      </c>
      <c r="L23" s="52"/>
      <c r="M23" s="46"/>
      <c r="N23" s="57">
        <v>0.17820512820512821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2.0918803418803419E-2</v>
      </c>
      <c r="C24" s="59">
        <v>2.3051282051282051E-2</v>
      </c>
      <c r="D24" s="59">
        <v>4.3900000000000002E-2</v>
      </c>
      <c r="F24" s="58" t="s">
        <v>498</v>
      </c>
      <c r="G24" s="60">
        <v>13124</v>
      </c>
      <c r="H24" s="58">
        <v>1.1200000000000001</v>
      </c>
      <c r="J24" s="46">
        <v>30</v>
      </c>
      <c r="K24" s="46">
        <v>2002</v>
      </c>
      <c r="L24" s="52"/>
      <c r="M24" s="46"/>
      <c r="N24" s="57">
        <v>0.1711111111111111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1.255128205128205E-2</v>
      </c>
      <c r="C25" s="59">
        <v>1.6586324786324786E-2</v>
      </c>
      <c r="D25" s="59">
        <v>2.9100000000000001E-2</v>
      </c>
      <c r="F25" s="58" t="s">
        <v>499</v>
      </c>
      <c r="G25" s="60">
        <v>13414</v>
      </c>
      <c r="H25" s="58">
        <v>1.1399999999999999</v>
      </c>
      <c r="J25" s="46">
        <v>50</v>
      </c>
      <c r="K25" s="46">
        <v>1927</v>
      </c>
      <c r="L25" s="52"/>
      <c r="M25" s="46"/>
      <c r="N25" s="57">
        <v>0.16470085470085469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9.1666666666666667E-3</v>
      </c>
      <c r="C26" s="59">
        <v>1.2135042735042734E-2</v>
      </c>
      <c r="D26" s="59">
        <v>2.1299999999999999E-2</v>
      </c>
      <c r="F26" s="58" t="s">
        <v>500</v>
      </c>
      <c r="G26" s="60">
        <v>9574</v>
      </c>
      <c r="H26" s="58">
        <v>0.81</v>
      </c>
      <c r="J26" s="46">
        <v>100</v>
      </c>
      <c r="K26" s="46">
        <v>1805</v>
      </c>
      <c r="L26" s="52"/>
      <c r="M26" s="46"/>
      <c r="N26" s="57">
        <v>0.15427350427350428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6.2051282051282042E-3</v>
      </c>
      <c r="C27" s="59">
        <v>8.4256410256410268E-3</v>
      </c>
      <c r="D27" s="59">
        <v>1.47E-2</v>
      </c>
      <c r="J27" s="46">
        <v>150</v>
      </c>
      <c r="K27" s="46">
        <v>1623</v>
      </c>
      <c r="L27" s="52"/>
      <c r="M27" s="46"/>
      <c r="N27" s="57">
        <v>0.13871794871794871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3.5256410256410257E-3</v>
      </c>
      <c r="C28" s="59">
        <v>4.6102564102564096E-3</v>
      </c>
      <c r="D28" s="59">
        <v>8.0999999999999996E-3</v>
      </c>
      <c r="J28" s="46">
        <v>200</v>
      </c>
      <c r="K28" s="46">
        <v>1454</v>
      </c>
      <c r="L28" s="52"/>
      <c r="M28" s="46"/>
      <c r="N28" s="57">
        <v>0.12427350427350427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D50"/>
  <sheetViews>
    <sheetView workbookViewId="0">
      <selection activeCell="AG16" sqref="AG16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38600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6754</v>
      </c>
      <c r="Y2" s="61">
        <v>43118</v>
      </c>
      <c r="Z2" s="58" t="s">
        <v>527</v>
      </c>
      <c r="AA2" s="58" t="s">
        <v>498</v>
      </c>
      <c r="AB2" s="58">
        <v>16.8</v>
      </c>
      <c r="AC2" s="58" t="s">
        <v>502</v>
      </c>
      <c r="AD2" s="58">
        <v>51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5077</v>
      </c>
      <c r="Y3" s="61">
        <v>43118</v>
      </c>
      <c r="Z3" s="58" t="s">
        <v>539</v>
      </c>
      <c r="AA3" s="58" t="s">
        <v>498</v>
      </c>
      <c r="AB3" s="58">
        <v>12.6</v>
      </c>
      <c r="AC3" s="58" t="s">
        <v>501</v>
      </c>
      <c r="AD3" s="58">
        <v>58</v>
      </c>
    </row>
    <row r="4" spans="1:30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5038</v>
      </c>
      <c r="Y4" s="61">
        <v>43117</v>
      </c>
      <c r="Z4" s="58" t="s">
        <v>527</v>
      </c>
      <c r="AA4" s="58" t="s">
        <v>497</v>
      </c>
      <c r="AB4" s="58">
        <v>12.5</v>
      </c>
      <c r="AC4" s="58" t="s">
        <v>502</v>
      </c>
      <c r="AD4" s="58">
        <v>69</v>
      </c>
    </row>
    <row r="5" spans="1:30" ht="18.75" customHeight="1" thickBot="1" x14ac:dyDescent="0.25">
      <c r="A5" s="58">
        <v>0</v>
      </c>
      <c r="B5" s="59">
        <v>4.9191709844559582E-3</v>
      </c>
      <c r="C5" s="59">
        <v>3.6932642487046631E-3</v>
      </c>
      <c r="D5" s="59">
        <v>8.6E-3</v>
      </c>
      <c r="F5" s="58" t="s">
        <v>474</v>
      </c>
      <c r="G5" s="60">
        <v>42970</v>
      </c>
      <c r="H5" s="58">
        <v>1.1200000000000001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4853</v>
      </c>
      <c r="Y5" s="61">
        <v>43389</v>
      </c>
      <c r="Z5" s="58" t="s">
        <v>527</v>
      </c>
      <c r="AA5" s="58" t="s">
        <v>496</v>
      </c>
      <c r="AB5" s="58">
        <v>12</v>
      </c>
      <c r="AC5" s="58" t="s">
        <v>502</v>
      </c>
      <c r="AD5" s="58">
        <v>69</v>
      </c>
    </row>
    <row r="6" spans="1:30" ht="17.25" customHeight="1" thickBot="1" x14ac:dyDescent="0.25">
      <c r="A6" s="58">
        <v>1</v>
      </c>
      <c r="B6" s="59">
        <v>3.3606217616580312E-3</v>
      </c>
      <c r="C6" s="59">
        <v>2.5647668393782384E-3</v>
      </c>
      <c r="D6" s="59">
        <v>5.8999999999999999E-3</v>
      </c>
      <c r="F6" s="58" t="s">
        <v>476</v>
      </c>
      <c r="G6" s="60">
        <v>44558</v>
      </c>
      <c r="H6" s="58">
        <v>1.1599999999999999</v>
      </c>
      <c r="J6" s="47" t="s">
        <v>477</v>
      </c>
      <c r="K6" s="48">
        <v>0.7023096663815227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4789</v>
      </c>
      <c r="Y6" s="61">
        <v>43174</v>
      </c>
      <c r="Z6" s="58" t="s">
        <v>516</v>
      </c>
      <c r="AA6" s="58" t="s">
        <v>498</v>
      </c>
      <c r="AB6" s="58">
        <v>11.9</v>
      </c>
      <c r="AC6" s="58" t="s">
        <v>501</v>
      </c>
      <c r="AD6" s="58">
        <v>63</v>
      </c>
    </row>
    <row r="7" spans="1:30" ht="17.25" customHeight="1" thickBot="1" x14ac:dyDescent="0.25">
      <c r="A7" s="58">
        <v>2</v>
      </c>
      <c r="B7" s="59">
        <v>2.6787564766839376E-3</v>
      </c>
      <c r="C7" s="59">
        <v>2.5134715025906733E-3</v>
      </c>
      <c r="D7" s="59">
        <v>5.1999999999999998E-3</v>
      </c>
      <c r="F7" s="58" t="s">
        <v>478</v>
      </c>
      <c r="G7" s="60">
        <v>38957</v>
      </c>
      <c r="H7" s="58">
        <v>1.01</v>
      </c>
      <c r="J7" s="49" t="s">
        <v>479</v>
      </c>
      <c r="K7" s="48">
        <v>0.60517799352750812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4788</v>
      </c>
      <c r="Y7" s="61">
        <v>43403</v>
      </c>
      <c r="Z7" s="58" t="s">
        <v>527</v>
      </c>
      <c r="AA7" s="58" t="s">
        <v>496</v>
      </c>
      <c r="AB7" s="58">
        <v>11.9</v>
      </c>
      <c r="AC7" s="58" t="s">
        <v>502</v>
      </c>
      <c r="AD7" s="58">
        <v>68</v>
      </c>
    </row>
    <row r="8" spans="1:30" ht="17.25" customHeight="1" thickBot="1" x14ac:dyDescent="0.3">
      <c r="A8" s="58">
        <v>3</v>
      </c>
      <c r="B8" s="59">
        <v>2.0455958549222795E-3</v>
      </c>
      <c r="C8" s="59">
        <v>3.4367875647668394E-3</v>
      </c>
      <c r="D8" s="59">
        <v>5.4999999999999997E-3</v>
      </c>
      <c r="F8" s="58" t="s">
        <v>480</v>
      </c>
      <c r="G8" s="60">
        <v>29631</v>
      </c>
      <c r="H8" s="58">
        <v>0.77</v>
      </c>
      <c r="K8" s="50">
        <v>0.7023096663815227</v>
      </c>
      <c r="O8" s="85"/>
      <c r="P8" s="85"/>
      <c r="Q8" s="85"/>
      <c r="R8" s="85"/>
      <c r="S8" s="85"/>
      <c r="T8" s="85"/>
      <c r="U8" s="86"/>
      <c r="W8" s="58">
        <v>7</v>
      </c>
      <c r="X8" s="58">
        <v>4778</v>
      </c>
      <c r="Y8" s="61">
        <v>43173</v>
      </c>
      <c r="Z8" s="58" t="s">
        <v>516</v>
      </c>
      <c r="AA8" s="58" t="s">
        <v>497</v>
      </c>
      <c r="AB8" s="58">
        <v>11.9</v>
      </c>
      <c r="AC8" s="58" t="s">
        <v>501</v>
      </c>
      <c r="AD8" s="58">
        <v>65</v>
      </c>
    </row>
    <row r="9" spans="1:30" ht="17.25" customHeight="1" thickBot="1" x14ac:dyDescent="0.3">
      <c r="A9" s="58">
        <v>4</v>
      </c>
      <c r="B9" s="59">
        <v>2.9222797927461138E-3</v>
      </c>
      <c r="C9" s="59">
        <v>7.0787564766839383E-3</v>
      </c>
      <c r="D9" s="59">
        <v>0.01</v>
      </c>
      <c r="F9" s="58" t="s">
        <v>481</v>
      </c>
      <c r="G9" s="60">
        <v>34891</v>
      </c>
      <c r="H9" s="58">
        <v>0.91</v>
      </c>
      <c r="K9" s="50">
        <v>0.67904903417533435</v>
      </c>
      <c r="O9" s="85"/>
      <c r="P9" s="85"/>
      <c r="Q9" s="85"/>
      <c r="R9" s="85"/>
      <c r="S9" s="85"/>
      <c r="T9" s="85"/>
      <c r="U9" s="86"/>
      <c r="W9" s="58">
        <v>8</v>
      </c>
      <c r="X9" s="58">
        <v>4727</v>
      </c>
      <c r="Y9" s="61">
        <v>43306</v>
      </c>
      <c r="Z9" s="58" t="s">
        <v>516</v>
      </c>
      <c r="AA9" s="58" t="s">
        <v>497</v>
      </c>
      <c r="AB9" s="58">
        <v>11.7</v>
      </c>
      <c r="AC9" s="58" t="s">
        <v>501</v>
      </c>
      <c r="AD9" s="58">
        <v>66</v>
      </c>
    </row>
    <row r="10" spans="1:30" ht="17.25" customHeight="1" thickBot="1" x14ac:dyDescent="0.3">
      <c r="A10" s="58">
        <v>5</v>
      </c>
      <c r="B10" s="59">
        <v>7.0621761658031098E-3</v>
      </c>
      <c r="C10" s="59">
        <v>2.0928497409326424E-2</v>
      </c>
      <c r="D10" s="59">
        <v>2.7900000000000001E-2</v>
      </c>
      <c r="F10" s="58" t="s">
        <v>482</v>
      </c>
      <c r="G10" s="60">
        <v>37172</v>
      </c>
      <c r="H10" s="58">
        <v>0.97</v>
      </c>
      <c r="K10" s="50">
        <v>0.57887120115774249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4220</v>
      </c>
      <c r="Y10" s="61">
        <v>43284</v>
      </c>
      <c r="Z10" s="58" t="s">
        <v>517</v>
      </c>
      <c r="AA10" s="58" t="s">
        <v>496</v>
      </c>
      <c r="AB10" s="58">
        <v>10.5</v>
      </c>
      <c r="AC10" s="58" t="s">
        <v>501</v>
      </c>
      <c r="AD10" s="58">
        <v>62</v>
      </c>
    </row>
    <row r="11" spans="1:30" ht="17.25" customHeight="1" thickBot="1" x14ac:dyDescent="0.3">
      <c r="A11" s="58">
        <v>6</v>
      </c>
      <c r="B11" s="59">
        <v>1.694922279792746E-2</v>
      </c>
      <c r="C11" s="59">
        <v>4.2113471502590677E-2</v>
      </c>
      <c r="D11" s="59">
        <v>5.8999999999999997E-2</v>
      </c>
      <c r="F11" s="58" t="s">
        <v>483</v>
      </c>
      <c r="G11" s="60">
        <v>36659</v>
      </c>
      <c r="H11" s="58">
        <v>0.95</v>
      </c>
      <c r="K11" s="50">
        <v>0.60517799352750812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4180</v>
      </c>
      <c r="Y11" s="61">
        <v>43418</v>
      </c>
      <c r="Z11" s="58" t="s">
        <v>516</v>
      </c>
      <c r="AA11" s="58" t="s">
        <v>497</v>
      </c>
      <c r="AB11" s="58">
        <v>10.4</v>
      </c>
      <c r="AC11" s="58" t="s">
        <v>501</v>
      </c>
      <c r="AD11" s="58">
        <v>66</v>
      </c>
    </row>
    <row r="12" spans="1:30" ht="17.25" customHeight="1" thickBot="1" x14ac:dyDescent="0.25">
      <c r="A12" s="58">
        <v>7</v>
      </c>
      <c r="B12" s="59">
        <v>2.1040414507772023E-2</v>
      </c>
      <c r="C12" s="59">
        <v>4.6883937823834189E-2</v>
      </c>
      <c r="D12" s="59">
        <v>6.7900000000000002E-2</v>
      </c>
      <c r="F12" s="58" t="s">
        <v>484</v>
      </c>
      <c r="G12" s="60">
        <v>37374</v>
      </c>
      <c r="H12" s="58">
        <v>0.97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4023</v>
      </c>
      <c r="Y12" s="61">
        <v>43411</v>
      </c>
      <c r="Z12" s="58" t="s">
        <v>527</v>
      </c>
      <c r="AA12" s="58" t="s">
        <v>497</v>
      </c>
      <c r="AB12" s="58">
        <v>10</v>
      </c>
      <c r="AC12" s="58" t="s">
        <v>502</v>
      </c>
      <c r="AD12" s="58">
        <v>71</v>
      </c>
    </row>
    <row r="13" spans="1:30" ht="17.25" customHeight="1" thickBot="1" x14ac:dyDescent="0.25">
      <c r="A13" s="58">
        <v>8</v>
      </c>
      <c r="B13" s="59">
        <v>2.0407253886010362E-2</v>
      </c>
      <c r="C13" s="59">
        <v>3.4778238341968915E-2</v>
      </c>
      <c r="D13" s="59">
        <v>5.5100000000000003E-2</v>
      </c>
      <c r="F13" s="58" t="s">
        <v>485</v>
      </c>
      <c r="G13" s="60">
        <v>39199</v>
      </c>
      <c r="H13" s="58">
        <v>1.02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4015</v>
      </c>
      <c r="Y13" s="61">
        <v>43243</v>
      </c>
      <c r="Z13" s="58" t="s">
        <v>527</v>
      </c>
      <c r="AA13" s="58" t="s">
        <v>497</v>
      </c>
      <c r="AB13" s="58">
        <v>10</v>
      </c>
      <c r="AC13" s="58" t="s">
        <v>502</v>
      </c>
      <c r="AD13" s="58">
        <v>70</v>
      </c>
    </row>
    <row r="14" spans="1:30" ht="15" thickBot="1" x14ac:dyDescent="0.25">
      <c r="A14" s="58">
        <v>9</v>
      </c>
      <c r="B14" s="59">
        <v>2.0602072538860101E-2</v>
      </c>
      <c r="C14" s="59">
        <v>2.8930569948186529E-2</v>
      </c>
      <c r="D14" s="59">
        <v>4.9500000000000002E-2</v>
      </c>
      <c r="F14" s="58" t="s">
        <v>486</v>
      </c>
      <c r="G14" s="60">
        <v>41198</v>
      </c>
      <c r="H14" s="58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4000</v>
      </c>
      <c r="Y14" s="61">
        <v>43318</v>
      </c>
      <c r="Z14" s="58" t="s">
        <v>516</v>
      </c>
      <c r="AA14" s="58" t="s">
        <v>495</v>
      </c>
      <c r="AB14" s="58">
        <v>9.9</v>
      </c>
      <c r="AC14" s="58" t="s">
        <v>501</v>
      </c>
      <c r="AD14" s="58">
        <v>69</v>
      </c>
    </row>
    <row r="15" spans="1:30" ht="23.25" thickBot="1" x14ac:dyDescent="0.25">
      <c r="A15" s="58">
        <v>10</v>
      </c>
      <c r="B15" s="59">
        <v>2.216062176165803E-2</v>
      </c>
      <c r="C15" s="59">
        <v>2.8109844559585491E-2</v>
      </c>
      <c r="D15" s="59">
        <v>5.0299999999999997E-2</v>
      </c>
      <c r="F15" s="58" t="s">
        <v>487</v>
      </c>
      <c r="G15" s="60">
        <v>39366</v>
      </c>
      <c r="H15" s="58">
        <v>1.02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3986</v>
      </c>
      <c r="Y15" s="61">
        <v>43152</v>
      </c>
      <c r="Z15" s="58" t="s">
        <v>527</v>
      </c>
      <c r="AA15" s="58" t="s">
        <v>497</v>
      </c>
      <c r="AB15" s="58">
        <v>9.9</v>
      </c>
      <c r="AC15" s="58" t="s">
        <v>502</v>
      </c>
      <c r="AD15" s="58">
        <v>69</v>
      </c>
    </row>
    <row r="16" spans="1:30" ht="23.25" thickBot="1" x14ac:dyDescent="0.25">
      <c r="A16" s="58">
        <v>11</v>
      </c>
      <c r="B16" s="59">
        <v>2.5569948186528496E-2</v>
      </c>
      <c r="C16" s="59">
        <v>2.8007253886010365E-2</v>
      </c>
      <c r="D16" s="59">
        <v>5.3600000000000002E-2</v>
      </c>
      <c r="F16" s="58" t="s">
        <v>488</v>
      </c>
      <c r="G16" s="60">
        <v>40726</v>
      </c>
      <c r="H16" s="58">
        <v>1.06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3973</v>
      </c>
      <c r="Y16" s="61">
        <v>43432</v>
      </c>
      <c r="Z16" s="58" t="s">
        <v>516</v>
      </c>
      <c r="AA16" s="58" t="s">
        <v>497</v>
      </c>
      <c r="AB16" s="58">
        <v>9.9</v>
      </c>
      <c r="AC16" s="58" t="s">
        <v>501</v>
      </c>
      <c r="AD16" s="58">
        <v>66</v>
      </c>
    </row>
    <row r="17" spans="1:30" ht="23.25" thickBot="1" x14ac:dyDescent="0.25">
      <c r="A17" s="58">
        <v>12</v>
      </c>
      <c r="B17" s="59">
        <v>2.8638341968911917E-2</v>
      </c>
      <c r="C17" s="59">
        <v>2.8725388601036267E-2</v>
      </c>
      <c r="D17" s="59">
        <v>5.7299999999999997E-2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3965</v>
      </c>
      <c r="Y17" s="61">
        <v>43208</v>
      </c>
      <c r="Z17" s="58" t="s">
        <v>527</v>
      </c>
      <c r="AA17" s="58" t="s">
        <v>497</v>
      </c>
      <c r="AB17" s="58">
        <v>9.8000000000000007</v>
      </c>
      <c r="AC17" s="58" t="s">
        <v>502</v>
      </c>
      <c r="AD17" s="58">
        <v>70</v>
      </c>
    </row>
    <row r="18" spans="1:30" ht="15" thickBot="1" x14ac:dyDescent="0.25">
      <c r="A18" s="58">
        <v>13</v>
      </c>
      <c r="B18" s="59">
        <v>2.9515025906735749E-2</v>
      </c>
      <c r="C18" s="59">
        <v>2.8776683937823833E-2</v>
      </c>
      <c r="D18" s="59">
        <v>5.8299999999999998E-2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3960</v>
      </c>
      <c r="Y18" s="61">
        <v>43165</v>
      </c>
      <c r="Z18" s="58" t="s">
        <v>516</v>
      </c>
      <c r="AA18" s="58" t="s">
        <v>496</v>
      </c>
      <c r="AB18" s="58">
        <v>9.8000000000000007</v>
      </c>
      <c r="AC18" s="58" t="s">
        <v>501</v>
      </c>
      <c r="AD18" s="58">
        <v>65</v>
      </c>
    </row>
    <row r="19" spans="1:30" ht="17.25" customHeight="1" thickBot="1" x14ac:dyDescent="0.25">
      <c r="A19" s="58">
        <v>14</v>
      </c>
      <c r="B19" s="59">
        <v>3.2534715025906734E-2</v>
      </c>
      <c r="C19" s="59">
        <v>2.9494818652849742E-2</v>
      </c>
      <c r="D19" s="59">
        <v>6.2100000000000002E-2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3934</v>
      </c>
      <c r="Y19" s="61">
        <v>43368</v>
      </c>
      <c r="Z19" s="58" t="s">
        <v>516</v>
      </c>
      <c r="AA19" s="58" t="s">
        <v>496</v>
      </c>
      <c r="AB19" s="58">
        <v>9.8000000000000007</v>
      </c>
      <c r="AC19" s="58" t="s">
        <v>501</v>
      </c>
      <c r="AD19" s="58">
        <v>67</v>
      </c>
    </row>
    <row r="20" spans="1:30" ht="17.25" customHeight="1" thickBot="1" x14ac:dyDescent="0.25">
      <c r="A20" s="58">
        <v>15</v>
      </c>
      <c r="B20" s="59">
        <v>3.8963730569948188E-2</v>
      </c>
      <c r="C20" s="59">
        <v>2.9853886010362696E-2</v>
      </c>
      <c r="D20" s="59">
        <v>6.8900000000000003E-2</v>
      </c>
      <c r="F20" s="58" t="s">
        <v>491</v>
      </c>
      <c r="G20" s="60">
        <v>27687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3914</v>
      </c>
      <c r="Y20" s="61">
        <v>43161</v>
      </c>
      <c r="Z20" s="58" t="s">
        <v>527</v>
      </c>
      <c r="AA20" s="58" t="s">
        <v>499</v>
      </c>
      <c r="AB20" s="58">
        <v>9.6999999999999993</v>
      </c>
      <c r="AC20" s="58" t="s">
        <v>502</v>
      </c>
      <c r="AD20" s="58">
        <v>70</v>
      </c>
    </row>
    <row r="21" spans="1:30" ht="17.25" customHeight="1" thickBot="1" x14ac:dyDescent="0.25">
      <c r="A21" s="58">
        <v>16</v>
      </c>
      <c r="B21" s="59">
        <v>4.5538860103626941E-2</v>
      </c>
      <c r="C21" s="59">
        <v>3.1290155440414504E-2</v>
      </c>
      <c r="D21" s="59">
        <v>7.6799999999999993E-2</v>
      </c>
      <c r="F21" s="58" t="s">
        <v>495</v>
      </c>
      <c r="G21" s="60">
        <v>39897</v>
      </c>
      <c r="H21" s="58">
        <v>1.04</v>
      </c>
      <c r="J21" s="46">
        <v>5</v>
      </c>
      <c r="K21" s="46">
        <v>4372</v>
      </c>
      <c r="L21" s="52"/>
      <c r="M21" s="46"/>
      <c r="N21" s="57">
        <v>0.11326424870466321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3883</v>
      </c>
      <c r="Y21" s="61">
        <v>43420</v>
      </c>
      <c r="Z21" s="58" t="s">
        <v>527</v>
      </c>
      <c r="AA21" s="58" t="s">
        <v>499</v>
      </c>
      <c r="AB21" s="58">
        <v>9.6</v>
      </c>
      <c r="AC21" s="58" t="s">
        <v>502</v>
      </c>
      <c r="AD21" s="58">
        <v>70</v>
      </c>
    </row>
    <row r="22" spans="1:30" ht="17.25" customHeight="1" thickBot="1" x14ac:dyDescent="0.25">
      <c r="A22" s="58">
        <v>17</v>
      </c>
      <c r="B22" s="59">
        <v>4.8217616580310881E-2</v>
      </c>
      <c r="C22" s="59">
        <v>2.9802590673575127E-2</v>
      </c>
      <c r="D22" s="59">
        <v>7.8100000000000003E-2</v>
      </c>
      <c r="F22" s="58" t="s">
        <v>496</v>
      </c>
      <c r="G22" s="60">
        <v>41642</v>
      </c>
      <c r="H22" s="58">
        <v>1.08</v>
      </c>
      <c r="J22" s="46">
        <v>10</v>
      </c>
      <c r="K22" s="46">
        <v>4340</v>
      </c>
      <c r="L22" s="52"/>
      <c r="M22" s="46"/>
      <c r="N22" s="57">
        <v>0.11243523316062176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3863</v>
      </c>
      <c r="Y22" s="61">
        <v>43112</v>
      </c>
      <c r="Z22" s="58" t="s">
        <v>516</v>
      </c>
      <c r="AA22" s="58" t="s">
        <v>499</v>
      </c>
      <c r="AB22" s="58">
        <v>9.6</v>
      </c>
      <c r="AC22" s="58" t="s">
        <v>501</v>
      </c>
      <c r="AD22" s="58">
        <v>63</v>
      </c>
    </row>
    <row r="23" spans="1:30" ht="17.25" customHeight="1" thickBot="1" x14ac:dyDescent="0.25">
      <c r="A23" s="58">
        <v>18</v>
      </c>
      <c r="B23" s="59">
        <v>3.3995854922279793E-2</v>
      </c>
      <c r="C23" s="59">
        <v>2.5596373056994817E-2</v>
      </c>
      <c r="D23" s="59">
        <v>5.96E-2</v>
      </c>
      <c r="F23" s="58" t="s">
        <v>497</v>
      </c>
      <c r="G23" s="60">
        <v>41777</v>
      </c>
      <c r="H23" s="58">
        <v>1.08</v>
      </c>
      <c r="J23" s="46">
        <v>20</v>
      </c>
      <c r="K23" s="46">
        <v>4285</v>
      </c>
      <c r="L23" s="52"/>
      <c r="M23" s="46"/>
      <c r="N23" s="57">
        <v>0.11101036269430052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3842</v>
      </c>
      <c r="Y23" s="61">
        <v>43402</v>
      </c>
      <c r="Z23" s="58" t="s">
        <v>527</v>
      </c>
      <c r="AA23" s="58" t="s">
        <v>495</v>
      </c>
      <c r="AB23" s="58">
        <v>9.5</v>
      </c>
      <c r="AC23" s="58" t="s">
        <v>502</v>
      </c>
      <c r="AD23" s="58">
        <v>70</v>
      </c>
    </row>
    <row r="24" spans="1:30" ht="17.25" customHeight="1" thickBot="1" x14ac:dyDescent="0.25">
      <c r="A24" s="58">
        <v>19</v>
      </c>
      <c r="B24" s="59">
        <v>2.5326424870466317E-2</v>
      </c>
      <c r="C24" s="59">
        <v>1.9440932642487047E-2</v>
      </c>
      <c r="D24" s="59">
        <v>4.48E-2</v>
      </c>
      <c r="F24" s="58" t="s">
        <v>498</v>
      </c>
      <c r="G24" s="60">
        <v>41552</v>
      </c>
      <c r="H24" s="58">
        <v>1.08</v>
      </c>
      <c r="J24" s="46">
        <v>30</v>
      </c>
      <c r="K24" s="46">
        <v>4235</v>
      </c>
      <c r="L24" s="52"/>
      <c r="M24" s="46"/>
      <c r="N24" s="57">
        <v>0.10971502590673575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3826</v>
      </c>
      <c r="Y24" s="61">
        <v>43132</v>
      </c>
      <c r="Z24" s="58" t="s">
        <v>527</v>
      </c>
      <c r="AA24" s="58" t="s">
        <v>498</v>
      </c>
      <c r="AB24" s="58">
        <v>9.5</v>
      </c>
      <c r="AC24" s="58" t="s">
        <v>502</v>
      </c>
      <c r="AD24" s="58">
        <v>71</v>
      </c>
    </row>
    <row r="25" spans="1:30" ht="17.25" customHeight="1" thickBot="1" x14ac:dyDescent="0.25">
      <c r="A25" s="58">
        <v>20</v>
      </c>
      <c r="B25" s="59">
        <v>1.9920207253886008E-2</v>
      </c>
      <c r="C25" s="59">
        <v>1.4926943005181348E-2</v>
      </c>
      <c r="D25" s="59">
        <v>3.49E-2</v>
      </c>
      <c r="F25" s="58" t="s">
        <v>499</v>
      </c>
      <c r="G25" s="60">
        <v>43677</v>
      </c>
      <c r="H25" s="58">
        <v>1.1299999999999999</v>
      </c>
      <c r="J25" s="46">
        <v>50</v>
      </c>
      <c r="K25" s="46">
        <v>4166</v>
      </c>
      <c r="L25" s="52"/>
      <c r="M25" s="46"/>
      <c r="N25" s="57">
        <v>0.10792746113989637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1.5488082901554404E-2</v>
      </c>
      <c r="C26" s="59">
        <v>1.1490155440414507E-2</v>
      </c>
      <c r="D26" s="59">
        <v>2.7E-2</v>
      </c>
      <c r="F26" s="58" t="s">
        <v>500</v>
      </c>
      <c r="G26" s="60">
        <v>33797</v>
      </c>
      <c r="H26" s="58">
        <v>0.88</v>
      </c>
      <c r="J26" s="46">
        <v>100</v>
      </c>
      <c r="K26" s="46">
        <v>3957</v>
      </c>
      <c r="L26" s="52"/>
      <c r="M26" s="46"/>
      <c r="N26" s="57">
        <v>0.10251295336787565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1.1250777202072538E-2</v>
      </c>
      <c r="C27" s="59">
        <v>8.8227979274611394E-3</v>
      </c>
      <c r="D27" s="59">
        <v>2.01E-2</v>
      </c>
      <c r="J27" s="46">
        <v>150</v>
      </c>
      <c r="K27" s="46">
        <v>3822</v>
      </c>
      <c r="L27" s="52"/>
      <c r="M27" s="46"/>
      <c r="N27" s="57">
        <v>9.901554404145077E-2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7.8901554404145081E-3</v>
      </c>
      <c r="C28" s="59">
        <v>5.6424870466321242E-3</v>
      </c>
      <c r="D28" s="59">
        <v>1.3599999999999999E-2</v>
      </c>
      <c r="J28" s="46">
        <v>200</v>
      </c>
      <c r="K28" s="46">
        <v>3716</v>
      </c>
      <c r="L28" s="52"/>
      <c r="M28" s="46"/>
      <c r="N28" s="57">
        <v>9.6269430051813473E-2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9100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977</v>
      </c>
      <c r="Y2" s="61">
        <v>43221</v>
      </c>
      <c r="Z2" s="58" t="s">
        <v>516</v>
      </c>
      <c r="AA2" s="58" t="s">
        <v>496</v>
      </c>
      <c r="AB2" s="58">
        <v>10.4</v>
      </c>
      <c r="AC2" s="58" t="s">
        <v>468</v>
      </c>
      <c r="AD2" s="58">
        <v>63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973</v>
      </c>
      <c r="Y3" s="61">
        <v>43166</v>
      </c>
      <c r="Z3" s="58" t="s">
        <v>516</v>
      </c>
      <c r="AA3" s="58" t="s">
        <v>497</v>
      </c>
      <c r="AB3" s="58">
        <v>10.4</v>
      </c>
      <c r="AC3" s="58" t="s">
        <v>468</v>
      </c>
      <c r="AD3" s="58">
        <v>60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958</v>
      </c>
      <c r="Y4" s="61">
        <v>43441</v>
      </c>
      <c r="Z4" s="58" t="s">
        <v>516</v>
      </c>
      <c r="AA4" s="58" t="s">
        <v>499</v>
      </c>
      <c r="AB4" s="58">
        <v>10.199999999999999</v>
      </c>
      <c r="AC4" s="58" t="s">
        <v>468</v>
      </c>
      <c r="AD4" s="58">
        <v>61</v>
      </c>
    </row>
    <row r="5" spans="1:30" ht="18.75" customHeight="1" thickBot="1" x14ac:dyDescent="0.25">
      <c r="A5" s="58">
        <v>0</v>
      </c>
      <c r="B5" s="59">
        <v>2.6703296703296706E-3</v>
      </c>
      <c r="C5" s="59">
        <v>3.5890109890109895E-3</v>
      </c>
      <c r="D5" s="59">
        <v>6.3E-3</v>
      </c>
      <c r="F5" s="58" t="s">
        <v>474</v>
      </c>
      <c r="G5" s="60">
        <v>9161</v>
      </c>
      <c r="H5" s="58">
        <v>1.03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956</v>
      </c>
      <c r="Y5" s="61">
        <v>43432</v>
      </c>
      <c r="Z5" s="58" t="s">
        <v>516</v>
      </c>
      <c r="AA5" s="58" t="s">
        <v>497</v>
      </c>
      <c r="AB5" s="58">
        <v>10.199999999999999</v>
      </c>
      <c r="AC5" s="58" t="s">
        <v>468</v>
      </c>
      <c r="AD5" s="58">
        <v>60</v>
      </c>
    </row>
    <row r="6" spans="1:30" ht="17.25" customHeight="1" thickBot="1" x14ac:dyDescent="0.25">
      <c r="A6" s="58">
        <v>1</v>
      </c>
      <c r="B6" s="59">
        <v>1.978021978021978E-3</v>
      </c>
      <c r="C6" s="59">
        <v>2.0725274725274727E-3</v>
      </c>
      <c r="D6" s="59">
        <v>4.1000000000000003E-3</v>
      </c>
      <c r="F6" s="58" t="s">
        <v>476</v>
      </c>
      <c r="G6" s="60">
        <v>9725</v>
      </c>
      <c r="H6" s="58">
        <v>1.1000000000000001</v>
      </c>
      <c r="J6" s="47" t="s">
        <v>477</v>
      </c>
      <c r="K6" s="48">
        <v>0.67951318458417853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953</v>
      </c>
      <c r="Y6" s="61">
        <v>43399</v>
      </c>
      <c r="Z6" s="58" t="s">
        <v>516</v>
      </c>
      <c r="AA6" s="58" t="s">
        <v>499</v>
      </c>
      <c r="AB6" s="58">
        <v>10.1</v>
      </c>
      <c r="AC6" s="58" t="s">
        <v>468</v>
      </c>
      <c r="AD6" s="58">
        <v>59</v>
      </c>
    </row>
    <row r="7" spans="1:30" ht="17.25" customHeight="1" thickBot="1" x14ac:dyDescent="0.25">
      <c r="A7" s="58">
        <v>2</v>
      </c>
      <c r="B7" s="59">
        <v>1.9285714285714286E-3</v>
      </c>
      <c r="C7" s="59">
        <v>1.668131868131868E-3</v>
      </c>
      <c r="D7" s="59">
        <v>3.5999999999999999E-3</v>
      </c>
      <c r="F7" s="58" t="s">
        <v>478</v>
      </c>
      <c r="G7" s="60">
        <v>9026</v>
      </c>
      <c r="H7" s="58">
        <v>1.02</v>
      </c>
      <c r="J7" s="49" t="s">
        <v>479</v>
      </c>
      <c r="K7" s="48">
        <v>0.55210918114143914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949</v>
      </c>
      <c r="Y7" s="61">
        <v>43392</v>
      </c>
      <c r="Z7" s="58" t="s">
        <v>516</v>
      </c>
      <c r="AA7" s="58" t="s">
        <v>499</v>
      </c>
      <c r="AB7" s="58">
        <v>10.1</v>
      </c>
      <c r="AC7" s="58" t="s">
        <v>468</v>
      </c>
      <c r="AD7" s="58">
        <v>59</v>
      </c>
    </row>
    <row r="8" spans="1:30" ht="17.25" customHeight="1" thickBot="1" x14ac:dyDescent="0.3">
      <c r="A8" s="58">
        <v>3</v>
      </c>
      <c r="B8" s="59">
        <v>2.6703296703296706E-3</v>
      </c>
      <c r="C8" s="59">
        <v>1.7186813186813186E-3</v>
      </c>
      <c r="D8" s="59">
        <v>4.4000000000000003E-3</v>
      </c>
      <c r="F8" s="58" t="s">
        <v>480</v>
      </c>
      <c r="G8" s="60">
        <v>7406</v>
      </c>
      <c r="H8" s="58">
        <v>0.83</v>
      </c>
      <c r="K8" s="50">
        <v>0.67951318458417853</v>
      </c>
      <c r="O8" s="85"/>
      <c r="P8" s="85"/>
      <c r="Q8" s="85"/>
      <c r="R8" s="85"/>
      <c r="S8" s="85"/>
      <c r="T8" s="85"/>
      <c r="U8" s="86"/>
      <c r="W8" s="58">
        <v>7</v>
      </c>
      <c r="X8" s="58">
        <v>941</v>
      </c>
      <c r="Y8" s="61">
        <v>43188</v>
      </c>
      <c r="Z8" s="58" t="s">
        <v>516</v>
      </c>
      <c r="AA8" s="58" t="s">
        <v>498</v>
      </c>
      <c r="AB8" s="58">
        <v>10</v>
      </c>
      <c r="AC8" s="58" t="s">
        <v>468</v>
      </c>
      <c r="AD8" s="58">
        <v>60</v>
      </c>
    </row>
    <row r="9" spans="1:30" ht="17.25" customHeight="1" thickBot="1" x14ac:dyDescent="0.3">
      <c r="A9" s="58">
        <v>4</v>
      </c>
      <c r="B9" s="59">
        <v>7.3186813186813197E-3</v>
      </c>
      <c r="C9" s="59">
        <v>3.0329670329670333E-3</v>
      </c>
      <c r="D9" s="59">
        <v>1.04E-2</v>
      </c>
      <c r="F9" s="58" t="s">
        <v>481</v>
      </c>
      <c r="G9" s="60">
        <v>8405</v>
      </c>
      <c r="H9" s="58">
        <v>0.95</v>
      </c>
      <c r="K9" s="50">
        <v>0.58396226415094343</v>
      </c>
      <c r="O9" s="85"/>
      <c r="P9" s="85"/>
      <c r="Q9" s="85"/>
      <c r="R9" s="85"/>
      <c r="S9" s="85"/>
      <c r="T9" s="85"/>
      <c r="U9" s="86"/>
      <c r="W9" s="58">
        <v>8</v>
      </c>
      <c r="X9" s="58">
        <v>939</v>
      </c>
      <c r="Y9" s="61">
        <v>43438</v>
      </c>
      <c r="Z9" s="58" t="s">
        <v>516</v>
      </c>
      <c r="AA9" s="58" t="s">
        <v>496</v>
      </c>
      <c r="AB9" s="58">
        <v>10</v>
      </c>
      <c r="AC9" s="58" t="s">
        <v>468</v>
      </c>
      <c r="AD9" s="58">
        <v>59</v>
      </c>
    </row>
    <row r="10" spans="1:30" ht="17.25" customHeight="1" thickBot="1" x14ac:dyDescent="0.3">
      <c r="A10" s="58">
        <v>5</v>
      </c>
      <c r="B10" s="59">
        <v>1.8049450549450549E-2</v>
      </c>
      <c r="C10" s="59">
        <v>9.1999999999999998E-3</v>
      </c>
      <c r="D10" s="59">
        <v>2.7300000000000001E-2</v>
      </c>
      <c r="F10" s="58" t="s">
        <v>482</v>
      </c>
      <c r="G10" s="60">
        <v>8659</v>
      </c>
      <c r="H10" s="58">
        <v>0.98</v>
      </c>
      <c r="K10" s="50">
        <v>0.53872282608695654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938</v>
      </c>
      <c r="Y10" s="61">
        <v>43420</v>
      </c>
      <c r="Z10" s="58" t="s">
        <v>516</v>
      </c>
      <c r="AA10" s="58" t="s">
        <v>499</v>
      </c>
      <c r="AB10" s="58">
        <v>10</v>
      </c>
      <c r="AC10" s="58" t="s">
        <v>468</v>
      </c>
      <c r="AD10" s="58">
        <v>57</v>
      </c>
    </row>
    <row r="11" spans="1:30" ht="17.25" customHeight="1" thickBot="1" x14ac:dyDescent="0.3">
      <c r="A11" s="58">
        <v>6</v>
      </c>
      <c r="B11" s="59">
        <v>3.3131868131868129E-2</v>
      </c>
      <c r="C11" s="59">
        <v>1.5973626373626374E-2</v>
      </c>
      <c r="D11" s="59">
        <v>4.9099999999999998E-2</v>
      </c>
      <c r="F11" s="58" t="s">
        <v>483</v>
      </c>
      <c r="G11" s="60">
        <v>8368</v>
      </c>
      <c r="H11" s="58">
        <v>0.94</v>
      </c>
      <c r="K11" s="50">
        <v>0.55210918114143914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934</v>
      </c>
      <c r="Y11" s="61">
        <v>43451</v>
      </c>
      <c r="Z11" s="58" t="s">
        <v>516</v>
      </c>
      <c r="AA11" s="58" t="s">
        <v>495</v>
      </c>
      <c r="AB11" s="58">
        <v>9.9</v>
      </c>
      <c r="AC11" s="58" t="s">
        <v>468</v>
      </c>
      <c r="AD11" s="58">
        <v>61</v>
      </c>
    </row>
    <row r="12" spans="1:30" ht="17.25" customHeight="1" thickBot="1" x14ac:dyDescent="0.25">
      <c r="A12" s="58">
        <v>7</v>
      </c>
      <c r="B12" s="59">
        <v>3.0609890109890112E-2</v>
      </c>
      <c r="C12" s="59">
        <v>2.2292307692307695E-2</v>
      </c>
      <c r="D12" s="59">
        <v>5.2900000000000003E-2</v>
      </c>
      <c r="F12" s="58" t="s">
        <v>484</v>
      </c>
      <c r="G12" s="60">
        <v>8710</v>
      </c>
      <c r="H12" s="58">
        <v>0.98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918</v>
      </c>
      <c r="Y12" s="61">
        <v>43122</v>
      </c>
      <c r="Z12" s="58" t="s">
        <v>516</v>
      </c>
      <c r="AA12" s="58" t="s">
        <v>495</v>
      </c>
      <c r="AB12" s="58">
        <v>9.8000000000000007</v>
      </c>
      <c r="AC12" s="58" t="s">
        <v>468</v>
      </c>
      <c r="AD12" s="58">
        <v>60</v>
      </c>
    </row>
    <row r="13" spans="1:30" ht="17.25" customHeight="1" thickBot="1" x14ac:dyDescent="0.25">
      <c r="A13" s="58">
        <v>8</v>
      </c>
      <c r="B13" s="59">
        <v>2.5862637362637362E-2</v>
      </c>
      <c r="C13" s="59">
        <v>2.3808791208791213E-2</v>
      </c>
      <c r="D13" s="59">
        <v>4.9700000000000001E-2</v>
      </c>
      <c r="F13" s="58" t="s">
        <v>485</v>
      </c>
      <c r="G13" s="60">
        <v>8970</v>
      </c>
      <c r="H13" s="58">
        <v>1.01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916</v>
      </c>
      <c r="Y13" s="61">
        <v>43413</v>
      </c>
      <c r="Z13" s="58" t="s">
        <v>517</v>
      </c>
      <c r="AA13" s="58" t="s">
        <v>499</v>
      </c>
      <c r="AB13" s="58">
        <v>9.6999999999999993</v>
      </c>
      <c r="AC13" s="58" t="s">
        <v>468</v>
      </c>
      <c r="AD13" s="58">
        <v>55</v>
      </c>
    </row>
    <row r="14" spans="1:30" ht="23.25" thickBot="1" x14ac:dyDescent="0.25">
      <c r="A14" s="58">
        <v>9</v>
      </c>
      <c r="B14" s="59">
        <v>2.6307692307692306E-2</v>
      </c>
      <c r="C14" s="59">
        <v>2.4516483516483514E-2</v>
      </c>
      <c r="D14" s="59">
        <v>5.0799999999999998E-2</v>
      </c>
      <c r="F14" s="58" t="s">
        <v>486</v>
      </c>
      <c r="G14" s="60">
        <v>9311</v>
      </c>
      <c r="H14" s="58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910</v>
      </c>
      <c r="Y14" s="61">
        <v>43215</v>
      </c>
      <c r="Z14" s="58" t="s">
        <v>516</v>
      </c>
      <c r="AA14" s="58" t="s">
        <v>497</v>
      </c>
      <c r="AB14" s="58">
        <v>9.6999999999999993</v>
      </c>
      <c r="AC14" s="58" t="s">
        <v>468</v>
      </c>
      <c r="AD14" s="58">
        <v>61</v>
      </c>
    </row>
    <row r="15" spans="1:30" ht="15" thickBot="1" x14ac:dyDescent="0.25">
      <c r="A15" s="58">
        <v>10</v>
      </c>
      <c r="B15" s="59">
        <v>2.7840659340659345E-2</v>
      </c>
      <c r="C15" s="59">
        <v>2.6690109890109889E-2</v>
      </c>
      <c r="D15" s="59">
        <v>5.45E-2</v>
      </c>
      <c r="F15" s="58" t="s">
        <v>487</v>
      </c>
      <c r="G15" s="60">
        <v>9207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902</v>
      </c>
      <c r="Y15" s="61">
        <v>43413</v>
      </c>
      <c r="Z15" s="58" t="s">
        <v>516</v>
      </c>
      <c r="AA15" s="58" t="s">
        <v>499</v>
      </c>
      <c r="AB15" s="58">
        <v>9.6</v>
      </c>
      <c r="AC15" s="58" t="s">
        <v>468</v>
      </c>
      <c r="AD15" s="58">
        <v>59</v>
      </c>
    </row>
    <row r="16" spans="1:30" ht="23.25" thickBot="1" x14ac:dyDescent="0.25">
      <c r="A16" s="58">
        <v>11</v>
      </c>
      <c r="B16" s="59">
        <v>2.8780219780219784E-2</v>
      </c>
      <c r="C16" s="59">
        <v>2.8661538461538461E-2</v>
      </c>
      <c r="D16" s="59">
        <v>5.7500000000000002E-2</v>
      </c>
      <c r="F16" s="58" t="s">
        <v>488</v>
      </c>
      <c r="G16" s="60">
        <v>9405</v>
      </c>
      <c r="H16" s="58">
        <v>1.06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899</v>
      </c>
      <c r="Y16" s="61">
        <v>43446</v>
      </c>
      <c r="Z16" s="58" t="s">
        <v>516</v>
      </c>
      <c r="AA16" s="58" t="s">
        <v>497</v>
      </c>
      <c r="AB16" s="58">
        <v>9.6</v>
      </c>
      <c r="AC16" s="58" t="s">
        <v>468</v>
      </c>
      <c r="AD16" s="58">
        <v>61</v>
      </c>
    </row>
    <row r="17" spans="1:30" ht="15" thickBot="1" x14ac:dyDescent="0.25">
      <c r="A17" s="58">
        <v>12</v>
      </c>
      <c r="B17" s="59">
        <v>3.0016483516483512E-2</v>
      </c>
      <c r="C17" s="59">
        <v>3.0936263736263733E-2</v>
      </c>
      <c r="D17" s="59">
        <v>6.0999999999999999E-2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896</v>
      </c>
      <c r="Y17" s="61">
        <v>43374</v>
      </c>
      <c r="Z17" s="58" t="s">
        <v>516</v>
      </c>
      <c r="AA17" s="58" t="s">
        <v>495</v>
      </c>
      <c r="AB17" s="58">
        <v>9.5</v>
      </c>
      <c r="AC17" s="58" t="s">
        <v>468</v>
      </c>
      <c r="AD17" s="58">
        <v>61</v>
      </c>
    </row>
    <row r="18" spans="1:30" ht="15" thickBot="1" x14ac:dyDescent="0.25">
      <c r="A18" s="58">
        <v>13</v>
      </c>
      <c r="B18" s="59">
        <v>3.0708791208791209E-2</v>
      </c>
      <c r="C18" s="59">
        <v>3.2907692307692311E-2</v>
      </c>
      <c r="D18" s="59">
        <v>6.3600000000000004E-2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893</v>
      </c>
      <c r="Y18" s="61">
        <v>43360</v>
      </c>
      <c r="Z18" s="58" t="s">
        <v>516</v>
      </c>
      <c r="AA18" s="58" t="s">
        <v>495</v>
      </c>
      <c r="AB18" s="58">
        <v>9.5</v>
      </c>
      <c r="AC18" s="58" t="s">
        <v>468</v>
      </c>
      <c r="AD18" s="58">
        <v>60</v>
      </c>
    </row>
    <row r="19" spans="1:30" ht="17.25" customHeight="1" thickBot="1" x14ac:dyDescent="0.25">
      <c r="A19" s="58">
        <v>14</v>
      </c>
      <c r="B19" s="59">
        <v>3.1104395604395606E-2</v>
      </c>
      <c r="C19" s="59">
        <v>3.6345054945054946E-2</v>
      </c>
      <c r="D19" s="59">
        <v>6.7400000000000002E-2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874</v>
      </c>
      <c r="Y19" s="61">
        <v>43172</v>
      </c>
      <c r="Z19" s="58" t="s">
        <v>516</v>
      </c>
      <c r="AA19" s="58" t="s">
        <v>496</v>
      </c>
      <c r="AB19" s="58">
        <v>9.3000000000000007</v>
      </c>
      <c r="AC19" s="58" t="s">
        <v>468</v>
      </c>
      <c r="AD19" s="58">
        <v>57</v>
      </c>
    </row>
    <row r="20" spans="1:30" ht="17.25" customHeight="1" thickBot="1" x14ac:dyDescent="0.25">
      <c r="A20" s="58">
        <v>15</v>
      </c>
      <c r="B20" s="59">
        <v>3.3576923076923081E-2</v>
      </c>
      <c r="C20" s="59">
        <v>4.008571428571428E-2</v>
      </c>
      <c r="D20" s="59">
        <v>7.3700000000000002E-2</v>
      </c>
      <c r="F20" s="58" t="s">
        <v>491</v>
      </c>
      <c r="G20" s="60">
        <v>7721</v>
      </c>
      <c r="H20" s="58">
        <v>0.87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859</v>
      </c>
      <c r="Y20" s="61">
        <v>43214</v>
      </c>
      <c r="Z20" s="58" t="s">
        <v>516</v>
      </c>
      <c r="AA20" s="58" t="s">
        <v>496</v>
      </c>
      <c r="AB20" s="58">
        <v>9.1</v>
      </c>
      <c r="AC20" s="58" t="s">
        <v>468</v>
      </c>
      <c r="AD20" s="58">
        <v>61</v>
      </c>
    </row>
    <row r="21" spans="1:30" ht="17.25" customHeight="1" thickBot="1" x14ac:dyDescent="0.25">
      <c r="A21" s="58">
        <v>16</v>
      </c>
      <c r="B21" s="59">
        <v>3.5703296703296701E-2</v>
      </c>
      <c r="C21" s="59">
        <v>4.4989010989010987E-2</v>
      </c>
      <c r="D21" s="59">
        <v>8.0699999999999994E-2</v>
      </c>
      <c r="F21" s="58" t="s">
        <v>495</v>
      </c>
      <c r="G21" s="60">
        <v>8651</v>
      </c>
      <c r="H21" s="58">
        <v>0.97</v>
      </c>
      <c r="J21" s="46">
        <v>5</v>
      </c>
      <c r="K21" s="46">
        <v>947</v>
      </c>
      <c r="L21" s="52"/>
      <c r="M21" s="46"/>
      <c r="N21" s="57">
        <v>0.10406593406593406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848</v>
      </c>
      <c r="Y21" s="61">
        <v>43430</v>
      </c>
      <c r="Z21" s="58" t="s">
        <v>516</v>
      </c>
      <c r="AA21" s="58" t="s">
        <v>495</v>
      </c>
      <c r="AB21" s="58">
        <v>9</v>
      </c>
      <c r="AC21" s="58" t="s">
        <v>468</v>
      </c>
      <c r="AD21" s="58">
        <v>63</v>
      </c>
    </row>
    <row r="22" spans="1:30" ht="17.25" customHeight="1" thickBot="1" x14ac:dyDescent="0.25">
      <c r="A22" s="58">
        <v>17</v>
      </c>
      <c r="B22" s="59">
        <v>3.4664835164835164E-2</v>
      </c>
      <c r="C22" s="59">
        <v>4.6606593406593406E-2</v>
      </c>
      <c r="D22" s="59">
        <v>8.1299999999999997E-2</v>
      </c>
      <c r="F22" s="58" t="s">
        <v>496</v>
      </c>
      <c r="G22" s="60">
        <v>8956</v>
      </c>
      <c r="H22" s="58">
        <v>1.01</v>
      </c>
      <c r="J22" s="46">
        <v>10</v>
      </c>
      <c r="K22" s="46">
        <v>915</v>
      </c>
      <c r="L22" s="52"/>
      <c r="M22" s="46"/>
      <c r="N22" s="57">
        <v>0.10054945054945055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833</v>
      </c>
      <c r="Y22" s="61">
        <v>43363</v>
      </c>
      <c r="Z22" s="58" t="s">
        <v>516</v>
      </c>
      <c r="AA22" s="58" t="s">
        <v>498</v>
      </c>
      <c r="AB22" s="58">
        <v>8.9</v>
      </c>
      <c r="AC22" s="58" t="s">
        <v>468</v>
      </c>
      <c r="AD22" s="58">
        <v>61</v>
      </c>
    </row>
    <row r="23" spans="1:30" ht="17.25" customHeight="1" thickBot="1" x14ac:dyDescent="0.25">
      <c r="A23" s="58">
        <v>18</v>
      </c>
      <c r="B23" s="59">
        <v>2.8631868131868132E-2</v>
      </c>
      <c r="C23" s="59">
        <v>3.5131868131868138E-2</v>
      </c>
      <c r="D23" s="59">
        <v>6.3700000000000007E-2</v>
      </c>
      <c r="F23" s="58" t="s">
        <v>497</v>
      </c>
      <c r="G23" s="60">
        <v>8996</v>
      </c>
      <c r="H23" s="58">
        <v>1.01</v>
      </c>
      <c r="J23" s="46">
        <v>20</v>
      </c>
      <c r="K23" s="46">
        <v>898</v>
      </c>
      <c r="L23" s="52"/>
      <c r="M23" s="46"/>
      <c r="N23" s="57">
        <v>9.8681318681318686E-2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819</v>
      </c>
      <c r="Y23" s="61">
        <v>43350</v>
      </c>
      <c r="Z23" s="58" t="s">
        <v>517</v>
      </c>
      <c r="AA23" s="58" t="s">
        <v>499</v>
      </c>
      <c r="AB23" s="58">
        <v>8.6999999999999993</v>
      </c>
      <c r="AC23" s="58" t="s">
        <v>468</v>
      </c>
      <c r="AD23" s="58">
        <v>60</v>
      </c>
    </row>
    <row r="24" spans="1:30" ht="17.25" customHeight="1" thickBot="1" x14ac:dyDescent="0.25">
      <c r="A24" s="58">
        <v>19</v>
      </c>
      <c r="B24" s="59">
        <v>2.2005494505494504E-2</v>
      </c>
      <c r="C24" s="59">
        <v>2.6235164835164835E-2</v>
      </c>
      <c r="D24" s="59">
        <v>4.8300000000000003E-2</v>
      </c>
      <c r="F24" s="58" t="s">
        <v>498</v>
      </c>
      <c r="G24" s="60">
        <v>9156</v>
      </c>
      <c r="H24" s="58">
        <v>1.03</v>
      </c>
      <c r="J24" s="46">
        <v>30</v>
      </c>
      <c r="K24" s="46">
        <v>888</v>
      </c>
      <c r="L24" s="52"/>
      <c r="M24" s="46"/>
      <c r="N24" s="57">
        <v>9.7582417582417577E-2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808</v>
      </c>
      <c r="Y24" s="61">
        <v>43280</v>
      </c>
      <c r="Z24" s="58" t="s">
        <v>516</v>
      </c>
      <c r="AA24" s="58" t="s">
        <v>499</v>
      </c>
      <c r="AB24" s="58">
        <v>8.6</v>
      </c>
      <c r="AC24" s="58" t="s">
        <v>468</v>
      </c>
      <c r="AD24" s="58">
        <v>57</v>
      </c>
    </row>
    <row r="25" spans="1:30" ht="17.25" customHeight="1" thickBot="1" x14ac:dyDescent="0.25">
      <c r="A25" s="58">
        <v>20</v>
      </c>
      <c r="B25" s="59">
        <v>1.6961538461538462E-2</v>
      </c>
      <c r="C25" s="59">
        <v>2.0169230769230769E-2</v>
      </c>
      <c r="D25" s="59">
        <v>3.7100000000000001E-2</v>
      </c>
      <c r="F25" s="58" t="s">
        <v>499</v>
      </c>
      <c r="G25" s="60">
        <v>9733</v>
      </c>
      <c r="H25" s="58">
        <v>1.1000000000000001</v>
      </c>
      <c r="J25" s="46">
        <v>50</v>
      </c>
      <c r="K25" s="46">
        <v>874</v>
      </c>
      <c r="L25" s="52"/>
      <c r="M25" s="46"/>
      <c r="N25" s="57">
        <v>9.6043956043956047E-2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1.2016483516483515E-2</v>
      </c>
      <c r="C26" s="59">
        <v>1.4002197802197802E-2</v>
      </c>
      <c r="D26" s="59">
        <v>2.5999999999999999E-2</v>
      </c>
      <c r="F26" s="58" t="s">
        <v>500</v>
      </c>
      <c r="G26" s="60">
        <v>8797</v>
      </c>
      <c r="H26" s="58">
        <v>0.99</v>
      </c>
      <c r="J26" s="46">
        <v>100</v>
      </c>
      <c r="K26" s="46">
        <v>847</v>
      </c>
      <c r="L26" s="52"/>
      <c r="M26" s="46"/>
      <c r="N26" s="57">
        <v>9.3076923076923071E-2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7.4175824175824173E-3</v>
      </c>
      <c r="C27" s="59">
        <v>9.1999999999999998E-3</v>
      </c>
      <c r="D27" s="59">
        <v>1.66E-2</v>
      </c>
      <c r="J27" s="46">
        <v>150</v>
      </c>
      <c r="K27" s="46">
        <v>818</v>
      </c>
      <c r="L27" s="52"/>
      <c r="M27" s="46"/>
      <c r="N27" s="57">
        <v>8.9890109890109884E-2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4.5989010989010981E-3</v>
      </c>
      <c r="C28" s="59">
        <v>5.5604395604395597E-3</v>
      </c>
      <c r="D28" s="59">
        <v>1.0200000000000001E-2</v>
      </c>
      <c r="J28" s="46">
        <v>200</v>
      </c>
      <c r="K28" s="46">
        <v>795</v>
      </c>
      <c r="L28" s="52"/>
      <c r="M28" s="46"/>
      <c r="N28" s="57">
        <v>8.7362637362637358E-2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34"/>
  <sheetViews>
    <sheetView topLeftCell="A3" workbookViewId="0">
      <selection activeCell="A4" sqref="A4:D28"/>
    </sheetView>
  </sheetViews>
  <sheetFormatPr defaultRowHeight="14.25" x14ac:dyDescent="0.2"/>
  <cols>
    <col min="1" max="4" width="7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</row>
    <row r="2" spans="1:30" ht="21.75" thickBot="1" x14ac:dyDescent="0.4">
      <c r="D2" s="39" t="s">
        <v>605</v>
      </c>
      <c r="F2" s="40">
        <v>34000</v>
      </c>
      <c r="H2" s="41" t="s">
        <v>465</v>
      </c>
      <c r="W2" s="58">
        <v>1</v>
      </c>
      <c r="X2" s="58">
        <v>1282</v>
      </c>
      <c r="Y2" s="61">
        <v>42782</v>
      </c>
      <c r="Z2" s="58" t="s">
        <v>516</v>
      </c>
      <c r="AA2" s="58" t="s">
        <v>498</v>
      </c>
      <c r="AB2" s="58">
        <v>11.1</v>
      </c>
    </row>
    <row r="3" spans="1:30" ht="23.25" thickBot="1" x14ac:dyDescent="0.25">
      <c r="W3" s="58">
        <v>2</v>
      </c>
      <c r="X3" s="58">
        <v>1275</v>
      </c>
      <c r="Y3" s="61">
        <v>42769</v>
      </c>
      <c r="Z3" s="58" t="s">
        <v>523</v>
      </c>
      <c r="AA3" s="58" t="s">
        <v>499</v>
      </c>
      <c r="AB3" s="58">
        <v>11.1</v>
      </c>
    </row>
    <row r="4" spans="1:30" ht="23.25" customHeight="1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1267</v>
      </c>
      <c r="Y4" s="61">
        <v>42808</v>
      </c>
      <c r="Z4" s="58" t="s">
        <v>516</v>
      </c>
      <c r="AA4" s="58" t="s">
        <v>496</v>
      </c>
      <c r="AB4" s="58">
        <v>11</v>
      </c>
      <c r="AC4" s="45" t="s">
        <v>514</v>
      </c>
      <c r="AD4" s="45" t="s">
        <v>515</v>
      </c>
    </row>
    <row r="5" spans="1:30" ht="15" customHeight="1" thickBot="1" x14ac:dyDescent="0.25">
      <c r="A5" s="58">
        <v>0</v>
      </c>
      <c r="B5" s="116">
        <v>3.0817647058823529E-3</v>
      </c>
      <c r="C5" s="59">
        <v>2.4141176470588235E-3</v>
      </c>
      <c r="D5" s="59">
        <v>5.4999999999999997E-3</v>
      </c>
      <c r="F5" s="115" t="s">
        <v>474</v>
      </c>
      <c r="G5" s="60">
        <v>39160</v>
      </c>
      <c r="H5" s="58">
        <v>1.1499999999999999</v>
      </c>
      <c r="J5" s="139" t="s">
        <v>475</v>
      </c>
      <c r="K5" s="140"/>
      <c r="L5" s="140"/>
      <c r="M5" s="140"/>
      <c r="N5" s="141"/>
      <c r="W5" s="58">
        <v>4</v>
      </c>
      <c r="X5" s="58">
        <v>1266</v>
      </c>
      <c r="Y5" s="61">
        <v>42787</v>
      </c>
      <c r="Z5" s="58" t="s">
        <v>516</v>
      </c>
      <c r="AA5" s="58" t="s">
        <v>496</v>
      </c>
      <c r="AB5" s="58">
        <v>11</v>
      </c>
      <c r="AC5" s="46" t="s">
        <v>502</v>
      </c>
      <c r="AD5" s="46">
        <v>50</v>
      </c>
    </row>
    <row r="6" spans="1:30" ht="15" thickBot="1" x14ac:dyDescent="0.25">
      <c r="A6" s="58">
        <v>1</v>
      </c>
      <c r="B6" s="59">
        <v>1.988235294117647E-3</v>
      </c>
      <c r="C6" s="59">
        <v>1.8608823529411766E-3</v>
      </c>
      <c r="D6" s="59">
        <v>3.8E-3</v>
      </c>
      <c r="F6" s="58" t="s">
        <v>476</v>
      </c>
      <c r="G6" s="60">
        <v>41334</v>
      </c>
      <c r="H6" s="58">
        <v>1.22</v>
      </c>
      <c r="J6" s="47" t="s">
        <v>477</v>
      </c>
      <c r="K6" s="48">
        <v>0.71648987463837999</v>
      </c>
      <c r="N6" s="48" t="s">
        <v>502</v>
      </c>
      <c r="W6" s="58">
        <v>5</v>
      </c>
      <c r="X6" s="58">
        <v>1264</v>
      </c>
      <c r="Y6" s="61">
        <v>42752</v>
      </c>
      <c r="Z6" s="58" t="s">
        <v>518</v>
      </c>
      <c r="AA6" s="58" t="s">
        <v>496</v>
      </c>
      <c r="AB6" s="58">
        <v>11</v>
      </c>
      <c r="AC6" s="46" t="s">
        <v>502</v>
      </c>
      <c r="AD6" s="46">
        <v>52</v>
      </c>
    </row>
    <row r="7" spans="1:30" ht="15" thickBot="1" x14ac:dyDescent="0.25">
      <c r="A7" s="58">
        <v>2</v>
      </c>
      <c r="B7" s="59">
        <v>1.7397058823529412E-3</v>
      </c>
      <c r="C7" s="59">
        <v>1.8105882352941174E-3</v>
      </c>
      <c r="D7" s="59">
        <v>3.5000000000000001E-3</v>
      </c>
      <c r="F7" s="58" t="s">
        <v>478</v>
      </c>
      <c r="G7" s="60">
        <v>34660</v>
      </c>
      <c r="H7" s="58">
        <v>1.02</v>
      </c>
      <c r="J7" s="49" t="s">
        <v>479</v>
      </c>
      <c r="K7" s="48">
        <v>0.60900321543408364</v>
      </c>
      <c r="N7" s="48" t="s">
        <v>501</v>
      </c>
      <c r="W7" s="58">
        <v>5</v>
      </c>
      <c r="X7" s="58">
        <v>1264</v>
      </c>
      <c r="Y7" s="61">
        <v>42752</v>
      </c>
      <c r="Z7" s="58" t="s">
        <v>518</v>
      </c>
      <c r="AA7" s="58" t="s">
        <v>496</v>
      </c>
      <c r="AB7" s="58">
        <v>11</v>
      </c>
      <c r="AC7" s="46" t="s">
        <v>502</v>
      </c>
      <c r="AD7" s="46">
        <v>51</v>
      </c>
    </row>
    <row r="8" spans="1:30" ht="15.75" thickBot="1" x14ac:dyDescent="0.3">
      <c r="A8" s="58">
        <v>3</v>
      </c>
      <c r="B8" s="59">
        <v>1.8888235294117646E-3</v>
      </c>
      <c r="C8" s="59">
        <v>2.3135294117647056E-3</v>
      </c>
      <c r="D8" s="59">
        <v>4.1999999999999997E-3</v>
      </c>
      <c r="F8" s="58" t="s">
        <v>480</v>
      </c>
      <c r="G8" s="60">
        <v>24428</v>
      </c>
      <c r="H8" s="58">
        <v>0.72</v>
      </c>
      <c r="K8" s="50">
        <v>0.71648987463837999</v>
      </c>
      <c r="W8" s="58">
        <v>6</v>
      </c>
      <c r="X8" s="58">
        <v>1260</v>
      </c>
      <c r="Y8" s="61">
        <v>42773</v>
      </c>
      <c r="Z8" s="58" t="s">
        <v>517</v>
      </c>
      <c r="AA8" s="58" t="s">
        <v>496</v>
      </c>
      <c r="AB8" s="58">
        <v>11</v>
      </c>
      <c r="AC8" s="46" t="s">
        <v>502</v>
      </c>
      <c r="AD8" s="46">
        <v>51</v>
      </c>
    </row>
    <row r="9" spans="1:30" ht="15.75" thickBot="1" x14ac:dyDescent="0.3">
      <c r="A9" s="58">
        <v>4</v>
      </c>
      <c r="B9" s="59">
        <v>2.9326470588235294E-3</v>
      </c>
      <c r="C9" s="59">
        <v>5.6832352941176469E-3</v>
      </c>
      <c r="D9" s="59">
        <v>8.6E-3</v>
      </c>
      <c r="F9" s="58" t="s">
        <v>481</v>
      </c>
      <c r="G9" s="60">
        <v>29701</v>
      </c>
      <c r="H9" s="58">
        <v>0.87</v>
      </c>
      <c r="K9" s="50">
        <v>0.67139282735613004</v>
      </c>
      <c r="W9" s="58">
        <v>7</v>
      </c>
      <c r="X9" s="58">
        <v>1259</v>
      </c>
      <c r="Y9" s="61">
        <v>42780</v>
      </c>
      <c r="Z9" s="58" t="s">
        <v>516</v>
      </c>
      <c r="AA9" s="58" t="s">
        <v>496</v>
      </c>
      <c r="AB9" s="58">
        <v>10.9</v>
      </c>
      <c r="AC9" s="46" t="s">
        <v>502</v>
      </c>
      <c r="AD9" s="46">
        <v>50</v>
      </c>
    </row>
    <row r="10" spans="1:30" ht="15.75" thickBot="1" x14ac:dyDescent="0.3">
      <c r="A10" s="58">
        <v>5</v>
      </c>
      <c r="B10" s="59">
        <v>6.6605882352941178E-3</v>
      </c>
      <c r="C10" s="59">
        <v>1.7301176470588236E-2</v>
      </c>
      <c r="D10" s="59">
        <v>2.4E-2</v>
      </c>
      <c r="F10" s="58" t="s">
        <v>482</v>
      </c>
      <c r="G10" s="60">
        <v>32244</v>
      </c>
      <c r="H10" s="58">
        <v>0.95</v>
      </c>
      <c r="K10" s="50">
        <v>0.5775510204081632</v>
      </c>
      <c r="W10" s="58">
        <v>8</v>
      </c>
      <c r="X10" s="58">
        <v>1258</v>
      </c>
      <c r="Y10" s="61">
        <v>42769</v>
      </c>
      <c r="Z10" s="58" t="s">
        <v>517</v>
      </c>
      <c r="AA10" s="58" t="s">
        <v>499</v>
      </c>
      <c r="AB10" s="58">
        <v>10.9</v>
      </c>
      <c r="AC10" s="46" t="s">
        <v>502</v>
      </c>
      <c r="AD10" s="46">
        <v>56</v>
      </c>
    </row>
    <row r="11" spans="1:30" ht="23.25" thickBot="1" x14ac:dyDescent="0.3">
      <c r="A11" s="58">
        <v>6</v>
      </c>
      <c r="B11" s="59">
        <v>1.4613529411764704E-2</v>
      </c>
      <c r="C11" s="59">
        <v>3.7368529411764703E-2</v>
      </c>
      <c r="D11" s="59">
        <v>5.1999999999999998E-2</v>
      </c>
      <c r="F11" s="58" t="s">
        <v>483</v>
      </c>
      <c r="G11" s="60">
        <v>31858</v>
      </c>
      <c r="H11" s="58">
        <v>0.94</v>
      </c>
      <c r="K11" s="50">
        <v>0.60900321543408364</v>
      </c>
      <c r="W11" s="58">
        <v>9</v>
      </c>
      <c r="X11" s="58">
        <v>1249</v>
      </c>
      <c r="Y11" s="61">
        <v>42816</v>
      </c>
      <c r="Z11" s="58" t="s">
        <v>517</v>
      </c>
      <c r="AA11" s="58" t="s">
        <v>497</v>
      </c>
      <c r="AB11" s="58">
        <v>10.9</v>
      </c>
      <c r="AC11" s="46" t="s">
        <v>502</v>
      </c>
      <c r="AD11" s="46">
        <v>51</v>
      </c>
    </row>
    <row r="12" spans="1:30" ht="15" thickBot="1" x14ac:dyDescent="0.25">
      <c r="A12" s="58">
        <v>7</v>
      </c>
      <c r="B12" s="59">
        <v>1.9584117647058825E-2</v>
      </c>
      <c r="C12" s="59">
        <v>4.0486764705882354E-2</v>
      </c>
      <c r="D12" s="59">
        <v>6.0100000000000001E-2</v>
      </c>
      <c r="F12" s="58" t="s">
        <v>484</v>
      </c>
      <c r="G12" s="60">
        <v>32427</v>
      </c>
      <c r="H12" s="58">
        <v>0.95</v>
      </c>
      <c r="W12" s="58">
        <v>10</v>
      </c>
      <c r="X12" s="58">
        <v>1242</v>
      </c>
      <c r="Y12" s="61">
        <v>42775</v>
      </c>
      <c r="Z12" s="58" t="s">
        <v>516</v>
      </c>
      <c r="AA12" s="58" t="s">
        <v>498</v>
      </c>
      <c r="AB12" s="58">
        <v>10.8</v>
      </c>
      <c r="AC12" s="46" t="s">
        <v>502</v>
      </c>
      <c r="AD12" s="46">
        <v>57</v>
      </c>
    </row>
    <row r="13" spans="1:30" ht="15" thickBot="1" x14ac:dyDescent="0.25">
      <c r="A13" s="58">
        <v>8</v>
      </c>
      <c r="B13" s="59">
        <v>2.2516764705882354E-2</v>
      </c>
      <c r="C13" s="59">
        <v>3.404911764705882E-2</v>
      </c>
      <c r="D13" s="59">
        <v>5.6500000000000002E-2</v>
      </c>
      <c r="F13" s="58" t="s">
        <v>485</v>
      </c>
      <c r="G13" s="60">
        <v>33904</v>
      </c>
      <c r="H13" s="58">
        <v>1</v>
      </c>
      <c r="W13" s="58">
        <v>20</v>
      </c>
      <c r="X13" s="58">
        <v>1218</v>
      </c>
      <c r="Y13" s="61">
        <v>42762</v>
      </c>
      <c r="Z13" s="58" t="s">
        <v>518</v>
      </c>
      <c r="AA13" s="58" t="s">
        <v>499</v>
      </c>
      <c r="AB13" s="58">
        <v>10.6</v>
      </c>
      <c r="AC13" s="46" t="s">
        <v>502</v>
      </c>
      <c r="AD13" s="46">
        <v>50</v>
      </c>
    </row>
    <row r="14" spans="1:30" ht="15" thickBot="1" x14ac:dyDescent="0.25">
      <c r="A14" s="58">
        <v>9</v>
      </c>
      <c r="B14" s="59">
        <v>2.4355882352941179E-2</v>
      </c>
      <c r="C14" s="59">
        <v>3.2188235294117649E-2</v>
      </c>
      <c r="D14" s="59">
        <v>5.6500000000000002E-2</v>
      </c>
      <c r="F14" s="58" t="s">
        <v>486</v>
      </c>
      <c r="G14" s="60">
        <v>35573</v>
      </c>
      <c r="H14" s="58">
        <v>1.05</v>
      </c>
      <c r="W14" s="58">
        <v>25</v>
      </c>
      <c r="X14" s="58">
        <v>1207</v>
      </c>
      <c r="Y14" s="61">
        <v>42772</v>
      </c>
      <c r="Z14" s="58" t="s">
        <v>517</v>
      </c>
      <c r="AA14" s="58" t="s">
        <v>495</v>
      </c>
      <c r="AB14" s="58">
        <v>10.5</v>
      </c>
      <c r="AC14" s="46" t="s">
        <v>502</v>
      </c>
      <c r="AD14" s="46">
        <v>51</v>
      </c>
    </row>
    <row r="15" spans="1:30" ht="15" thickBot="1" x14ac:dyDescent="0.25">
      <c r="A15" s="58">
        <v>10</v>
      </c>
      <c r="B15" s="59">
        <v>2.7437647058823528E-2</v>
      </c>
      <c r="C15" s="59">
        <v>3.289235294117647E-2</v>
      </c>
      <c r="D15" s="59">
        <v>6.0299999999999999E-2</v>
      </c>
      <c r="F15" s="58" t="s">
        <v>487</v>
      </c>
      <c r="G15" s="60">
        <v>35422</v>
      </c>
      <c r="H15" s="58">
        <v>1.04</v>
      </c>
      <c r="W15" s="58">
        <v>30</v>
      </c>
      <c r="X15" s="58">
        <v>1201</v>
      </c>
      <c r="Y15" s="61">
        <v>42766</v>
      </c>
      <c r="Z15" s="58" t="s">
        <v>518</v>
      </c>
      <c r="AA15" s="58" t="s">
        <v>496</v>
      </c>
      <c r="AB15" s="58">
        <v>10.4</v>
      </c>
      <c r="AC15" s="46" t="s">
        <v>502</v>
      </c>
      <c r="AD15" s="46">
        <v>52</v>
      </c>
    </row>
    <row r="16" spans="1:30" ht="23.25" thickBot="1" x14ac:dyDescent="0.25">
      <c r="A16" s="58">
        <v>11</v>
      </c>
      <c r="B16" s="59">
        <v>3.0419999999999999E-2</v>
      </c>
      <c r="C16" s="59">
        <v>3.2791764705882347E-2</v>
      </c>
      <c r="D16" s="59">
        <v>6.3200000000000006E-2</v>
      </c>
      <c r="F16" s="58" t="s">
        <v>488</v>
      </c>
      <c r="G16" s="60">
        <v>37013</v>
      </c>
      <c r="H16" s="58">
        <v>1.0900000000000001</v>
      </c>
      <c r="W16" s="58">
        <v>35</v>
      </c>
      <c r="X16" s="58">
        <v>1196</v>
      </c>
      <c r="Y16" s="61">
        <v>42780</v>
      </c>
      <c r="Z16" s="58" t="s">
        <v>523</v>
      </c>
      <c r="AA16" s="58" t="s">
        <v>496</v>
      </c>
      <c r="AB16" s="58">
        <v>10.4</v>
      </c>
      <c r="AC16" s="46" t="s">
        <v>502</v>
      </c>
      <c r="AD16" s="46">
        <v>54</v>
      </c>
    </row>
    <row r="17" spans="1:30" ht="15" thickBot="1" x14ac:dyDescent="0.25">
      <c r="A17" s="58">
        <v>12</v>
      </c>
      <c r="B17" s="59">
        <v>3.3302941176470584E-2</v>
      </c>
      <c r="C17" s="59">
        <v>3.3998823529411762E-2</v>
      </c>
      <c r="D17" s="59">
        <v>6.7299999999999999E-2</v>
      </c>
      <c r="W17" s="58">
        <v>40</v>
      </c>
      <c r="X17" s="58">
        <v>1190</v>
      </c>
      <c r="Y17" s="61">
        <v>42769</v>
      </c>
      <c r="Z17" s="58" t="s">
        <v>518</v>
      </c>
      <c r="AA17" s="58" t="s">
        <v>499</v>
      </c>
      <c r="AB17" s="58">
        <v>10.3</v>
      </c>
      <c r="AC17" s="46" t="s">
        <v>502</v>
      </c>
      <c r="AD17" s="46">
        <v>50</v>
      </c>
    </row>
    <row r="18" spans="1:30" ht="15" thickBot="1" x14ac:dyDescent="0.25">
      <c r="A18" s="58">
        <v>13</v>
      </c>
      <c r="B18" s="59">
        <v>3.4197647058823527E-2</v>
      </c>
      <c r="C18" s="59">
        <v>3.289235294117647E-2</v>
      </c>
      <c r="D18" s="59">
        <v>6.7100000000000007E-2</v>
      </c>
      <c r="W18" s="58">
        <v>45</v>
      </c>
      <c r="X18" s="58">
        <v>1185</v>
      </c>
      <c r="Y18" s="61">
        <v>42783</v>
      </c>
      <c r="Z18" s="58" t="s">
        <v>518</v>
      </c>
      <c r="AA18" s="58" t="s">
        <v>499</v>
      </c>
      <c r="AB18" s="58">
        <v>10.3</v>
      </c>
      <c r="AC18" s="46" t="s">
        <v>501</v>
      </c>
      <c r="AD18" s="46">
        <v>50</v>
      </c>
    </row>
    <row r="19" spans="1:30" ht="23.25" thickBot="1" x14ac:dyDescent="0.25">
      <c r="A19" s="58">
        <v>14</v>
      </c>
      <c r="B19" s="59">
        <v>3.6732647058823523E-2</v>
      </c>
      <c r="C19" s="59">
        <v>3.2188235294117649E-2</v>
      </c>
      <c r="D19" s="59">
        <v>6.8900000000000003E-2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50</v>
      </c>
      <c r="X19" s="58">
        <v>1182</v>
      </c>
      <c r="Y19" s="61">
        <v>42801</v>
      </c>
      <c r="Z19" s="58" t="s">
        <v>523</v>
      </c>
      <c r="AA19" s="58" t="s">
        <v>496</v>
      </c>
      <c r="AB19" s="58">
        <v>10.3</v>
      </c>
      <c r="AC19" s="46" t="s">
        <v>502</v>
      </c>
      <c r="AD19" s="46">
        <v>55</v>
      </c>
    </row>
    <row r="20" spans="1:30" ht="23.25" thickBot="1" x14ac:dyDescent="0.25">
      <c r="A20" s="58">
        <v>15</v>
      </c>
      <c r="B20" s="59">
        <v>4.2200294117647058E-2</v>
      </c>
      <c r="C20" s="59">
        <v>3.1232647058823532E-2</v>
      </c>
      <c r="D20" s="59">
        <v>7.3400000000000007E-2</v>
      </c>
      <c r="F20" s="58" t="s">
        <v>491</v>
      </c>
      <c r="G20" s="60">
        <v>25131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75</v>
      </c>
      <c r="X20" s="58">
        <v>1169</v>
      </c>
      <c r="Y20" s="61">
        <v>42781</v>
      </c>
      <c r="Z20" s="58" t="s">
        <v>522</v>
      </c>
      <c r="AA20" s="58" t="s">
        <v>497</v>
      </c>
      <c r="AB20" s="58">
        <v>10.199999999999999</v>
      </c>
      <c r="AC20" s="46" t="s">
        <v>501</v>
      </c>
      <c r="AD20" s="46">
        <v>52</v>
      </c>
    </row>
    <row r="21" spans="1:30" ht="15" thickBot="1" x14ac:dyDescent="0.25">
      <c r="A21" s="58">
        <v>16</v>
      </c>
      <c r="B21" s="59">
        <v>4.7071470588235298E-2</v>
      </c>
      <c r="C21" s="59">
        <v>3.0578823529411766E-2</v>
      </c>
      <c r="D21" s="59">
        <v>7.7600000000000002E-2</v>
      </c>
      <c r="F21" s="58" t="s">
        <v>495</v>
      </c>
      <c r="G21" s="60">
        <v>34570</v>
      </c>
      <c r="H21" s="58">
        <v>1.02</v>
      </c>
      <c r="J21" s="46">
        <v>5</v>
      </c>
      <c r="K21" s="46">
        <v>3718</v>
      </c>
      <c r="L21" s="52"/>
      <c r="M21" s="46"/>
      <c r="N21" s="57">
        <v>0.10935294117647058</v>
      </c>
      <c r="W21" s="58">
        <v>100</v>
      </c>
      <c r="X21" s="58">
        <v>1155</v>
      </c>
      <c r="Y21" s="61">
        <v>42754</v>
      </c>
      <c r="Z21" s="58" t="s">
        <v>519</v>
      </c>
      <c r="AA21" s="58" t="s">
        <v>498</v>
      </c>
      <c r="AB21" s="58">
        <v>10</v>
      </c>
      <c r="AC21" s="46" t="s">
        <v>501</v>
      </c>
      <c r="AD21" s="46">
        <v>56</v>
      </c>
    </row>
    <row r="22" spans="1:30" ht="23.25" thickBot="1" x14ac:dyDescent="0.25">
      <c r="A22" s="58">
        <v>17</v>
      </c>
      <c r="B22" s="59">
        <v>4.8363823529411765E-2</v>
      </c>
      <c r="C22" s="59">
        <v>2.9422058823529412E-2</v>
      </c>
      <c r="D22" s="59">
        <v>7.7799999999999994E-2</v>
      </c>
      <c r="F22" s="58" t="s">
        <v>496</v>
      </c>
      <c r="G22" s="60">
        <v>35762</v>
      </c>
      <c r="H22" s="58">
        <v>1.05</v>
      </c>
      <c r="J22" s="46">
        <v>10</v>
      </c>
      <c r="K22" s="46">
        <v>3671</v>
      </c>
      <c r="L22" s="52"/>
      <c r="M22" s="46"/>
      <c r="N22" s="57">
        <v>0.10797058823529412</v>
      </c>
      <c r="W22" s="58">
        <v>125</v>
      </c>
      <c r="X22" s="58">
        <v>1145</v>
      </c>
      <c r="Y22" s="61">
        <v>42767</v>
      </c>
      <c r="Z22" s="58" t="s">
        <v>518</v>
      </c>
      <c r="AA22" s="58" t="s">
        <v>497</v>
      </c>
      <c r="AB22" s="58">
        <v>10</v>
      </c>
      <c r="AC22" s="46" t="s">
        <v>502</v>
      </c>
      <c r="AD22" s="46">
        <v>50</v>
      </c>
    </row>
    <row r="23" spans="1:30" ht="23.25" thickBot="1" x14ac:dyDescent="0.25">
      <c r="A23" s="58">
        <v>18</v>
      </c>
      <c r="B23" s="59">
        <v>3.2557352941176475E-2</v>
      </c>
      <c r="C23" s="59">
        <v>2.383941176470588E-2</v>
      </c>
      <c r="D23" s="59">
        <v>5.6399999999999999E-2</v>
      </c>
      <c r="F23" s="58" t="s">
        <v>497</v>
      </c>
      <c r="G23" s="60">
        <v>36507</v>
      </c>
      <c r="H23" s="58">
        <v>1.07</v>
      </c>
      <c r="J23" s="46">
        <v>20</v>
      </c>
      <c r="K23" s="46">
        <v>3623</v>
      </c>
      <c r="L23" s="52"/>
      <c r="M23" s="46"/>
      <c r="N23" s="57">
        <v>0.10655882352941176</v>
      </c>
      <c r="W23" s="58">
        <v>150</v>
      </c>
      <c r="X23" s="58">
        <v>1137</v>
      </c>
      <c r="Y23" s="61">
        <v>42795</v>
      </c>
      <c r="Z23" s="58" t="s">
        <v>517</v>
      </c>
      <c r="AA23" s="58" t="s">
        <v>497</v>
      </c>
      <c r="AB23" s="58">
        <v>9.9</v>
      </c>
      <c r="AC23" s="46" t="s">
        <v>501</v>
      </c>
      <c r="AD23" s="46">
        <v>51</v>
      </c>
    </row>
    <row r="24" spans="1:30" ht="15" thickBot="1" x14ac:dyDescent="0.25">
      <c r="A24" s="58">
        <v>19</v>
      </c>
      <c r="B24" s="59">
        <v>2.2815000000000002E-2</v>
      </c>
      <c r="C24" s="59">
        <v>1.6597058823529413E-2</v>
      </c>
      <c r="D24" s="59">
        <v>3.9399999999999998E-2</v>
      </c>
      <c r="F24" s="58" t="s">
        <v>498</v>
      </c>
      <c r="G24" s="60">
        <v>36454</v>
      </c>
      <c r="H24" s="58">
        <v>1.07</v>
      </c>
      <c r="J24" s="46">
        <v>30</v>
      </c>
      <c r="K24" s="46">
        <v>3575</v>
      </c>
      <c r="L24" s="52"/>
      <c r="M24" s="46"/>
      <c r="N24" s="57">
        <v>0.10514705882352941</v>
      </c>
      <c r="W24" s="58">
        <v>175</v>
      </c>
      <c r="X24" s="58">
        <v>1130</v>
      </c>
      <c r="Y24" s="61">
        <v>42750</v>
      </c>
      <c r="Z24" s="58" t="s">
        <v>519</v>
      </c>
      <c r="AA24" s="58" t="s">
        <v>491</v>
      </c>
      <c r="AB24" s="58">
        <v>9.8000000000000007</v>
      </c>
      <c r="AC24" s="46" t="s">
        <v>502</v>
      </c>
      <c r="AD24" s="46">
        <v>50</v>
      </c>
    </row>
    <row r="25" spans="1:30" ht="23.25" thickBot="1" x14ac:dyDescent="0.25">
      <c r="A25" s="58">
        <v>20</v>
      </c>
      <c r="B25" s="59">
        <v>1.7297647058823529E-2</v>
      </c>
      <c r="C25" s="59">
        <v>1.2171176470588236E-2</v>
      </c>
      <c r="D25" s="59">
        <v>2.9499999999999998E-2</v>
      </c>
      <c r="F25" s="58" t="s">
        <v>499</v>
      </c>
      <c r="G25" s="60">
        <v>38796</v>
      </c>
      <c r="H25" s="58">
        <v>1.1399999999999999</v>
      </c>
      <c r="J25" s="46">
        <v>50</v>
      </c>
      <c r="K25" s="46">
        <v>3486</v>
      </c>
      <c r="L25" s="52"/>
      <c r="M25" s="46"/>
      <c r="N25" s="57">
        <v>0.10252941176470588</v>
      </c>
      <c r="W25" s="58">
        <v>200</v>
      </c>
      <c r="X25" s="58">
        <v>1124</v>
      </c>
      <c r="Y25" s="61">
        <v>42781</v>
      </c>
      <c r="Z25" s="58" t="s">
        <v>519</v>
      </c>
      <c r="AA25" s="58" t="s">
        <v>497</v>
      </c>
      <c r="AB25" s="58">
        <v>9.8000000000000007</v>
      </c>
      <c r="AC25" s="46" t="s">
        <v>502</v>
      </c>
      <c r="AD25" s="46">
        <v>53</v>
      </c>
    </row>
    <row r="26" spans="1:30" ht="15" thickBot="1" x14ac:dyDescent="0.25">
      <c r="A26" s="58">
        <v>21</v>
      </c>
      <c r="B26" s="59">
        <v>1.227735294117647E-2</v>
      </c>
      <c r="C26" s="59">
        <v>8.9523529411764703E-3</v>
      </c>
      <c r="D26" s="59">
        <v>2.12E-2</v>
      </c>
      <c r="F26" s="58" t="s">
        <v>500</v>
      </c>
      <c r="G26" s="60">
        <v>30637</v>
      </c>
      <c r="H26" s="58">
        <v>0.9</v>
      </c>
      <c r="J26" s="46">
        <v>100</v>
      </c>
      <c r="K26" s="46">
        <v>3362</v>
      </c>
      <c r="L26" s="52"/>
      <c r="M26" s="46"/>
      <c r="N26" s="57">
        <v>9.8882352941176477E-2</v>
      </c>
      <c r="AC26" s="46" t="s">
        <v>502</v>
      </c>
      <c r="AD26" s="46">
        <v>51</v>
      </c>
    </row>
    <row r="27" spans="1:30" ht="15" thickBot="1" x14ac:dyDescent="0.25">
      <c r="A27" s="58">
        <v>22</v>
      </c>
      <c r="B27" s="59">
        <v>8.0523529411764706E-3</v>
      </c>
      <c r="C27" s="59">
        <v>6.1861764705882357E-3</v>
      </c>
      <c r="D27" s="59">
        <v>1.43E-2</v>
      </c>
      <c r="J27" s="46">
        <v>150</v>
      </c>
      <c r="K27" s="46">
        <v>3271</v>
      </c>
      <c r="L27" s="52"/>
      <c r="M27" s="46"/>
      <c r="N27" s="57">
        <v>9.6205882352941183E-2</v>
      </c>
      <c r="AC27" s="46" t="s">
        <v>502</v>
      </c>
      <c r="AD27" s="46">
        <v>54</v>
      </c>
    </row>
    <row r="28" spans="1:30" ht="15" thickBot="1" x14ac:dyDescent="0.25">
      <c r="A28" s="58">
        <v>23</v>
      </c>
      <c r="B28" s="59">
        <v>4.9705882352941173E-3</v>
      </c>
      <c r="C28" s="59">
        <v>3.7217647058823532E-3</v>
      </c>
      <c r="D28" s="59">
        <v>8.6999999999999994E-3</v>
      </c>
      <c r="J28" s="46">
        <v>200</v>
      </c>
      <c r="K28" s="46">
        <v>3174</v>
      </c>
      <c r="L28" s="52"/>
      <c r="M28" s="46"/>
      <c r="N28" s="57">
        <v>9.3352941176470583E-2</v>
      </c>
    </row>
    <row r="34" spans="4:4" x14ac:dyDescent="0.2">
      <c r="D34" s="53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16900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2364</v>
      </c>
      <c r="Y2" s="61">
        <v>43195</v>
      </c>
      <c r="Z2" s="58" t="s">
        <v>516</v>
      </c>
      <c r="AA2" s="58" t="s">
        <v>498</v>
      </c>
      <c r="AB2" s="58">
        <v>10.3</v>
      </c>
      <c r="AC2" s="58" t="s">
        <v>501</v>
      </c>
      <c r="AD2" s="58">
        <v>57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2363</v>
      </c>
      <c r="Y3" s="61">
        <v>43245</v>
      </c>
      <c r="Z3" s="58" t="s">
        <v>516</v>
      </c>
      <c r="AA3" s="58" t="s">
        <v>499</v>
      </c>
      <c r="AB3" s="58">
        <v>10.3</v>
      </c>
      <c r="AC3" s="58" t="s">
        <v>502</v>
      </c>
      <c r="AD3" s="58">
        <v>51</v>
      </c>
    </row>
    <row r="4" spans="1:30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2345</v>
      </c>
      <c r="Y4" s="61">
        <v>43179</v>
      </c>
      <c r="Z4" s="58" t="s">
        <v>516</v>
      </c>
      <c r="AA4" s="58" t="s">
        <v>496</v>
      </c>
      <c r="AB4" s="58">
        <v>10.199999999999999</v>
      </c>
      <c r="AC4" s="58" t="s">
        <v>501</v>
      </c>
      <c r="AD4" s="58">
        <v>54</v>
      </c>
    </row>
    <row r="5" spans="1:30" ht="18.75" customHeight="1" thickBot="1" x14ac:dyDescent="0.25">
      <c r="A5" s="58">
        <v>0</v>
      </c>
      <c r="B5" s="59">
        <v>2.6384615384615383E-3</v>
      </c>
      <c r="C5" s="59">
        <v>1.6615384615384615E-3</v>
      </c>
      <c r="D5" s="59">
        <v>4.3E-3</v>
      </c>
      <c r="F5" s="58" t="s">
        <v>474</v>
      </c>
      <c r="G5" s="60">
        <v>22266</v>
      </c>
      <c r="H5" s="58">
        <v>1.33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2331</v>
      </c>
      <c r="Y5" s="61">
        <v>43216</v>
      </c>
      <c r="Z5" s="58" t="s">
        <v>516</v>
      </c>
      <c r="AA5" s="58" t="s">
        <v>498</v>
      </c>
      <c r="AB5" s="58">
        <v>10.199999999999999</v>
      </c>
      <c r="AC5" s="58" t="s">
        <v>501</v>
      </c>
      <c r="AD5" s="58">
        <v>60</v>
      </c>
    </row>
    <row r="6" spans="1:30" ht="17.25" customHeight="1" thickBot="1" x14ac:dyDescent="0.25">
      <c r="A6" s="58">
        <v>1</v>
      </c>
      <c r="B6" s="59">
        <v>1.5076923076923078E-3</v>
      </c>
      <c r="C6" s="59">
        <v>1.0615384615384616E-3</v>
      </c>
      <c r="D6" s="59">
        <v>2.5999999999999999E-3</v>
      </c>
      <c r="F6" s="58" t="s">
        <v>476</v>
      </c>
      <c r="G6" s="60">
        <v>23250</v>
      </c>
      <c r="H6" s="58">
        <v>1.39</v>
      </c>
      <c r="J6" s="47" t="s">
        <v>477</v>
      </c>
      <c r="K6" s="48">
        <v>0.65109890109890101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2324</v>
      </c>
      <c r="Y6" s="61">
        <v>43172</v>
      </c>
      <c r="Z6" s="58" t="s">
        <v>517</v>
      </c>
      <c r="AA6" s="58" t="s">
        <v>496</v>
      </c>
      <c r="AB6" s="58">
        <v>10.1</v>
      </c>
      <c r="AC6" s="58" t="s">
        <v>501</v>
      </c>
      <c r="AD6" s="58">
        <v>54</v>
      </c>
    </row>
    <row r="7" spans="1:30" ht="17.25" customHeight="1" thickBot="1" x14ac:dyDescent="0.25">
      <c r="A7" s="58">
        <v>2</v>
      </c>
      <c r="B7" s="59">
        <v>1.1307692307692308E-3</v>
      </c>
      <c r="C7" s="59">
        <v>8.3076923076923074E-4</v>
      </c>
      <c r="D7" s="59">
        <v>1.9E-3</v>
      </c>
      <c r="F7" s="58" t="s">
        <v>478</v>
      </c>
      <c r="G7" s="60">
        <v>17544</v>
      </c>
      <c r="H7" s="58">
        <v>1.05</v>
      </c>
      <c r="J7" s="49" t="s">
        <v>479</v>
      </c>
      <c r="K7" s="48">
        <v>0.55890227576974572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2323</v>
      </c>
      <c r="Y7" s="61">
        <v>43174</v>
      </c>
      <c r="Z7" s="58" t="s">
        <v>516</v>
      </c>
      <c r="AA7" s="58" t="s">
        <v>498</v>
      </c>
      <c r="AB7" s="58">
        <v>10.1</v>
      </c>
      <c r="AC7" s="58" t="s">
        <v>501</v>
      </c>
      <c r="AD7" s="58">
        <v>57</v>
      </c>
    </row>
    <row r="8" spans="1:30" ht="17.25" customHeight="1" thickBot="1" x14ac:dyDescent="0.3">
      <c r="A8" s="58">
        <v>3</v>
      </c>
      <c r="B8" s="59">
        <v>1.2384615384615385E-3</v>
      </c>
      <c r="C8" s="59">
        <v>7.3846153846153853E-4</v>
      </c>
      <c r="D8" s="59">
        <v>2E-3</v>
      </c>
      <c r="F8" s="58" t="s">
        <v>480</v>
      </c>
      <c r="G8" s="60">
        <v>11158</v>
      </c>
      <c r="H8" s="58">
        <v>0.67</v>
      </c>
      <c r="K8" s="50">
        <v>0.65109890109890101</v>
      </c>
      <c r="O8" s="85"/>
      <c r="P8" s="85"/>
      <c r="Q8" s="85"/>
      <c r="R8" s="85"/>
      <c r="S8" s="85"/>
      <c r="T8" s="85"/>
      <c r="U8" s="86"/>
      <c r="W8" s="58">
        <v>7</v>
      </c>
      <c r="X8" s="58">
        <v>2309</v>
      </c>
      <c r="Y8" s="61">
        <v>43186</v>
      </c>
      <c r="Z8" s="58" t="s">
        <v>516</v>
      </c>
      <c r="AA8" s="58" t="s">
        <v>496</v>
      </c>
      <c r="AB8" s="58">
        <v>10.1</v>
      </c>
      <c r="AC8" s="58" t="s">
        <v>501</v>
      </c>
      <c r="AD8" s="58">
        <v>56</v>
      </c>
    </row>
    <row r="9" spans="1:30" ht="17.25" customHeight="1" thickBot="1" x14ac:dyDescent="0.3">
      <c r="A9" s="58">
        <v>4</v>
      </c>
      <c r="B9" s="59">
        <v>2.046153846153846E-3</v>
      </c>
      <c r="C9" s="59">
        <v>2.030769230769231E-3</v>
      </c>
      <c r="D9" s="59">
        <v>4.1000000000000003E-3</v>
      </c>
      <c r="F9" s="58" t="s">
        <v>481</v>
      </c>
      <c r="G9" s="60">
        <v>13473</v>
      </c>
      <c r="H9" s="58">
        <v>0.81</v>
      </c>
      <c r="K9" s="50">
        <v>0.61544650040225268</v>
      </c>
      <c r="O9" s="85"/>
      <c r="P9" s="85"/>
      <c r="Q9" s="85"/>
      <c r="R9" s="85"/>
      <c r="S9" s="85"/>
      <c r="T9" s="85"/>
      <c r="U9" s="86"/>
      <c r="W9" s="58">
        <v>8</v>
      </c>
      <c r="X9" s="58">
        <v>2289</v>
      </c>
      <c r="Y9" s="61">
        <v>43187</v>
      </c>
      <c r="Z9" s="58" t="s">
        <v>517</v>
      </c>
      <c r="AA9" s="58" t="s">
        <v>497</v>
      </c>
      <c r="AB9" s="58">
        <v>10</v>
      </c>
      <c r="AC9" s="58" t="s">
        <v>501</v>
      </c>
      <c r="AD9" s="58">
        <v>51</v>
      </c>
    </row>
    <row r="10" spans="1:30" ht="17.25" customHeight="1" thickBot="1" x14ac:dyDescent="0.3">
      <c r="A10" s="58">
        <v>5</v>
      </c>
      <c r="B10" s="59">
        <v>5.9769230769230776E-3</v>
      </c>
      <c r="C10" s="59">
        <v>6.5076923076923081E-3</v>
      </c>
      <c r="D10" s="59">
        <v>1.2500000000000001E-2</v>
      </c>
      <c r="F10" s="58" t="s">
        <v>482</v>
      </c>
      <c r="G10" s="60">
        <v>14151</v>
      </c>
      <c r="H10" s="58">
        <v>0.85</v>
      </c>
      <c r="K10" s="50">
        <v>0.52406779661016945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2283</v>
      </c>
      <c r="Y10" s="61">
        <v>43145</v>
      </c>
      <c r="Z10" s="58" t="s">
        <v>516</v>
      </c>
      <c r="AA10" s="58" t="s">
        <v>497</v>
      </c>
      <c r="AB10" s="58">
        <v>10</v>
      </c>
      <c r="AC10" s="58" t="s">
        <v>501</v>
      </c>
      <c r="AD10" s="58">
        <v>55</v>
      </c>
    </row>
    <row r="11" spans="1:30" ht="17.25" customHeight="1" thickBot="1" x14ac:dyDescent="0.3">
      <c r="A11" s="58">
        <v>6</v>
      </c>
      <c r="B11" s="59">
        <v>1.3676923076923076E-2</v>
      </c>
      <c r="C11" s="59">
        <v>2.1876923076923075E-2</v>
      </c>
      <c r="D11" s="59">
        <v>3.5499999999999997E-2</v>
      </c>
      <c r="F11" s="58" t="s">
        <v>483</v>
      </c>
      <c r="G11" s="60">
        <v>14022</v>
      </c>
      <c r="H11" s="58">
        <v>0.84</v>
      </c>
      <c r="K11" s="50">
        <v>0.55890227576974572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2280</v>
      </c>
      <c r="Y11" s="61">
        <v>43187</v>
      </c>
      <c r="Z11" s="58" t="s">
        <v>516</v>
      </c>
      <c r="AA11" s="58" t="s">
        <v>497</v>
      </c>
      <c r="AB11" s="58">
        <v>10</v>
      </c>
      <c r="AC11" s="58" t="s">
        <v>501</v>
      </c>
      <c r="AD11" s="58">
        <v>59</v>
      </c>
    </row>
    <row r="12" spans="1:30" ht="17.25" customHeight="1" thickBot="1" x14ac:dyDescent="0.25">
      <c r="A12" s="58">
        <v>7</v>
      </c>
      <c r="B12" s="59">
        <v>2.573846153846154E-2</v>
      </c>
      <c r="C12" s="59">
        <v>3.5307692307692311E-2</v>
      </c>
      <c r="D12" s="59">
        <v>6.0999999999999999E-2</v>
      </c>
      <c r="F12" s="58" t="s">
        <v>484</v>
      </c>
      <c r="G12" s="60">
        <v>14486</v>
      </c>
      <c r="H12" s="58">
        <v>0.87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2246</v>
      </c>
      <c r="Y12" s="61">
        <v>43207</v>
      </c>
      <c r="Z12" s="58" t="s">
        <v>516</v>
      </c>
      <c r="AA12" s="58" t="s">
        <v>496</v>
      </c>
      <c r="AB12" s="58">
        <v>9.8000000000000007</v>
      </c>
      <c r="AC12" s="58" t="s">
        <v>501</v>
      </c>
      <c r="AD12" s="58">
        <v>57</v>
      </c>
    </row>
    <row r="13" spans="1:30" ht="17.25" customHeight="1" thickBot="1" x14ac:dyDescent="0.25">
      <c r="A13" s="58">
        <v>8</v>
      </c>
      <c r="B13" s="59">
        <v>2.8053846153846155E-2</v>
      </c>
      <c r="C13" s="59">
        <v>3.4338461538461533E-2</v>
      </c>
      <c r="D13" s="59">
        <v>6.2300000000000001E-2</v>
      </c>
      <c r="F13" s="58" t="s">
        <v>485</v>
      </c>
      <c r="G13" s="60">
        <v>15433</v>
      </c>
      <c r="H13" s="58">
        <v>0.92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2238</v>
      </c>
      <c r="Y13" s="61">
        <v>43376</v>
      </c>
      <c r="Z13" s="58" t="s">
        <v>527</v>
      </c>
      <c r="AA13" s="58" t="s">
        <v>497</v>
      </c>
      <c r="AB13" s="58">
        <v>9.8000000000000007</v>
      </c>
      <c r="AC13" s="58" t="s">
        <v>502</v>
      </c>
      <c r="AD13" s="58">
        <v>68</v>
      </c>
    </row>
    <row r="14" spans="1:30" ht="15" thickBot="1" x14ac:dyDescent="0.25">
      <c r="A14" s="58">
        <v>9</v>
      </c>
      <c r="B14" s="59">
        <v>2.9938461538461539E-2</v>
      </c>
      <c r="C14" s="59">
        <v>3.1384615384615393E-2</v>
      </c>
      <c r="D14" s="59">
        <v>6.13E-2</v>
      </c>
      <c r="F14" s="58" t="s">
        <v>486</v>
      </c>
      <c r="G14" s="60">
        <v>17374</v>
      </c>
      <c r="H14" s="58">
        <v>1.04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2233</v>
      </c>
      <c r="Y14" s="61">
        <v>43132</v>
      </c>
      <c r="Z14" s="58" t="s">
        <v>516</v>
      </c>
      <c r="AA14" s="58" t="s">
        <v>498</v>
      </c>
      <c r="AB14" s="58">
        <v>9.8000000000000007</v>
      </c>
      <c r="AC14" s="58" t="s">
        <v>501</v>
      </c>
      <c r="AD14" s="58">
        <v>56</v>
      </c>
    </row>
    <row r="15" spans="1:30" ht="15" thickBot="1" x14ac:dyDescent="0.25">
      <c r="A15" s="58">
        <v>10</v>
      </c>
      <c r="B15" s="59">
        <v>3.2738461538461536E-2</v>
      </c>
      <c r="C15" s="59">
        <v>3.2446153846153847E-2</v>
      </c>
      <c r="D15" s="59">
        <v>6.5199999999999994E-2</v>
      </c>
      <c r="F15" s="58" t="s">
        <v>487</v>
      </c>
      <c r="G15" s="60">
        <v>18588</v>
      </c>
      <c r="H15" s="58">
        <v>1.1100000000000001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2219</v>
      </c>
      <c r="Y15" s="61">
        <v>43445</v>
      </c>
      <c r="Z15" s="58" t="s">
        <v>516</v>
      </c>
      <c r="AA15" s="58" t="s">
        <v>496</v>
      </c>
      <c r="AB15" s="58">
        <v>9.6999999999999993</v>
      </c>
      <c r="AC15" s="58" t="s">
        <v>501</v>
      </c>
      <c r="AD15" s="58">
        <v>56</v>
      </c>
    </row>
    <row r="16" spans="1:30" ht="15" thickBot="1" x14ac:dyDescent="0.25">
      <c r="A16" s="58">
        <v>11</v>
      </c>
      <c r="B16" s="59">
        <v>3.6399999999999995E-2</v>
      </c>
      <c r="C16" s="59">
        <v>3.2769230769230766E-2</v>
      </c>
      <c r="D16" s="59">
        <v>6.9199999999999998E-2</v>
      </c>
      <c r="F16" s="58" t="s">
        <v>488</v>
      </c>
      <c r="G16" s="60">
        <v>20379</v>
      </c>
      <c r="H16" s="58">
        <v>1.22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2204</v>
      </c>
      <c r="Y16" s="61">
        <v>43109</v>
      </c>
      <c r="Z16" s="58" t="s">
        <v>517</v>
      </c>
      <c r="AA16" s="58" t="s">
        <v>496</v>
      </c>
      <c r="AB16" s="58">
        <v>9.6</v>
      </c>
      <c r="AC16" s="58" t="s">
        <v>501</v>
      </c>
      <c r="AD16" s="58">
        <v>52</v>
      </c>
    </row>
    <row r="17" spans="1:30" ht="15" thickBot="1" x14ac:dyDescent="0.25">
      <c r="A17" s="58">
        <v>12</v>
      </c>
      <c r="B17" s="59">
        <v>3.9199999999999999E-2</v>
      </c>
      <c r="C17" s="59">
        <v>3.3415384615384618E-2</v>
      </c>
      <c r="D17" s="59">
        <v>7.2599999999999998E-2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2196</v>
      </c>
      <c r="Y17" s="61">
        <v>43157</v>
      </c>
      <c r="Z17" s="58" t="s">
        <v>516</v>
      </c>
      <c r="AA17" s="58" t="s">
        <v>495</v>
      </c>
      <c r="AB17" s="58">
        <v>9.6</v>
      </c>
      <c r="AC17" s="58" t="s">
        <v>501</v>
      </c>
      <c r="AD17" s="58">
        <v>57</v>
      </c>
    </row>
    <row r="18" spans="1:30" ht="15" thickBot="1" x14ac:dyDescent="0.25">
      <c r="A18" s="58">
        <v>13</v>
      </c>
      <c r="B18" s="59">
        <v>3.9199999999999999E-2</v>
      </c>
      <c r="C18" s="59">
        <v>3.4153846153846153E-2</v>
      </c>
      <c r="D18" s="59">
        <v>7.3300000000000004E-2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2192</v>
      </c>
      <c r="Y18" s="61">
        <v>43192</v>
      </c>
      <c r="Z18" s="58" t="s">
        <v>516</v>
      </c>
      <c r="AA18" s="58" t="s">
        <v>495</v>
      </c>
      <c r="AB18" s="58">
        <v>9.6</v>
      </c>
      <c r="AC18" s="58" t="s">
        <v>501</v>
      </c>
      <c r="AD18" s="58">
        <v>58</v>
      </c>
    </row>
    <row r="19" spans="1:30" ht="17.25" customHeight="1" thickBot="1" x14ac:dyDescent="0.25">
      <c r="A19" s="58">
        <v>14</v>
      </c>
      <c r="B19" s="59">
        <v>3.9846153846153844E-2</v>
      </c>
      <c r="C19" s="59">
        <v>3.4707692307692314E-2</v>
      </c>
      <c r="D19" s="59">
        <v>7.4499999999999997E-2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2160</v>
      </c>
      <c r="Y19" s="61">
        <v>43112</v>
      </c>
      <c r="Z19" s="58" t="s">
        <v>516</v>
      </c>
      <c r="AA19" s="58" t="s">
        <v>499</v>
      </c>
      <c r="AB19" s="58">
        <v>9.4</v>
      </c>
      <c r="AC19" s="58" t="s">
        <v>501</v>
      </c>
      <c r="AD19" s="58">
        <v>58</v>
      </c>
    </row>
    <row r="20" spans="1:30" ht="17.25" customHeight="1" thickBot="1" x14ac:dyDescent="0.25">
      <c r="A20" s="58">
        <v>15</v>
      </c>
      <c r="B20" s="59">
        <v>4.1623076923076922E-2</v>
      </c>
      <c r="C20" s="59">
        <v>3.2399999999999998E-2</v>
      </c>
      <c r="D20" s="59">
        <v>7.3999999999999996E-2</v>
      </c>
      <c r="F20" s="58" t="s">
        <v>491</v>
      </c>
      <c r="G20" s="60">
        <v>11247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2140</v>
      </c>
      <c r="Y20" s="61">
        <v>43110</v>
      </c>
      <c r="Z20" s="58" t="s">
        <v>516</v>
      </c>
      <c r="AA20" s="58" t="s">
        <v>497</v>
      </c>
      <c r="AB20" s="58">
        <v>9.3000000000000007</v>
      </c>
      <c r="AC20" s="58" t="s">
        <v>501</v>
      </c>
      <c r="AD20" s="58">
        <v>60</v>
      </c>
    </row>
    <row r="21" spans="1:30" ht="17.25" customHeight="1" thickBot="1" x14ac:dyDescent="0.25">
      <c r="A21" s="58">
        <v>16</v>
      </c>
      <c r="B21" s="59">
        <v>4.4961538461538463E-2</v>
      </c>
      <c r="C21" s="59">
        <v>3.0415384615384615E-2</v>
      </c>
      <c r="D21" s="59">
        <v>7.5399999999999995E-2</v>
      </c>
      <c r="F21" s="58" t="s">
        <v>495</v>
      </c>
      <c r="G21" s="60">
        <v>17320</v>
      </c>
      <c r="H21" s="58">
        <v>1.04</v>
      </c>
      <c r="J21" s="46">
        <v>5</v>
      </c>
      <c r="K21" s="46">
        <v>2045</v>
      </c>
      <c r="L21" s="52"/>
      <c r="M21" s="46"/>
      <c r="N21" s="57">
        <v>0.12100591715976332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2108</v>
      </c>
      <c r="Y21" s="61">
        <v>43180</v>
      </c>
      <c r="Z21" s="58" t="s">
        <v>518</v>
      </c>
      <c r="AA21" s="58" t="s">
        <v>497</v>
      </c>
      <c r="AB21" s="58">
        <v>9.1999999999999993</v>
      </c>
      <c r="AC21" s="58" t="s">
        <v>502</v>
      </c>
      <c r="AD21" s="58">
        <v>51</v>
      </c>
    </row>
    <row r="22" spans="1:30" ht="17.25" customHeight="1" thickBot="1" x14ac:dyDescent="0.25">
      <c r="A22" s="58">
        <v>17</v>
      </c>
      <c r="B22" s="59">
        <v>4.6092307692307689E-2</v>
      </c>
      <c r="C22" s="59">
        <v>2.8384615384615383E-2</v>
      </c>
      <c r="D22" s="59">
        <v>7.4499999999999997E-2</v>
      </c>
      <c r="F22" s="58" t="s">
        <v>496</v>
      </c>
      <c r="G22" s="60">
        <v>18214</v>
      </c>
      <c r="H22" s="58">
        <v>1.0900000000000001</v>
      </c>
      <c r="J22" s="46">
        <v>10</v>
      </c>
      <c r="K22" s="46">
        <v>2010</v>
      </c>
      <c r="L22" s="52"/>
      <c r="M22" s="46"/>
      <c r="N22" s="57">
        <v>0.11893491124260355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2089</v>
      </c>
      <c r="Y22" s="61">
        <v>43119</v>
      </c>
      <c r="Z22" s="58" t="s">
        <v>521</v>
      </c>
      <c r="AA22" s="58" t="s">
        <v>499</v>
      </c>
      <c r="AB22" s="58">
        <v>9.1</v>
      </c>
      <c r="AC22" s="58" t="s">
        <v>502</v>
      </c>
      <c r="AD22" s="58">
        <v>56</v>
      </c>
    </row>
    <row r="23" spans="1:30" ht="17.25" customHeight="1" thickBot="1" x14ac:dyDescent="0.25">
      <c r="A23" s="58">
        <v>18</v>
      </c>
      <c r="B23" s="59">
        <v>3.4784615384615386E-2</v>
      </c>
      <c r="C23" s="59">
        <v>2.1923076923076924E-2</v>
      </c>
      <c r="D23" s="59">
        <v>5.6800000000000003E-2</v>
      </c>
      <c r="F23" s="58" t="s">
        <v>497</v>
      </c>
      <c r="G23" s="60">
        <v>18345</v>
      </c>
      <c r="H23" s="58">
        <v>1.1000000000000001</v>
      </c>
      <c r="J23" s="46">
        <v>20</v>
      </c>
      <c r="K23" s="46">
        <v>1936</v>
      </c>
      <c r="L23" s="52"/>
      <c r="M23" s="46"/>
      <c r="N23" s="57">
        <v>0.11455621301775148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2072</v>
      </c>
      <c r="Y23" s="61">
        <v>43239</v>
      </c>
      <c r="Z23" s="58" t="s">
        <v>517</v>
      </c>
      <c r="AA23" s="58" t="s">
        <v>500</v>
      </c>
      <c r="AB23" s="58">
        <v>9</v>
      </c>
      <c r="AC23" s="58" t="s">
        <v>502</v>
      </c>
      <c r="AD23" s="58">
        <v>64</v>
      </c>
    </row>
    <row r="24" spans="1:30" ht="17.25" customHeight="1" thickBot="1" x14ac:dyDescent="0.25">
      <c r="A24" s="58">
        <v>19</v>
      </c>
      <c r="B24" s="59">
        <v>2.4930769230769229E-2</v>
      </c>
      <c r="C24" s="59">
        <v>1.5923076923076925E-2</v>
      </c>
      <c r="D24" s="59">
        <v>4.0899999999999999E-2</v>
      </c>
      <c r="F24" s="58" t="s">
        <v>498</v>
      </c>
      <c r="G24" s="60">
        <v>18366</v>
      </c>
      <c r="H24" s="58">
        <v>1.1000000000000001</v>
      </c>
      <c r="J24" s="46">
        <v>30</v>
      </c>
      <c r="K24" s="46">
        <v>1906</v>
      </c>
      <c r="L24" s="52"/>
      <c r="M24" s="46"/>
      <c r="N24" s="57">
        <v>0.11278106508875739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2062</v>
      </c>
      <c r="Y24" s="61">
        <v>43175</v>
      </c>
      <c r="Z24" s="58" t="s">
        <v>520</v>
      </c>
      <c r="AA24" s="58" t="s">
        <v>499</v>
      </c>
      <c r="AB24" s="58">
        <v>9</v>
      </c>
      <c r="AC24" s="58" t="s">
        <v>502</v>
      </c>
      <c r="AD24" s="58">
        <v>54</v>
      </c>
    </row>
    <row r="25" spans="1:30" ht="17.25" customHeight="1" thickBot="1" x14ac:dyDescent="0.25">
      <c r="A25" s="58">
        <v>20</v>
      </c>
      <c r="B25" s="59">
        <v>1.8953846153846154E-2</v>
      </c>
      <c r="C25" s="59">
        <v>1.1584615384615384E-2</v>
      </c>
      <c r="D25" s="59">
        <v>3.0499999999999999E-2</v>
      </c>
      <c r="F25" s="58" t="s">
        <v>499</v>
      </c>
      <c r="G25" s="60">
        <v>18827</v>
      </c>
      <c r="H25" s="58">
        <v>1.1299999999999999</v>
      </c>
      <c r="J25" s="46">
        <v>50</v>
      </c>
      <c r="K25" s="46">
        <v>1875</v>
      </c>
      <c r="L25" s="52"/>
      <c r="M25" s="46"/>
      <c r="N25" s="57">
        <v>0.11094674556213018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1.3838461538461539E-2</v>
      </c>
      <c r="C26" s="59">
        <v>8.6307692307692318E-3</v>
      </c>
      <c r="D26" s="59">
        <v>2.2499999999999999E-2</v>
      </c>
      <c r="F26" s="58" t="s">
        <v>500</v>
      </c>
      <c r="G26" s="60">
        <v>14559</v>
      </c>
      <c r="H26" s="58">
        <v>0.87</v>
      </c>
      <c r="J26" s="46">
        <v>100</v>
      </c>
      <c r="K26" s="46">
        <v>1825</v>
      </c>
      <c r="L26" s="52"/>
      <c r="M26" s="46"/>
      <c r="N26" s="57">
        <v>0.10798816568047337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8.9384615384615392E-3</v>
      </c>
      <c r="C27" s="59">
        <v>5.8615384615384614E-3</v>
      </c>
      <c r="D27" s="59">
        <v>1.4800000000000001E-2</v>
      </c>
      <c r="J27" s="46">
        <v>150</v>
      </c>
      <c r="K27" s="46">
        <v>1792</v>
      </c>
      <c r="L27" s="52"/>
      <c r="M27" s="46"/>
      <c r="N27" s="57">
        <v>0.10603550295857989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5.1153846153846154E-3</v>
      </c>
      <c r="C28" s="59">
        <v>3.046153846153846E-3</v>
      </c>
      <c r="D28" s="59">
        <v>8.2000000000000007E-3</v>
      </c>
      <c r="J28" s="46">
        <v>200</v>
      </c>
      <c r="K28" s="46">
        <v>1755</v>
      </c>
      <c r="L28" s="52"/>
      <c r="M28" s="46"/>
      <c r="N28" s="57">
        <v>0.10384615384615385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21000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/>
      <c r="Y2" s="61">
        <v>43083</v>
      </c>
      <c r="Z2" s="58" t="s">
        <v>516</v>
      </c>
      <c r="AA2" s="58" t="s">
        <v>498</v>
      </c>
      <c r="AB2" s="58">
        <v>10.199999999999999</v>
      </c>
      <c r="AC2" s="58" t="s">
        <v>468</v>
      </c>
      <c r="AD2" s="58">
        <v>56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43081</v>
      </c>
      <c r="Z3" s="58" t="s">
        <v>516</v>
      </c>
      <c r="AA3" s="58" t="s">
        <v>496</v>
      </c>
      <c r="AB3" s="58">
        <v>10</v>
      </c>
      <c r="AC3" s="58" t="s">
        <v>468</v>
      </c>
      <c r="AD3" s="58">
        <v>55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43049</v>
      </c>
      <c r="Z4" s="58" t="s">
        <v>516</v>
      </c>
      <c r="AA4" s="58" t="s">
        <v>499</v>
      </c>
      <c r="AB4" s="58">
        <v>9.9</v>
      </c>
      <c r="AC4" s="58" t="s">
        <v>468</v>
      </c>
      <c r="AD4" s="58">
        <v>56</v>
      </c>
    </row>
    <row r="5" spans="1:30" ht="18.75" customHeight="1" thickBot="1" x14ac:dyDescent="0.25">
      <c r="A5" s="58">
        <v>0</v>
      </c>
      <c r="B5" s="59">
        <v>3.2528571428571428E-3</v>
      </c>
      <c r="C5" s="59">
        <v>3.9114285714285718E-3</v>
      </c>
      <c r="D5" s="59">
        <v>7.1999999999999998E-3</v>
      </c>
      <c r="F5" s="58" t="s">
        <v>474</v>
      </c>
      <c r="G5" s="60">
        <v>31455</v>
      </c>
      <c r="H5" s="58">
        <v>1.5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42874</v>
      </c>
      <c r="Z5" s="58" t="s">
        <v>516</v>
      </c>
      <c r="AA5" s="58" t="s">
        <v>499</v>
      </c>
      <c r="AB5" s="58">
        <v>9.9</v>
      </c>
      <c r="AC5" s="58" t="s">
        <v>468</v>
      </c>
      <c r="AD5" s="58">
        <v>54</v>
      </c>
    </row>
    <row r="6" spans="1:30" ht="17.25" customHeight="1" thickBot="1" x14ac:dyDescent="0.25">
      <c r="A6" s="58">
        <v>1</v>
      </c>
      <c r="B6" s="59">
        <v>2.2157142857142857E-3</v>
      </c>
      <c r="C6" s="59">
        <v>2.5899999999999999E-3</v>
      </c>
      <c r="D6" s="59">
        <v>4.7999999999999996E-3</v>
      </c>
      <c r="F6" s="58" t="s">
        <v>476</v>
      </c>
      <c r="G6" s="60">
        <v>33787</v>
      </c>
      <c r="H6" s="58">
        <v>1.61</v>
      </c>
      <c r="J6" s="47" t="s">
        <v>477</v>
      </c>
      <c r="K6" s="48">
        <v>0.57999999999999996</v>
      </c>
      <c r="N6" s="48" t="s">
        <v>467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43084</v>
      </c>
      <c r="Z6" s="58" t="s">
        <v>516</v>
      </c>
      <c r="AA6" s="58" t="s">
        <v>499</v>
      </c>
      <c r="AB6" s="58">
        <v>9.9</v>
      </c>
      <c r="AC6" s="58" t="s">
        <v>468</v>
      </c>
      <c r="AD6" s="58">
        <v>54</v>
      </c>
    </row>
    <row r="7" spans="1:30" ht="17.25" customHeight="1" thickBot="1" x14ac:dyDescent="0.25">
      <c r="A7" s="58">
        <v>2</v>
      </c>
      <c r="B7" s="59">
        <v>1.32E-3</v>
      </c>
      <c r="C7" s="59">
        <v>1.6385714285714285E-3</v>
      </c>
      <c r="D7" s="59">
        <v>3.0000000000000001E-3</v>
      </c>
      <c r="F7" s="58" t="s">
        <v>478</v>
      </c>
      <c r="G7" s="60">
        <v>21965</v>
      </c>
      <c r="H7" s="58">
        <v>1.05</v>
      </c>
      <c r="J7" s="49" t="s">
        <v>479</v>
      </c>
      <c r="K7" s="48">
        <v>0.50865939704939067</v>
      </c>
      <c r="N7" s="48" t="s">
        <v>468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43068</v>
      </c>
      <c r="Z7" s="58" t="s">
        <v>516</v>
      </c>
      <c r="AA7" s="58" t="s">
        <v>497</v>
      </c>
      <c r="AB7" s="58">
        <v>9.6999999999999993</v>
      </c>
      <c r="AC7" s="58" t="s">
        <v>468</v>
      </c>
      <c r="AD7" s="58">
        <v>58</v>
      </c>
    </row>
    <row r="8" spans="1:30" ht="17.25" customHeight="1" thickBot="1" x14ac:dyDescent="0.3">
      <c r="A8" s="58">
        <v>3</v>
      </c>
      <c r="B8" s="59">
        <v>8.957142857142856E-4</v>
      </c>
      <c r="C8" s="59">
        <v>1.0571428571428572E-3</v>
      </c>
      <c r="D8" s="59">
        <v>1.9E-3</v>
      </c>
      <c r="F8" s="58" t="s">
        <v>480</v>
      </c>
      <c r="G8" s="60">
        <v>10427</v>
      </c>
      <c r="H8" s="58">
        <v>0.5</v>
      </c>
      <c r="K8" s="50">
        <v>0.57999999999999996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42797</v>
      </c>
      <c r="Z8" s="58" t="s">
        <v>516</v>
      </c>
      <c r="AA8" s="58" t="s">
        <v>499</v>
      </c>
      <c r="AB8" s="58">
        <v>9.6999999999999993</v>
      </c>
      <c r="AC8" s="58" t="s">
        <v>468</v>
      </c>
      <c r="AD8" s="58">
        <v>53</v>
      </c>
    </row>
    <row r="9" spans="1:30" ht="17.25" customHeight="1" thickBot="1" x14ac:dyDescent="0.3">
      <c r="A9" s="58">
        <v>4</v>
      </c>
      <c r="B9" s="59">
        <v>1.2728571428571429E-3</v>
      </c>
      <c r="C9" s="59">
        <v>1.2685714285714284E-3</v>
      </c>
      <c r="D9" s="59">
        <v>2.5000000000000001E-3</v>
      </c>
      <c r="F9" s="58" t="s">
        <v>481</v>
      </c>
      <c r="G9" s="60">
        <v>14258</v>
      </c>
      <c r="H9" s="58">
        <v>0.68</v>
      </c>
      <c r="K9" s="50">
        <v>0.50454545454545452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43076</v>
      </c>
      <c r="Z9" s="58" t="s">
        <v>516</v>
      </c>
      <c r="AA9" s="58" t="s">
        <v>498</v>
      </c>
      <c r="AB9" s="58">
        <v>9.6</v>
      </c>
      <c r="AC9" s="58" t="s">
        <v>468</v>
      </c>
      <c r="AD9" s="58">
        <v>58</v>
      </c>
    </row>
    <row r="10" spans="1:30" ht="17.25" customHeight="1" thickBot="1" x14ac:dyDescent="0.3">
      <c r="A10" s="58">
        <v>5</v>
      </c>
      <c r="B10" s="59">
        <v>2.6871428571428571E-3</v>
      </c>
      <c r="C10" s="59">
        <v>3.805714285714286E-3</v>
      </c>
      <c r="D10" s="59">
        <v>6.4999999999999997E-3</v>
      </c>
      <c r="F10" s="58" t="s">
        <v>482</v>
      </c>
      <c r="G10" s="60">
        <v>15934</v>
      </c>
      <c r="H10" s="58">
        <v>0.76</v>
      </c>
      <c r="K10" s="50">
        <v>0.50865939704939067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42748</v>
      </c>
      <c r="Z10" s="58" t="s">
        <v>516</v>
      </c>
      <c r="AA10" s="58" t="s">
        <v>499</v>
      </c>
      <c r="AB10" s="58">
        <v>9.6</v>
      </c>
      <c r="AC10" s="58" t="s">
        <v>468</v>
      </c>
      <c r="AD10" s="58">
        <v>54</v>
      </c>
    </row>
    <row r="11" spans="1:30" ht="17.25" customHeight="1" thickBot="1" x14ac:dyDescent="0.3">
      <c r="A11" s="58">
        <v>6</v>
      </c>
      <c r="B11" s="59">
        <v>5.94E-3</v>
      </c>
      <c r="C11" s="59">
        <v>9.1971428571428569E-3</v>
      </c>
      <c r="D11" s="59">
        <v>1.5100000000000001E-2</v>
      </c>
      <c r="F11" s="58" t="s">
        <v>483</v>
      </c>
      <c r="G11" s="60">
        <v>15014</v>
      </c>
      <c r="H11" s="58">
        <v>0.72</v>
      </c>
      <c r="K11" s="50">
        <v>0.50753768844221103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42853</v>
      </c>
      <c r="Z11" s="58" t="s">
        <v>516</v>
      </c>
      <c r="AA11" s="58" t="s">
        <v>499</v>
      </c>
      <c r="AB11" s="58">
        <v>9.6</v>
      </c>
      <c r="AC11" s="58" t="s">
        <v>468</v>
      </c>
      <c r="AD11" s="58">
        <v>55</v>
      </c>
    </row>
    <row r="12" spans="1:30" ht="17.25" customHeight="1" thickBot="1" x14ac:dyDescent="0.25">
      <c r="A12" s="58">
        <v>7</v>
      </c>
      <c r="B12" s="59">
        <v>1.5415714285714286E-2</v>
      </c>
      <c r="C12" s="59">
        <v>1.7601428571428573E-2</v>
      </c>
      <c r="D12" s="59">
        <v>3.3000000000000002E-2</v>
      </c>
      <c r="F12" s="58" t="s">
        <v>484</v>
      </c>
      <c r="G12" s="60">
        <v>19210</v>
      </c>
      <c r="H12" s="58">
        <v>0.92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43080</v>
      </c>
      <c r="Z12" s="58" t="s">
        <v>516</v>
      </c>
      <c r="AA12" s="58" t="s">
        <v>495</v>
      </c>
      <c r="AB12" s="58">
        <v>9.4</v>
      </c>
      <c r="AC12" s="58" t="s">
        <v>468</v>
      </c>
      <c r="AD12" s="58">
        <v>57</v>
      </c>
    </row>
    <row r="13" spans="1:30" ht="17.25" customHeight="1" thickBot="1" x14ac:dyDescent="0.25">
      <c r="A13" s="58">
        <v>8</v>
      </c>
      <c r="B13" s="59">
        <v>2.1214285714285713E-2</v>
      </c>
      <c r="C13" s="59">
        <v>2.0191428571428572E-2</v>
      </c>
      <c r="D13" s="59">
        <v>4.1399999999999999E-2</v>
      </c>
      <c r="F13" s="58" t="s">
        <v>485</v>
      </c>
      <c r="G13" s="60">
        <v>21222</v>
      </c>
      <c r="H13" s="58">
        <v>1.01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42801</v>
      </c>
      <c r="Z13" s="58" t="s">
        <v>516</v>
      </c>
      <c r="AA13" s="58" t="s">
        <v>496</v>
      </c>
      <c r="AB13" s="58">
        <v>9.3000000000000007</v>
      </c>
      <c r="AC13" s="58" t="s">
        <v>468</v>
      </c>
      <c r="AD13" s="58">
        <v>56</v>
      </c>
    </row>
    <row r="14" spans="1:30" ht="23.25" thickBot="1" x14ac:dyDescent="0.25">
      <c r="A14" s="58">
        <v>9</v>
      </c>
      <c r="B14" s="59">
        <v>2.4844285714285715E-2</v>
      </c>
      <c r="C14" s="59">
        <v>2.2464285714285718E-2</v>
      </c>
      <c r="D14" s="59">
        <v>4.7300000000000002E-2</v>
      </c>
      <c r="F14" s="58" t="s">
        <v>486</v>
      </c>
      <c r="G14" s="60">
        <v>23041</v>
      </c>
      <c r="H14" s="58">
        <v>1.1000000000000001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42865</v>
      </c>
      <c r="Z14" s="58" t="s">
        <v>516</v>
      </c>
      <c r="AA14" s="58" t="s">
        <v>497</v>
      </c>
      <c r="AB14" s="58">
        <v>9.3000000000000007</v>
      </c>
      <c r="AC14" s="58" t="s">
        <v>468</v>
      </c>
      <c r="AD14" s="58">
        <v>55</v>
      </c>
    </row>
    <row r="15" spans="1:30" ht="15" thickBot="1" x14ac:dyDescent="0.25">
      <c r="A15" s="58">
        <v>10</v>
      </c>
      <c r="B15" s="59">
        <v>3.0501428571428572E-2</v>
      </c>
      <c r="C15" s="59">
        <v>3.2031428571428572E-2</v>
      </c>
      <c r="D15" s="59">
        <v>6.25E-2</v>
      </c>
      <c r="F15" s="58" t="s">
        <v>487</v>
      </c>
      <c r="G15" s="60">
        <v>22766</v>
      </c>
      <c r="H15" s="58">
        <v>1.0900000000000001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42811</v>
      </c>
      <c r="Z15" s="58" t="s">
        <v>516</v>
      </c>
      <c r="AA15" s="58" t="s">
        <v>499</v>
      </c>
      <c r="AB15" s="58">
        <v>9.1999999999999993</v>
      </c>
      <c r="AC15" s="58" t="s">
        <v>468</v>
      </c>
      <c r="AD15" s="58">
        <v>57</v>
      </c>
    </row>
    <row r="16" spans="1:30" ht="15" thickBot="1" x14ac:dyDescent="0.25">
      <c r="A16" s="58">
        <v>11</v>
      </c>
      <c r="B16" s="59">
        <v>3.5027142857142861E-2</v>
      </c>
      <c r="C16" s="59">
        <v>3.9272857142857144E-2</v>
      </c>
      <c r="D16" s="59">
        <v>7.4300000000000005E-2</v>
      </c>
      <c r="F16" s="58" t="s">
        <v>488</v>
      </c>
      <c r="G16" s="60">
        <v>22544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42864</v>
      </c>
      <c r="Z16" s="58" t="s">
        <v>516</v>
      </c>
      <c r="AA16" s="58" t="s">
        <v>496</v>
      </c>
      <c r="AB16" s="58">
        <v>9.1999999999999993</v>
      </c>
      <c r="AC16" s="58" t="s">
        <v>468</v>
      </c>
      <c r="AD16" s="58">
        <v>55</v>
      </c>
    </row>
    <row r="17" spans="1:30" ht="23.25" thickBot="1" x14ac:dyDescent="0.25">
      <c r="A17" s="58">
        <v>12</v>
      </c>
      <c r="B17" s="59">
        <v>3.7950000000000005E-2</v>
      </c>
      <c r="C17" s="59">
        <v>4.3607142857142858E-2</v>
      </c>
      <c r="D17" s="59">
        <v>8.1600000000000006E-2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42844</v>
      </c>
      <c r="Z17" s="58" t="s">
        <v>516</v>
      </c>
      <c r="AA17" s="58" t="s">
        <v>497</v>
      </c>
      <c r="AB17" s="58">
        <v>9.1</v>
      </c>
      <c r="AC17" s="58" t="s">
        <v>468</v>
      </c>
      <c r="AD17" s="58">
        <v>57</v>
      </c>
    </row>
    <row r="18" spans="1:30" ht="23.25" thickBot="1" x14ac:dyDescent="0.25">
      <c r="A18" s="58">
        <v>13</v>
      </c>
      <c r="B18" s="59">
        <v>3.7855714285714284E-2</v>
      </c>
      <c r="C18" s="59">
        <v>4.5298571428571431E-2</v>
      </c>
      <c r="D18" s="59">
        <v>8.3199999999999996E-2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42816</v>
      </c>
      <c r="Z18" s="58" t="s">
        <v>516</v>
      </c>
      <c r="AA18" s="58" t="s">
        <v>497</v>
      </c>
      <c r="AB18" s="58">
        <v>9.1</v>
      </c>
      <c r="AC18" s="58" t="s">
        <v>468</v>
      </c>
      <c r="AD18" s="58">
        <v>56</v>
      </c>
    </row>
    <row r="19" spans="1:30" ht="17.25" customHeight="1" thickBot="1" x14ac:dyDescent="0.25">
      <c r="A19" s="58">
        <v>14</v>
      </c>
      <c r="B19" s="59">
        <v>3.6724285714285709E-2</v>
      </c>
      <c r="C19" s="59">
        <v>4.3660000000000004E-2</v>
      </c>
      <c r="D19" s="59">
        <v>8.0399999999999999E-2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42783</v>
      </c>
      <c r="Z19" s="58" t="s">
        <v>516</v>
      </c>
      <c r="AA19" s="58" t="s">
        <v>499</v>
      </c>
      <c r="AB19" s="58">
        <v>8.9</v>
      </c>
      <c r="AC19" s="58" t="s">
        <v>468</v>
      </c>
      <c r="AD19" s="58">
        <v>55</v>
      </c>
    </row>
    <row r="20" spans="1:30" ht="17.25" customHeight="1" thickBot="1" x14ac:dyDescent="0.25">
      <c r="A20" s="58">
        <v>15</v>
      </c>
      <c r="B20" s="59">
        <v>3.6111428571428572E-2</v>
      </c>
      <c r="C20" s="59">
        <v>4.1915714285714278E-2</v>
      </c>
      <c r="D20" s="59">
        <v>7.8100000000000003E-2</v>
      </c>
      <c r="F20" s="58" t="s">
        <v>491</v>
      </c>
      <c r="G20" s="60">
        <v>17428</v>
      </c>
      <c r="H20" s="58">
        <v>0.83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42958</v>
      </c>
      <c r="Z20" s="58" t="s">
        <v>516</v>
      </c>
      <c r="AA20" s="58" t="s">
        <v>499</v>
      </c>
      <c r="AB20" s="58">
        <v>8.8000000000000007</v>
      </c>
      <c r="AC20" s="58" t="s">
        <v>468</v>
      </c>
      <c r="AD20" s="58">
        <v>57</v>
      </c>
    </row>
    <row r="21" spans="1:30" ht="17.25" customHeight="1" thickBot="1" x14ac:dyDescent="0.25">
      <c r="A21" s="58">
        <v>16</v>
      </c>
      <c r="B21" s="59">
        <v>3.8091428571428568E-2</v>
      </c>
      <c r="C21" s="59">
        <v>4.1439999999999998E-2</v>
      </c>
      <c r="D21" s="59">
        <v>7.9500000000000001E-2</v>
      </c>
      <c r="F21" s="58" t="s">
        <v>495</v>
      </c>
      <c r="G21" s="60">
        <v>20682</v>
      </c>
      <c r="H21" s="58">
        <v>0.99</v>
      </c>
      <c r="J21" s="46">
        <v>5</v>
      </c>
      <c r="K21" s="46">
        <v>3032</v>
      </c>
      <c r="L21" s="52"/>
      <c r="M21" s="46"/>
      <c r="N21" s="57">
        <v>0.14438095238095239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42761</v>
      </c>
      <c r="Z21" s="58" t="s">
        <v>516</v>
      </c>
      <c r="AA21" s="58" t="s">
        <v>498</v>
      </c>
      <c r="AB21" s="58">
        <v>8.6</v>
      </c>
      <c r="AC21" s="58" t="s">
        <v>468</v>
      </c>
      <c r="AD21" s="58">
        <v>55</v>
      </c>
    </row>
    <row r="22" spans="1:30" ht="17.25" customHeight="1" thickBot="1" x14ac:dyDescent="0.25">
      <c r="A22" s="58">
        <v>17</v>
      </c>
      <c r="B22" s="59">
        <v>3.9269999999999999E-2</v>
      </c>
      <c r="C22" s="59">
        <v>4.0435714285714283E-2</v>
      </c>
      <c r="D22" s="59">
        <v>7.9699999999999993E-2</v>
      </c>
      <c r="F22" s="58" t="s">
        <v>496</v>
      </c>
      <c r="G22" s="60">
        <v>21817</v>
      </c>
      <c r="H22" s="58">
        <v>1.04</v>
      </c>
      <c r="J22" s="46">
        <v>10</v>
      </c>
      <c r="K22" s="46">
        <v>3010</v>
      </c>
      <c r="L22" s="52"/>
      <c r="M22" s="46"/>
      <c r="N22" s="57">
        <v>0.14333333333333334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42860</v>
      </c>
      <c r="Z22" s="58" t="s">
        <v>517</v>
      </c>
      <c r="AA22" s="58" t="s">
        <v>499</v>
      </c>
      <c r="AB22" s="58">
        <v>8.4</v>
      </c>
      <c r="AC22" s="58" t="s">
        <v>468</v>
      </c>
      <c r="AD22" s="58">
        <v>53</v>
      </c>
    </row>
    <row r="23" spans="1:30" ht="17.25" customHeight="1" thickBot="1" x14ac:dyDescent="0.25">
      <c r="A23" s="58">
        <v>18</v>
      </c>
      <c r="B23" s="59">
        <v>3.2481428571428571E-2</v>
      </c>
      <c r="C23" s="59">
        <v>3.4251428571428572E-2</v>
      </c>
      <c r="D23" s="59">
        <v>6.6699999999999995E-2</v>
      </c>
      <c r="F23" s="58" t="s">
        <v>497</v>
      </c>
      <c r="G23" s="60">
        <v>21826</v>
      </c>
      <c r="H23" s="58">
        <v>1.04</v>
      </c>
      <c r="J23" s="46">
        <v>20</v>
      </c>
      <c r="K23" s="46">
        <v>2945</v>
      </c>
      <c r="L23" s="52"/>
      <c r="M23" s="46"/>
      <c r="N23" s="57">
        <v>0.14023809523809525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42916</v>
      </c>
      <c r="Z23" s="58" t="s">
        <v>516</v>
      </c>
      <c r="AA23" s="58" t="s">
        <v>499</v>
      </c>
      <c r="AB23" s="58">
        <v>8.3000000000000007</v>
      </c>
      <c r="AC23" s="58" t="s">
        <v>468</v>
      </c>
      <c r="AD23" s="58">
        <v>54</v>
      </c>
    </row>
    <row r="24" spans="1:30" ht="17.25" customHeight="1" thickBot="1" x14ac:dyDescent="0.25">
      <c r="A24" s="58">
        <v>19</v>
      </c>
      <c r="B24" s="59">
        <v>2.3477142857142856E-2</v>
      </c>
      <c r="C24" s="59">
        <v>2.9071428571428571E-2</v>
      </c>
      <c r="D24" s="59">
        <v>5.2499999999999998E-2</v>
      </c>
      <c r="F24" s="58" t="s">
        <v>498</v>
      </c>
      <c r="G24" s="60">
        <v>22197</v>
      </c>
      <c r="H24" s="58">
        <v>1.06</v>
      </c>
      <c r="J24" s="46">
        <v>30</v>
      </c>
      <c r="K24" s="46">
        <v>2920</v>
      </c>
      <c r="L24" s="52"/>
      <c r="M24" s="46"/>
      <c r="N24" s="57">
        <v>0.13904761904761906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42803</v>
      </c>
      <c r="Z24" s="58" t="s">
        <v>517</v>
      </c>
      <c r="AA24" s="58" t="s">
        <v>498</v>
      </c>
      <c r="AB24" s="58">
        <v>8.1999999999999993</v>
      </c>
      <c r="AC24" s="58" t="s">
        <v>468</v>
      </c>
      <c r="AD24" s="58">
        <v>53</v>
      </c>
    </row>
    <row r="25" spans="1:30" ht="17.25" customHeight="1" thickBot="1" x14ac:dyDescent="0.25">
      <c r="A25" s="58">
        <v>20</v>
      </c>
      <c r="B25" s="59">
        <v>1.6688571428571431E-2</v>
      </c>
      <c r="C25" s="59">
        <v>2.2305714285714286E-2</v>
      </c>
      <c r="D25" s="59">
        <v>3.9E-2</v>
      </c>
      <c r="F25" s="58" t="s">
        <v>499</v>
      </c>
      <c r="G25" s="60">
        <v>22810</v>
      </c>
      <c r="H25" s="58">
        <v>1.0900000000000001</v>
      </c>
      <c r="J25" s="46">
        <v>50</v>
      </c>
      <c r="K25" s="46">
        <v>2857</v>
      </c>
      <c r="L25" s="52"/>
      <c r="M25" s="46"/>
      <c r="N25" s="57">
        <v>0.13604761904761906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1.3294285714285715E-2</v>
      </c>
      <c r="C26" s="59">
        <v>1.6015714285714286E-2</v>
      </c>
      <c r="D26" s="59">
        <v>2.93E-2</v>
      </c>
      <c r="F26" s="58" t="s">
        <v>500</v>
      </c>
      <c r="G26" s="60">
        <v>19914</v>
      </c>
      <c r="H26" s="58">
        <v>0.95</v>
      </c>
      <c r="J26" s="46">
        <v>100</v>
      </c>
      <c r="K26" s="46">
        <v>2759</v>
      </c>
      <c r="L26" s="52"/>
      <c r="M26" s="46"/>
      <c r="N26" s="57">
        <v>0.13138095238095238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9.3814285714285718E-3</v>
      </c>
      <c r="C27" s="59">
        <v>9.6200000000000001E-3</v>
      </c>
      <c r="D27" s="59">
        <v>1.9E-2</v>
      </c>
      <c r="J27" s="46">
        <v>150</v>
      </c>
      <c r="K27" s="46">
        <v>2653</v>
      </c>
      <c r="L27" s="52"/>
      <c r="M27" s="46"/>
      <c r="N27" s="57">
        <v>0.12633333333333333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5.5157142857142853E-3</v>
      </c>
      <c r="C28" s="59">
        <v>5.9728571428571426E-3</v>
      </c>
      <c r="D28" s="59">
        <v>1.15E-2</v>
      </c>
      <c r="J28" s="46">
        <v>200</v>
      </c>
      <c r="K28" s="46">
        <v>2563</v>
      </c>
      <c r="L28" s="52"/>
      <c r="M28" s="46"/>
      <c r="N28" s="57">
        <v>0.12204761904761904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18000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2889</v>
      </c>
      <c r="Y2" s="61">
        <v>43450</v>
      </c>
      <c r="Z2" s="58" t="s">
        <v>521</v>
      </c>
      <c r="AA2" s="58" t="s">
        <v>491</v>
      </c>
      <c r="AB2" s="58">
        <v>12.1</v>
      </c>
      <c r="AC2" s="58" t="s">
        <v>468</v>
      </c>
      <c r="AD2" s="58">
        <v>78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2649</v>
      </c>
      <c r="Y3" s="61">
        <v>43355</v>
      </c>
      <c r="Z3" s="58" t="s">
        <v>516</v>
      </c>
      <c r="AA3" s="58" t="s">
        <v>497</v>
      </c>
      <c r="AB3" s="58">
        <v>11.1</v>
      </c>
      <c r="AC3" s="58" t="s">
        <v>468</v>
      </c>
      <c r="AD3" s="58">
        <v>56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2642</v>
      </c>
      <c r="Y4" s="61">
        <v>43444</v>
      </c>
      <c r="Z4" s="58" t="s">
        <v>516</v>
      </c>
      <c r="AA4" s="58" t="s">
        <v>495</v>
      </c>
      <c r="AB4" s="58">
        <v>11.1</v>
      </c>
      <c r="AC4" s="58" t="s">
        <v>468</v>
      </c>
      <c r="AD4" s="58">
        <v>50</v>
      </c>
    </row>
    <row r="5" spans="1:30" ht="18.75" customHeight="1" thickBot="1" x14ac:dyDescent="0.25">
      <c r="A5" s="58">
        <v>0</v>
      </c>
      <c r="B5" s="59">
        <v>2.472222222222222E-3</v>
      </c>
      <c r="C5" s="59">
        <v>4.3477777777777777E-3</v>
      </c>
      <c r="D5" s="59">
        <v>6.7999999999999996E-3</v>
      </c>
      <c r="F5" s="58" t="s">
        <v>474</v>
      </c>
      <c r="G5" s="60">
        <v>23952</v>
      </c>
      <c r="H5" s="58">
        <v>1.34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2626</v>
      </c>
      <c r="Y5" s="61">
        <v>43425</v>
      </c>
      <c r="Z5" s="58" t="s">
        <v>517</v>
      </c>
      <c r="AA5" s="58" t="s">
        <v>497</v>
      </c>
      <c r="AB5" s="58">
        <v>11</v>
      </c>
      <c r="AC5" s="58" t="s">
        <v>467</v>
      </c>
      <c r="AD5" s="58">
        <v>55</v>
      </c>
    </row>
    <row r="6" spans="1:30" ht="17.25" customHeight="1" thickBot="1" x14ac:dyDescent="0.25">
      <c r="A6" s="58">
        <v>1</v>
      </c>
      <c r="B6" s="59">
        <v>1.4338888888888888E-3</v>
      </c>
      <c r="C6" s="59">
        <v>3.387222222222222E-3</v>
      </c>
      <c r="D6" s="59">
        <v>4.8999999999999998E-3</v>
      </c>
      <c r="F6" s="58" t="s">
        <v>476</v>
      </c>
      <c r="G6" s="60">
        <v>24576</v>
      </c>
      <c r="H6" s="58">
        <v>1.37</v>
      </c>
      <c r="J6" s="47" t="s">
        <v>477</v>
      </c>
      <c r="K6" s="48">
        <v>0.75395683453237405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2624</v>
      </c>
      <c r="Y6" s="61">
        <v>43433</v>
      </c>
      <c r="Z6" s="58" t="s">
        <v>516</v>
      </c>
      <c r="AA6" s="58" t="s">
        <v>498</v>
      </c>
      <c r="AB6" s="58">
        <v>11</v>
      </c>
      <c r="AC6" s="58" t="s">
        <v>467</v>
      </c>
      <c r="AD6" s="58">
        <v>52</v>
      </c>
    </row>
    <row r="7" spans="1:30" ht="17.25" customHeight="1" thickBot="1" x14ac:dyDescent="0.25">
      <c r="A7" s="58">
        <v>2</v>
      </c>
      <c r="B7" s="59">
        <v>9.8888888888888898E-4</v>
      </c>
      <c r="C7" s="59">
        <v>3.4377777777777774E-3</v>
      </c>
      <c r="D7" s="59">
        <v>4.4999999999999997E-3</v>
      </c>
      <c r="F7" s="58" t="s">
        <v>478</v>
      </c>
      <c r="G7" s="60">
        <v>18903</v>
      </c>
      <c r="H7" s="58">
        <v>1.06</v>
      </c>
      <c r="J7" s="49" t="s">
        <v>479</v>
      </c>
      <c r="K7" s="48">
        <v>0.60404807084123968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2623</v>
      </c>
      <c r="Y7" s="61">
        <v>43440</v>
      </c>
      <c r="Z7" s="58" t="s">
        <v>517</v>
      </c>
      <c r="AA7" s="58" t="s">
        <v>498</v>
      </c>
      <c r="AB7" s="58">
        <v>11</v>
      </c>
      <c r="AC7" s="58" t="s">
        <v>468</v>
      </c>
      <c r="AD7" s="58">
        <v>51</v>
      </c>
    </row>
    <row r="8" spans="1:30" ht="17.25" customHeight="1" thickBot="1" x14ac:dyDescent="0.3">
      <c r="A8" s="58">
        <v>3</v>
      </c>
      <c r="B8" s="59">
        <v>7.9111111111111114E-4</v>
      </c>
      <c r="C8" s="59">
        <v>3.0333333333333336E-3</v>
      </c>
      <c r="D8" s="59">
        <v>3.8999999999999998E-3</v>
      </c>
      <c r="F8" s="58" t="s">
        <v>480</v>
      </c>
      <c r="G8" s="60">
        <v>12184</v>
      </c>
      <c r="H8" s="58">
        <v>0.68</v>
      </c>
      <c r="K8" s="50">
        <v>0.75395683453237405</v>
      </c>
      <c r="O8" s="85"/>
      <c r="P8" s="85"/>
      <c r="Q8" s="85"/>
      <c r="R8" s="85"/>
      <c r="S8" s="85"/>
      <c r="T8" s="85"/>
      <c r="U8" s="86"/>
      <c r="W8" s="58">
        <v>7</v>
      </c>
      <c r="X8" s="58">
        <v>2615</v>
      </c>
      <c r="Y8" s="61">
        <v>43450</v>
      </c>
      <c r="Z8" s="58" t="s">
        <v>520</v>
      </c>
      <c r="AA8" s="58" t="s">
        <v>491</v>
      </c>
      <c r="AB8" s="58">
        <v>10.9</v>
      </c>
      <c r="AC8" s="58" t="s">
        <v>468</v>
      </c>
      <c r="AD8" s="58">
        <v>73</v>
      </c>
    </row>
    <row r="9" spans="1:30" ht="17.25" customHeight="1" thickBot="1" x14ac:dyDescent="0.3">
      <c r="A9" s="58">
        <v>4</v>
      </c>
      <c r="B9" s="59">
        <v>1.0383333333333332E-3</v>
      </c>
      <c r="C9" s="59">
        <v>4.4994444444444439E-3</v>
      </c>
      <c r="D9" s="59">
        <v>5.5999999999999999E-3</v>
      </c>
      <c r="F9" s="58" t="s">
        <v>481</v>
      </c>
      <c r="G9" s="60">
        <v>15056</v>
      </c>
      <c r="H9" s="58">
        <v>0.84</v>
      </c>
      <c r="K9" s="50">
        <v>0.6996336996336997</v>
      </c>
      <c r="O9" s="85"/>
      <c r="P9" s="85"/>
      <c r="Q9" s="85"/>
      <c r="R9" s="85"/>
      <c r="S9" s="85"/>
      <c r="T9" s="85"/>
      <c r="U9" s="86"/>
      <c r="W9" s="58">
        <v>8</v>
      </c>
      <c r="X9" s="58">
        <v>2605</v>
      </c>
      <c r="Y9" s="61">
        <v>43450</v>
      </c>
      <c r="Z9" s="58" t="s">
        <v>519</v>
      </c>
      <c r="AA9" s="58" t="s">
        <v>491</v>
      </c>
      <c r="AB9" s="58">
        <v>10.9</v>
      </c>
      <c r="AC9" s="58" t="s">
        <v>468</v>
      </c>
      <c r="AD9" s="58">
        <v>71</v>
      </c>
    </row>
    <row r="10" spans="1:30" ht="17.25" customHeight="1" thickBot="1" x14ac:dyDescent="0.3">
      <c r="A10" s="58">
        <v>5</v>
      </c>
      <c r="B10" s="59">
        <v>2.7688888888888889E-3</v>
      </c>
      <c r="C10" s="59">
        <v>1.0060555555555555E-2</v>
      </c>
      <c r="D10" s="59">
        <v>1.2800000000000001E-2</v>
      </c>
      <c r="F10" s="58" t="s">
        <v>482</v>
      </c>
      <c r="G10" s="60">
        <v>15491</v>
      </c>
      <c r="H10" s="58">
        <v>0.87</v>
      </c>
      <c r="K10" s="50">
        <v>0.57608695652173914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2583</v>
      </c>
      <c r="Y10" s="61">
        <v>43125</v>
      </c>
      <c r="Z10" s="58" t="s">
        <v>516</v>
      </c>
      <c r="AA10" s="58" t="s">
        <v>498</v>
      </c>
      <c r="AB10" s="58">
        <v>10.8</v>
      </c>
      <c r="AC10" s="58" t="s">
        <v>467</v>
      </c>
      <c r="AD10" s="58">
        <v>57</v>
      </c>
    </row>
    <row r="11" spans="1:30" ht="17.25" customHeight="1" thickBot="1" x14ac:dyDescent="0.3">
      <c r="A11" s="58">
        <v>6</v>
      </c>
      <c r="B11" s="59">
        <v>8.4550000000000007E-3</v>
      </c>
      <c r="C11" s="59">
        <v>2.6491111111111115E-2</v>
      </c>
      <c r="D11" s="59">
        <v>3.4700000000000002E-2</v>
      </c>
      <c r="F11" s="58" t="s">
        <v>483</v>
      </c>
      <c r="G11" s="60">
        <v>14558</v>
      </c>
      <c r="H11" s="58">
        <v>0.81</v>
      </c>
      <c r="K11" s="50">
        <v>0.60404807084123968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2566</v>
      </c>
      <c r="Y11" s="61">
        <v>43445</v>
      </c>
      <c r="Z11" s="58" t="s">
        <v>517</v>
      </c>
      <c r="AA11" s="58" t="s">
        <v>496</v>
      </c>
      <c r="AB11" s="58">
        <v>10.7</v>
      </c>
      <c r="AC11" s="58" t="s">
        <v>468</v>
      </c>
      <c r="AD11" s="58">
        <v>55</v>
      </c>
    </row>
    <row r="12" spans="1:30" ht="17.25" customHeight="1" thickBot="1" x14ac:dyDescent="0.25">
      <c r="A12" s="58">
        <v>7</v>
      </c>
      <c r="B12" s="59">
        <v>1.6217777777777779E-2</v>
      </c>
      <c r="C12" s="59">
        <v>3.8624444444444447E-2</v>
      </c>
      <c r="D12" s="59">
        <v>5.4300000000000001E-2</v>
      </c>
      <c r="F12" s="58" t="s">
        <v>484</v>
      </c>
      <c r="G12" s="60">
        <v>15683</v>
      </c>
      <c r="H12" s="58">
        <v>0.88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2482</v>
      </c>
      <c r="Y12" s="61">
        <v>43398</v>
      </c>
      <c r="Z12" s="58" t="s">
        <v>516</v>
      </c>
      <c r="AA12" s="58" t="s">
        <v>498</v>
      </c>
      <c r="AB12" s="58">
        <v>10.4</v>
      </c>
      <c r="AC12" s="58" t="s">
        <v>467</v>
      </c>
      <c r="AD12" s="58">
        <v>53</v>
      </c>
    </row>
    <row r="13" spans="1:30" ht="17.25" customHeight="1" thickBot="1" x14ac:dyDescent="0.25">
      <c r="A13" s="58">
        <v>8</v>
      </c>
      <c r="B13" s="59">
        <v>2.1409444444444446E-2</v>
      </c>
      <c r="C13" s="59">
        <v>3.741111111111111E-2</v>
      </c>
      <c r="D13" s="59">
        <v>5.8000000000000003E-2</v>
      </c>
      <c r="F13" s="58" t="s">
        <v>485</v>
      </c>
      <c r="G13" s="60">
        <v>16817</v>
      </c>
      <c r="H13" s="58">
        <v>0.94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2465</v>
      </c>
      <c r="Y13" s="61">
        <v>43439</v>
      </c>
      <c r="Z13" s="58" t="s">
        <v>516</v>
      </c>
      <c r="AA13" s="58" t="s">
        <v>497</v>
      </c>
      <c r="AB13" s="58">
        <v>10.3</v>
      </c>
      <c r="AC13" s="58" t="s">
        <v>467</v>
      </c>
      <c r="AD13" s="58">
        <v>54</v>
      </c>
    </row>
    <row r="14" spans="1:30" ht="15" thickBot="1" x14ac:dyDescent="0.25">
      <c r="A14" s="58">
        <v>9</v>
      </c>
      <c r="B14" s="59">
        <v>2.4573888888888888E-2</v>
      </c>
      <c r="C14" s="59">
        <v>3.2203888888888893E-2</v>
      </c>
      <c r="D14" s="59">
        <v>5.5899999999999998E-2</v>
      </c>
      <c r="F14" s="58" t="s">
        <v>486</v>
      </c>
      <c r="G14" s="60">
        <v>22007</v>
      </c>
      <c r="H14" s="58">
        <v>1.23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2426</v>
      </c>
      <c r="Y14" s="61">
        <v>43403</v>
      </c>
      <c r="Z14" s="58" t="s">
        <v>516</v>
      </c>
      <c r="AA14" s="58" t="s">
        <v>496</v>
      </c>
      <c r="AB14" s="58">
        <v>10.199999999999999</v>
      </c>
      <c r="AC14" s="58" t="s">
        <v>467</v>
      </c>
      <c r="AD14" s="58">
        <v>56</v>
      </c>
    </row>
    <row r="15" spans="1:30" ht="15" thickBot="1" x14ac:dyDescent="0.25">
      <c r="A15" s="58">
        <v>10</v>
      </c>
      <c r="B15" s="59">
        <v>2.9814999999999998E-2</v>
      </c>
      <c r="C15" s="59">
        <v>3.1698333333333335E-2</v>
      </c>
      <c r="D15" s="59">
        <v>6.0699999999999997E-2</v>
      </c>
      <c r="F15" s="58" t="s">
        <v>487</v>
      </c>
      <c r="G15" s="60">
        <v>17664</v>
      </c>
      <c r="H15" s="58">
        <v>0.99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2408</v>
      </c>
      <c r="Y15" s="61">
        <v>43371</v>
      </c>
      <c r="Z15" s="58" t="s">
        <v>516</v>
      </c>
      <c r="AA15" s="58" t="s">
        <v>499</v>
      </c>
      <c r="AB15" s="58">
        <v>10.1</v>
      </c>
      <c r="AC15" s="58" t="s">
        <v>468</v>
      </c>
      <c r="AD15" s="58">
        <v>56</v>
      </c>
    </row>
    <row r="16" spans="1:30" ht="15" thickBot="1" x14ac:dyDescent="0.25">
      <c r="A16" s="58">
        <v>11</v>
      </c>
      <c r="B16" s="59">
        <v>3.3523333333333329E-2</v>
      </c>
      <c r="C16" s="59">
        <v>3.3619444444444445E-2</v>
      </c>
      <c r="D16" s="59">
        <v>6.6799999999999998E-2</v>
      </c>
      <c r="F16" s="58" t="s">
        <v>488</v>
      </c>
      <c r="G16" s="60">
        <v>18659</v>
      </c>
      <c r="H16" s="58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2395</v>
      </c>
      <c r="Y16" s="61">
        <v>43452</v>
      </c>
      <c r="Z16" s="58" t="s">
        <v>517</v>
      </c>
      <c r="AA16" s="58" t="s">
        <v>496</v>
      </c>
      <c r="AB16" s="58">
        <v>10</v>
      </c>
      <c r="AC16" s="58" t="s">
        <v>468</v>
      </c>
      <c r="AD16" s="58">
        <v>51</v>
      </c>
    </row>
    <row r="17" spans="1:30" ht="15" thickBot="1" x14ac:dyDescent="0.25">
      <c r="A17" s="58">
        <v>12</v>
      </c>
      <c r="B17" s="59">
        <v>3.6143888888888892E-2</v>
      </c>
      <c r="C17" s="59">
        <v>3.3518333333333331E-2</v>
      </c>
      <c r="D17" s="59">
        <v>6.9900000000000004E-2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2376</v>
      </c>
      <c r="Y17" s="61">
        <v>43406</v>
      </c>
      <c r="Z17" s="58" t="s">
        <v>516</v>
      </c>
      <c r="AA17" s="58" t="s">
        <v>499</v>
      </c>
      <c r="AB17" s="58">
        <v>9.9</v>
      </c>
      <c r="AC17" s="58" t="s">
        <v>467</v>
      </c>
      <c r="AD17" s="58">
        <v>52</v>
      </c>
    </row>
    <row r="18" spans="1:30" ht="15" thickBot="1" x14ac:dyDescent="0.25">
      <c r="A18" s="58">
        <v>13</v>
      </c>
      <c r="B18" s="59">
        <v>3.7281111111111105E-2</v>
      </c>
      <c r="C18" s="59">
        <v>3.3821666666666667E-2</v>
      </c>
      <c r="D18" s="59">
        <v>7.2099999999999997E-2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2362</v>
      </c>
      <c r="Y18" s="61">
        <v>43188</v>
      </c>
      <c r="Z18" s="58" t="s">
        <v>516</v>
      </c>
      <c r="AA18" s="58" t="s">
        <v>498</v>
      </c>
      <c r="AB18" s="58">
        <v>9.9</v>
      </c>
      <c r="AC18" s="58" t="s">
        <v>467</v>
      </c>
      <c r="AD18" s="58">
        <v>60</v>
      </c>
    </row>
    <row r="19" spans="1:30" ht="17.25" customHeight="1" thickBot="1" x14ac:dyDescent="0.25">
      <c r="A19" s="58">
        <v>14</v>
      </c>
      <c r="B19" s="59">
        <v>3.8418333333333339E-2</v>
      </c>
      <c r="C19" s="59">
        <v>3.2608333333333336E-2</v>
      </c>
      <c r="D19" s="59">
        <v>7.2599999999999998E-2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2306</v>
      </c>
      <c r="Y19" s="61">
        <v>43139</v>
      </c>
      <c r="Z19" s="58" t="s">
        <v>516</v>
      </c>
      <c r="AA19" s="58" t="s">
        <v>498</v>
      </c>
      <c r="AB19" s="58">
        <v>9.6</v>
      </c>
      <c r="AC19" s="58" t="s">
        <v>467</v>
      </c>
      <c r="AD19" s="58">
        <v>64</v>
      </c>
    </row>
    <row r="20" spans="1:30" ht="17.25" customHeight="1" thickBot="1" x14ac:dyDescent="0.25">
      <c r="A20" s="58">
        <v>15</v>
      </c>
      <c r="B20" s="59">
        <v>4.1928888888888891E-2</v>
      </c>
      <c r="C20" s="59">
        <v>3.154666666666666E-2</v>
      </c>
      <c r="D20" s="59">
        <v>7.4899999999999994E-2</v>
      </c>
      <c r="F20" s="58" t="s">
        <v>491</v>
      </c>
      <c r="G20" s="60">
        <v>12800</v>
      </c>
      <c r="H20" s="58">
        <v>0.71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2277</v>
      </c>
      <c r="Y20" s="61">
        <v>43420</v>
      </c>
      <c r="Z20" s="58" t="s">
        <v>516</v>
      </c>
      <c r="AA20" s="58" t="s">
        <v>499</v>
      </c>
      <c r="AB20" s="58">
        <v>9.5</v>
      </c>
      <c r="AC20" s="58" t="s">
        <v>467</v>
      </c>
      <c r="AD20" s="58">
        <v>59</v>
      </c>
    </row>
    <row r="21" spans="1:30" ht="17.25" customHeight="1" thickBot="1" x14ac:dyDescent="0.25">
      <c r="A21" s="58">
        <v>16</v>
      </c>
      <c r="B21" s="59">
        <v>4.7219444444444446E-2</v>
      </c>
      <c r="C21" s="59">
        <v>3.1647777777777782E-2</v>
      </c>
      <c r="D21" s="59">
        <v>7.9899999999999999E-2</v>
      </c>
      <c r="F21" s="58" t="s">
        <v>495</v>
      </c>
      <c r="G21" s="60">
        <v>18684</v>
      </c>
      <c r="H21" s="58">
        <v>1.04</v>
      </c>
      <c r="J21" s="46">
        <v>5</v>
      </c>
      <c r="K21" s="46">
        <v>2471</v>
      </c>
      <c r="L21" s="52"/>
      <c r="M21" s="46"/>
      <c r="N21" s="57">
        <v>0.13727777777777778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2251</v>
      </c>
      <c r="Y21" s="61">
        <v>43452</v>
      </c>
      <c r="Z21" s="58" t="s">
        <v>518</v>
      </c>
      <c r="AA21" s="58" t="s">
        <v>496</v>
      </c>
      <c r="AB21" s="58">
        <v>9.4</v>
      </c>
      <c r="AC21" s="58" t="s">
        <v>468</v>
      </c>
      <c r="AD21" s="58">
        <v>51</v>
      </c>
    </row>
    <row r="22" spans="1:30" ht="17.25" customHeight="1" thickBot="1" x14ac:dyDescent="0.25">
      <c r="A22" s="58">
        <v>17</v>
      </c>
      <c r="B22" s="59">
        <v>4.8257777777777781E-2</v>
      </c>
      <c r="C22" s="59">
        <v>3.0383888888888887E-2</v>
      </c>
      <c r="D22" s="59">
        <v>7.9299999999999995E-2</v>
      </c>
      <c r="F22" s="58" t="s">
        <v>496</v>
      </c>
      <c r="G22" s="60">
        <v>20299</v>
      </c>
      <c r="H22" s="58">
        <v>1.1299999999999999</v>
      </c>
      <c r="J22" s="46">
        <v>10</v>
      </c>
      <c r="K22" s="46">
        <v>2440</v>
      </c>
      <c r="L22" s="52"/>
      <c r="M22" s="46"/>
      <c r="N22" s="57">
        <v>0.13555555555555557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2206</v>
      </c>
      <c r="Y22" s="61">
        <v>43124</v>
      </c>
      <c r="Z22" s="58" t="s">
        <v>517</v>
      </c>
      <c r="AA22" s="58" t="s">
        <v>497</v>
      </c>
      <c r="AB22" s="58">
        <v>9.1999999999999993</v>
      </c>
      <c r="AC22" s="58" t="s">
        <v>467</v>
      </c>
      <c r="AD22" s="58">
        <v>58</v>
      </c>
    </row>
    <row r="23" spans="1:30" ht="17.25" customHeight="1" thickBot="1" x14ac:dyDescent="0.25">
      <c r="A23" s="58">
        <v>18</v>
      </c>
      <c r="B23" s="59">
        <v>3.5303333333333332E-2</v>
      </c>
      <c r="C23" s="59">
        <v>2.4822777777777777E-2</v>
      </c>
      <c r="D23" s="59">
        <v>5.96E-2</v>
      </c>
      <c r="F23" s="58" t="s">
        <v>497</v>
      </c>
      <c r="G23" s="60">
        <v>19194</v>
      </c>
      <c r="H23" s="58">
        <v>1.07</v>
      </c>
      <c r="J23" s="46">
        <v>20</v>
      </c>
      <c r="K23" s="46">
        <v>2362</v>
      </c>
      <c r="L23" s="52"/>
      <c r="M23" s="46"/>
      <c r="N23" s="57">
        <v>0.13122222222222221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2187</v>
      </c>
      <c r="Y23" s="61">
        <v>43332</v>
      </c>
      <c r="Z23" s="58" t="s">
        <v>517</v>
      </c>
      <c r="AA23" s="58" t="s">
        <v>495</v>
      </c>
      <c r="AB23" s="58">
        <v>9.1999999999999993</v>
      </c>
      <c r="AC23" s="58" t="s">
        <v>467</v>
      </c>
      <c r="AD23" s="58">
        <v>50</v>
      </c>
    </row>
    <row r="24" spans="1:30" ht="17.25" customHeight="1" thickBot="1" x14ac:dyDescent="0.25">
      <c r="A24" s="58">
        <v>19</v>
      </c>
      <c r="B24" s="59">
        <v>2.3090555555555555E-2</v>
      </c>
      <c r="C24" s="59">
        <v>1.9160555555555559E-2</v>
      </c>
      <c r="D24" s="59">
        <v>4.1599999999999998E-2</v>
      </c>
      <c r="F24" s="58" t="s">
        <v>498</v>
      </c>
      <c r="G24" s="60">
        <v>18872</v>
      </c>
      <c r="H24" s="58">
        <v>1.05</v>
      </c>
      <c r="J24" s="46">
        <v>30</v>
      </c>
      <c r="K24" s="46">
        <v>2329</v>
      </c>
      <c r="L24" s="52"/>
      <c r="M24" s="46"/>
      <c r="N24" s="57">
        <v>0.12938888888888889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2158</v>
      </c>
      <c r="Y24" s="61">
        <v>43216</v>
      </c>
      <c r="Z24" s="58" t="s">
        <v>516</v>
      </c>
      <c r="AA24" s="58" t="s">
        <v>498</v>
      </c>
      <c r="AB24" s="58">
        <v>9</v>
      </c>
      <c r="AC24" s="58" t="s">
        <v>467</v>
      </c>
      <c r="AD24" s="58">
        <v>60</v>
      </c>
    </row>
    <row r="25" spans="1:30" ht="17.25" customHeight="1" thickBot="1" x14ac:dyDescent="0.25">
      <c r="A25" s="58">
        <v>20</v>
      </c>
      <c r="B25" s="59">
        <v>1.7256111111111111E-2</v>
      </c>
      <c r="C25" s="59">
        <v>1.4458888888888889E-2</v>
      </c>
      <c r="D25" s="59">
        <v>3.1199999999999999E-2</v>
      </c>
      <c r="F25" s="58" t="s">
        <v>499</v>
      </c>
      <c r="G25" s="60">
        <v>19919</v>
      </c>
      <c r="H25" s="58">
        <v>1.1100000000000001</v>
      </c>
      <c r="J25" s="46">
        <v>50</v>
      </c>
      <c r="K25" s="46">
        <v>2268</v>
      </c>
      <c r="L25" s="52"/>
      <c r="M25" s="46"/>
      <c r="N25" s="57">
        <v>0.126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1.3102777777777777E-2</v>
      </c>
      <c r="C26" s="59">
        <v>1.0768333333333333E-2</v>
      </c>
      <c r="D26" s="59">
        <v>2.35E-2</v>
      </c>
      <c r="F26" s="58" t="s">
        <v>500</v>
      </c>
      <c r="G26" s="60">
        <v>15470</v>
      </c>
      <c r="H26" s="58">
        <v>0.86</v>
      </c>
      <c r="J26" s="46">
        <v>100</v>
      </c>
      <c r="K26" s="46">
        <v>2106</v>
      </c>
      <c r="L26" s="52"/>
      <c r="M26" s="46"/>
      <c r="N26" s="57">
        <v>0.11700000000000001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8.5044444444444447E-3</v>
      </c>
      <c r="C27" s="59">
        <v>8.1899999999999994E-3</v>
      </c>
      <c r="D27" s="59">
        <v>1.6500000000000001E-2</v>
      </c>
      <c r="J27" s="46">
        <v>150</v>
      </c>
      <c r="K27" s="46">
        <v>1977</v>
      </c>
      <c r="L27" s="52"/>
      <c r="M27" s="46"/>
      <c r="N27" s="57">
        <v>0.10983333333333334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4.45E-3</v>
      </c>
      <c r="C28" s="59">
        <v>5.6622222222222221E-3</v>
      </c>
      <c r="D28" s="59">
        <v>1.01E-2</v>
      </c>
      <c r="J28" s="46">
        <v>200</v>
      </c>
      <c r="K28" s="46">
        <v>1901</v>
      </c>
      <c r="L28" s="52"/>
      <c r="M28" s="46"/>
      <c r="N28" s="57">
        <v>0.10561111111111111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615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22600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18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1.7681415929203541E-3</v>
      </c>
      <c r="C5" s="59">
        <v>2.6628318584070798E-3</v>
      </c>
      <c r="D5" s="59">
        <v>4.4000000000000003E-3</v>
      </c>
      <c r="F5" s="58" t="s">
        <v>474</v>
      </c>
      <c r="G5" s="60">
        <v>29043</v>
      </c>
      <c r="H5" s="58">
        <v>1.29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1.1469026548672566E-3</v>
      </c>
      <c r="C6" s="59">
        <v>1.5663716814159291E-3</v>
      </c>
      <c r="D6" s="59">
        <v>2.7000000000000001E-3</v>
      </c>
      <c r="F6" s="58" t="s">
        <v>476</v>
      </c>
      <c r="G6" s="60">
        <v>30503</v>
      </c>
      <c r="H6" s="58">
        <v>1.35</v>
      </c>
      <c r="J6" s="47" t="s">
        <v>477</v>
      </c>
      <c r="K6" s="48">
        <v>0.64075993091537131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1.0513274336283187E-3</v>
      </c>
      <c r="C7" s="59">
        <v>1.1486725663716814E-3</v>
      </c>
      <c r="D7" s="59">
        <v>2.2000000000000001E-3</v>
      </c>
      <c r="F7" s="58" t="s">
        <v>478</v>
      </c>
      <c r="G7" s="60">
        <v>23224</v>
      </c>
      <c r="H7" s="58">
        <v>1.03</v>
      </c>
      <c r="J7" s="49" t="s">
        <v>479</v>
      </c>
      <c r="K7" s="48">
        <v>0.55345911949685545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1.1946902654867257E-3</v>
      </c>
      <c r="C8" s="59">
        <v>9.3982300884955748E-4</v>
      </c>
      <c r="D8" s="59">
        <v>2.0999999999999999E-3</v>
      </c>
      <c r="F8" s="58" t="s">
        <v>480</v>
      </c>
      <c r="G8" s="60">
        <v>14330</v>
      </c>
      <c r="H8" s="58">
        <v>0.63</v>
      </c>
      <c r="K8" s="50">
        <v>0.64075993091537131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2.2460176991150444E-3</v>
      </c>
      <c r="C9" s="59">
        <v>1.2530973451327432E-3</v>
      </c>
      <c r="D9" s="59">
        <v>3.5000000000000001E-3</v>
      </c>
      <c r="F9" s="58" t="s">
        <v>481</v>
      </c>
      <c r="G9" s="60">
        <v>18652</v>
      </c>
      <c r="H9" s="58">
        <v>0.83</v>
      </c>
      <c r="K9" s="50">
        <v>0.62106299212598426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6.3079646017699118E-3</v>
      </c>
      <c r="C10" s="59">
        <v>3.3938053097345134E-3</v>
      </c>
      <c r="D10" s="59">
        <v>9.7000000000000003E-3</v>
      </c>
      <c r="F10" s="58" t="s">
        <v>482</v>
      </c>
      <c r="G10" s="60">
        <v>20848</v>
      </c>
      <c r="H10" s="58">
        <v>0.92</v>
      </c>
      <c r="K10" s="50">
        <v>0.54082299150881774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1.7729203539823008E-2</v>
      </c>
      <c r="C11" s="59">
        <v>1.0860176991150442E-2</v>
      </c>
      <c r="D11" s="59">
        <v>2.86E-2</v>
      </c>
      <c r="F11" s="58" t="s">
        <v>483</v>
      </c>
      <c r="G11" s="60">
        <v>19844</v>
      </c>
      <c r="H11" s="58">
        <v>0.88</v>
      </c>
      <c r="K11" s="50">
        <v>0.55345911949685545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3.0153982300884955E-2</v>
      </c>
      <c r="C12" s="59">
        <v>2.0101769911504426E-2</v>
      </c>
      <c r="D12" s="59">
        <v>5.0299999999999997E-2</v>
      </c>
      <c r="F12" s="58" t="s">
        <v>484</v>
      </c>
      <c r="G12" s="60">
        <v>20649</v>
      </c>
      <c r="H12" s="58">
        <v>0.91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3.0631858407079649E-2</v>
      </c>
      <c r="C13" s="59">
        <v>2.6941592920353981E-2</v>
      </c>
      <c r="D13" s="59">
        <v>5.7599999999999998E-2</v>
      </c>
      <c r="F13" s="58" t="s">
        <v>485</v>
      </c>
      <c r="G13" s="60">
        <v>21872</v>
      </c>
      <c r="H13" s="58">
        <v>0.97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3.297345132743363E-2</v>
      </c>
      <c r="C14" s="59">
        <v>2.8507964601769915E-2</v>
      </c>
      <c r="D14" s="59">
        <v>6.1499999999999999E-2</v>
      </c>
      <c r="F14" s="58" t="s">
        <v>486</v>
      </c>
      <c r="G14" s="60">
        <v>24075</v>
      </c>
      <c r="H14" s="58">
        <v>1.07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3.5888495575221238E-2</v>
      </c>
      <c r="C15" s="59">
        <v>3.0909734513274337E-2</v>
      </c>
      <c r="D15" s="59">
        <v>6.6799999999999998E-2</v>
      </c>
      <c r="F15" s="58" t="s">
        <v>487</v>
      </c>
      <c r="G15" s="60">
        <v>23224</v>
      </c>
      <c r="H15" s="58">
        <v>1.03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3.6844247787610619E-2</v>
      </c>
      <c r="C16" s="59">
        <v>3.5974336283185838E-2</v>
      </c>
      <c r="D16" s="59">
        <v>7.2800000000000004E-2</v>
      </c>
      <c r="F16" s="58" t="s">
        <v>488</v>
      </c>
      <c r="G16" s="60">
        <v>24692</v>
      </c>
      <c r="H16" s="58">
        <v>1.0900000000000001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3.7752212389380535E-2</v>
      </c>
      <c r="C17" s="59">
        <v>3.905486725663717E-2</v>
      </c>
      <c r="D17" s="59">
        <v>7.6799999999999993E-2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3.6987610619469022E-2</v>
      </c>
      <c r="C18" s="59">
        <v>3.9629203539823007E-2</v>
      </c>
      <c r="D18" s="59">
        <v>7.6600000000000001E-2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3.4932743362831857E-2</v>
      </c>
      <c r="C19" s="59">
        <v>4.0569026548672567E-2</v>
      </c>
      <c r="D19" s="59">
        <v>7.5499999999999998E-2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customHeight="1" thickBot="1" x14ac:dyDescent="0.25">
      <c r="A20" s="58">
        <v>15</v>
      </c>
      <c r="B20" s="59">
        <v>3.3594690265486726E-2</v>
      </c>
      <c r="C20" s="59">
        <v>4.3231858407079646E-2</v>
      </c>
      <c r="D20" s="59">
        <v>7.6799999999999993E-2</v>
      </c>
      <c r="F20" s="58" t="s">
        <v>491</v>
      </c>
      <c r="G20" s="60">
        <v>15335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3.3929203539823004E-2</v>
      </c>
      <c r="C21" s="59">
        <v>4.5946902654867249E-2</v>
      </c>
      <c r="D21" s="59">
        <v>7.9799999999999996E-2</v>
      </c>
      <c r="F21" s="58" t="s">
        <v>495</v>
      </c>
      <c r="G21" s="60">
        <v>23370</v>
      </c>
      <c r="H21" s="58">
        <v>1.04</v>
      </c>
      <c r="J21" s="46">
        <v>5</v>
      </c>
      <c r="K21" s="46">
        <v>2776</v>
      </c>
      <c r="L21" s="52"/>
      <c r="M21" s="46"/>
      <c r="N21" s="57">
        <v>0.12283185840707965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3.1539823008849562E-2</v>
      </c>
      <c r="C22" s="59">
        <v>4.6364601769911508E-2</v>
      </c>
      <c r="D22" s="59">
        <v>7.7899999999999997E-2</v>
      </c>
      <c r="F22" s="58" t="s">
        <v>496</v>
      </c>
      <c r="G22" s="60">
        <v>24991</v>
      </c>
      <c r="H22" s="58">
        <v>1.1100000000000001</v>
      </c>
      <c r="J22" s="46">
        <v>10</v>
      </c>
      <c r="K22" s="46">
        <v>2743</v>
      </c>
      <c r="L22" s="52"/>
      <c r="M22" s="46"/>
      <c r="N22" s="57">
        <v>0.1213716814159292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2.3511504424778763E-2</v>
      </c>
      <c r="C23" s="59">
        <v>3.4094690265486727E-2</v>
      </c>
      <c r="D23" s="59">
        <v>5.7599999999999998E-2</v>
      </c>
      <c r="F23" s="58" t="s">
        <v>497</v>
      </c>
      <c r="G23" s="60">
        <v>24888</v>
      </c>
      <c r="H23" s="58">
        <v>1.1000000000000001</v>
      </c>
      <c r="J23" s="46">
        <v>20</v>
      </c>
      <c r="K23" s="46">
        <v>2725</v>
      </c>
      <c r="L23" s="52"/>
      <c r="M23" s="46"/>
      <c r="N23" s="57">
        <v>0.12057522123893805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1.6773451327433627E-2</v>
      </c>
      <c r="C24" s="59">
        <v>2.4748672566371678E-2</v>
      </c>
      <c r="D24" s="59">
        <v>4.1500000000000002E-2</v>
      </c>
      <c r="F24" s="58" t="s">
        <v>498</v>
      </c>
      <c r="G24" s="60">
        <v>24877</v>
      </c>
      <c r="H24" s="58">
        <v>1.1000000000000001</v>
      </c>
      <c r="J24" s="46">
        <v>30</v>
      </c>
      <c r="K24" s="46">
        <v>2693</v>
      </c>
      <c r="L24" s="52"/>
      <c r="M24" s="46"/>
      <c r="N24" s="57">
        <v>0.11915929203539823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1.2663716814159292E-2</v>
      </c>
      <c r="C25" s="59">
        <v>1.8326548672566372E-2</v>
      </c>
      <c r="D25" s="59">
        <v>3.09E-2</v>
      </c>
      <c r="F25" s="58" t="s">
        <v>499</v>
      </c>
      <c r="G25" s="60">
        <v>25390</v>
      </c>
      <c r="H25" s="58">
        <v>1.1200000000000001</v>
      </c>
      <c r="J25" s="46">
        <v>50</v>
      </c>
      <c r="K25" s="46">
        <v>2659</v>
      </c>
      <c r="L25" s="52"/>
      <c r="M25" s="46"/>
      <c r="N25" s="57">
        <v>0.11765486725663717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9.3185840707964603E-3</v>
      </c>
      <c r="C26" s="59">
        <v>1.2739823008849559E-2</v>
      </c>
      <c r="D26" s="59">
        <v>2.1999999999999999E-2</v>
      </c>
      <c r="F26" s="58" t="s">
        <v>500</v>
      </c>
      <c r="G26" s="60">
        <v>19174</v>
      </c>
      <c r="H26" s="58">
        <v>0.85</v>
      </c>
      <c r="J26" s="46">
        <v>100</v>
      </c>
      <c r="K26" s="46">
        <v>2521</v>
      </c>
      <c r="L26" s="52"/>
      <c r="M26" s="46"/>
      <c r="N26" s="57">
        <v>0.11154867256637169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5.6867256637168143E-3</v>
      </c>
      <c r="C27" s="59">
        <v>8.4584070796460183E-3</v>
      </c>
      <c r="D27" s="59">
        <v>1.41E-2</v>
      </c>
      <c r="J27" s="46">
        <v>150</v>
      </c>
      <c r="K27" s="46">
        <v>2435</v>
      </c>
      <c r="L27" s="52"/>
      <c r="M27" s="46"/>
      <c r="N27" s="57">
        <v>0.10774336283185841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3.345132743362832E-3</v>
      </c>
      <c r="C28" s="59">
        <v>4.6991150442477871E-3</v>
      </c>
      <c r="D28" s="59">
        <v>8.0000000000000002E-3</v>
      </c>
      <c r="J28" s="46">
        <v>200</v>
      </c>
      <c r="K28" s="46">
        <v>2364</v>
      </c>
      <c r="L28" s="52"/>
      <c r="M28" s="46"/>
      <c r="N28" s="57">
        <v>0.10460176991150442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17100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/>
      <c r="Y2" s="61">
        <v>43083</v>
      </c>
      <c r="Z2" s="58" t="s">
        <v>516</v>
      </c>
      <c r="AA2" s="58" t="s">
        <v>498</v>
      </c>
      <c r="AB2" s="58">
        <v>10.199999999999999</v>
      </c>
      <c r="AC2" s="58" t="s">
        <v>468</v>
      </c>
      <c r="AD2" s="58">
        <v>56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43081</v>
      </c>
      <c r="Z3" s="58" t="s">
        <v>516</v>
      </c>
      <c r="AA3" s="58" t="s">
        <v>496</v>
      </c>
      <c r="AB3" s="58">
        <v>10</v>
      </c>
      <c r="AC3" s="58" t="s">
        <v>468</v>
      </c>
      <c r="AD3" s="58">
        <v>55</v>
      </c>
    </row>
    <row r="4" spans="1:30" ht="23.25" thickBot="1" x14ac:dyDescent="0.25">
      <c r="A4" s="42" t="s">
        <v>466</v>
      </c>
      <c r="B4" s="43" t="s">
        <v>467</v>
      </c>
      <c r="C4" s="118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43049</v>
      </c>
      <c r="Z4" s="58" t="s">
        <v>516</v>
      </c>
      <c r="AA4" s="58" t="s">
        <v>499</v>
      </c>
      <c r="AB4" s="58">
        <v>9.9</v>
      </c>
      <c r="AC4" s="58" t="s">
        <v>468</v>
      </c>
      <c r="AD4" s="58">
        <v>56</v>
      </c>
    </row>
    <row r="5" spans="1:30" ht="18.75" customHeight="1" thickBot="1" x14ac:dyDescent="0.25">
      <c r="A5" s="58">
        <v>0</v>
      </c>
      <c r="B5" s="59">
        <v>2.5146198830409356E-3</v>
      </c>
      <c r="C5" s="59">
        <v>2.3362573099415208E-3</v>
      </c>
      <c r="D5" s="59">
        <v>4.8999999999999998E-3</v>
      </c>
      <c r="F5" s="58" t="s">
        <v>474</v>
      </c>
      <c r="G5" s="60">
        <v>21335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42874</v>
      </c>
      <c r="Z5" s="58" t="s">
        <v>516</v>
      </c>
      <c r="AA5" s="58" t="s">
        <v>499</v>
      </c>
      <c r="AB5" s="58">
        <v>9.9</v>
      </c>
      <c r="AC5" s="58" t="s">
        <v>468</v>
      </c>
      <c r="AD5" s="58">
        <v>54</v>
      </c>
    </row>
    <row r="6" spans="1:30" ht="17.25" customHeight="1" thickBot="1" x14ac:dyDescent="0.25">
      <c r="A6" s="58">
        <v>1</v>
      </c>
      <c r="B6" s="59">
        <v>1.5087719298245614E-3</v>
      </c>
      <c r="C6" s="59">
        <v>1.5409356725146197E-3</v>
      </c>
      <c r="D6" s="59">
        <v>3.0000000000000001E-3</v>
      </c>
      <c r="F6" s="58" t="s">
        <v>476</v>
      </c>
      <c r="G6" s="60">
        <v>21757</v>
      </c>
      <c r="H6" s="58">
        <v>1.27</v>
      </c>
      <c r="J6" s="47" t="s">
        <v>477</v>
      </c>
      <c r="K6" s="48">
        <v>0.70508474576271185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43084</v>
      </c>
      <c r="Z6" s="58" t="s">
        <v>516</v>
      </c>
      <c r="AA6" s="58" t="s">
        <v>499</v>
      </c>
      <c r="AB6" s="58">
        <v>9.9</v>
      </c>
      <c r="AC6" s="58" t="s">
        <v>468</v>
      </c>
      <c r="AD6" s="58">
        <v>54</v>
      </c>
    </row>
    <row r="7" spans="1:30" ht="17.25" customHeight="1" thickBot="1" x14ac:dyDescent="0.25">
      <c r="A7" s="58">
        <v>2</v>
      </c>
      <c r="B7" s="59">
        <v>1.1567251461988305E-3</v>
      </c>
      <c r="C7" s="59">
        <v>1.3421052631578949E-3</v>
      </c>
      <c r="D7" s="59">
        <v>2.5000000000000001E-3</v>
      </c>
      <c r="F7" s="58" t="s">
        <v>478</v>
      </c>
      <c r="G7" s="60">
        <v>17047</v>
      </c>
      <c r="H7" s="58">
        <v>1</v>
      </c>
      <c r="J7" s="49" t="s">
        <v>479</v>
      </c>
      <c r="K7" s="48">
        <v>0.60567823343848581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43068</v>
      </c>
      <c r="Z7" s="58" t="s">
        <v>516</v>
      </c>
      <c r="AA7" s="58" t="s">
        <v>497</v>
      </c>
      <c r="AB7" s="58">
        <v>9.6999999999999993</v>
      </c>
      <c r="AC7" s="58" t="s">
        <v>468</v>
      </c>
      <c r="AD7" s="58">
        <v>58</v>
      </c>
    </row>
    <row r="8" spans="1:30" ht="17.25" customHeight="1" thickBot="1" x14ac:dyDescent="0.3">
      <c r="A8" s="58">
        <v>3</v>
      </c>
      <c r="B8" s="59">
        <v>9.052631578947369E-4</v>
      </c>
      <c r="C8" s="59">
        <v>1.2923976608187134E-3</v>
      </c>
      <c r="D8" s="59">
        <v>2.2000000000000001E-3</v>
      </c>
      <c r="F8" s="58" t="s">
        <v>480</v>
      </c>
      <c r="G8" s="60">
        <v>11337</v>
      </c>
      <c r="H8" s="58">
        <v>0.66</v>
      </c>
      <c r="K8" s="50">
        <v>0.70508474576271185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42797</v>
      </c>
      <c r="Z8" s="58" t="s">
        <v>516</v>
      </c>
      <c r="AA8" s="58" t="s">
        <v>499</v>
      </c>
      <c r="AB8" s="58">
        <v>9.6999999999999993</v>
      </c>
      <c r="AC8" s="58" t="s">
        <v>468</v>
      </c>
      <c r="AD8" s="58">
        <v>53</v>
      </c>
    </row>
    <row r="9" spans="1:30" ht="17.25" customHeight="1" thickBot="1" x14ac:dyDescent="0.3">
      <c r="A9" s="58">
        <v>4</v>
      </c>
      <c r="B9" s="59">
        <v>1.2070175438596491E-3</v>
      </c>
      <c r="C9" s="59">
        <v>2.087719298245614E-3</v>
      </c>
      <c r="D9" s="59">
        <v>3.3E-3</v>
      </c>
      <c r="F9" s="58" t="s">
        <v>481</v>
      </c>
      <c r="G9" s="60">
        <v>14399</v>
      </c>
      <c r="H9" s="58">
        <v>0.84</v>
      </c>
      <c r="K9" s="50">
        <v>0.65782250686184818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43076</v>
      </c>
      <c r="Z9" s="58" t="s">
        <v>516</v>
      </c>
      <c r="AA9" s="58" t="s">
        <v>498</v>
      </c>
      <c r="AB9" s="58">
        <v>9.6</v>
      </c>
      <c r="AC9" s="58" t="s">
        <v>468</v>
      </c>
      <c r="AD9" s="58">
        <v>58</v>
      </c>
    </row>
    <row r="10" spans="1:30" ht="17.25" customHeight="1" thickBot="1" x14ac:dyDescent="0.3">
      <c r="A10" s="58">
        <v>5</v>
      </c>
      <c r="B10" s="59">
        <v>3.168421052631579E-3</v>
      </c>
      <c r="C10" s="59">
        <v>6.95906432748538E-3</v>
      </c>
      <c r="D10" s="59">
        <v>1.01E-2</v>
      </c>
      <c r="F10" s="58" t="s">
        <v>482</v>
      </c>
      <c r="G10" s="60">
        <v>16605</v>
      </c>
      <c r="H10" s="58">
        <v>0.97</v>
      </c>
      <c r="K10" s="50">
        <v>0.55612903225806454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42748</v>
      </c>
      <c r="Z10" s="58" t="s">
        <v>516</v>
      </c>
      <c r="AA10" s="58" t="s">
        <v>499</v>
      </c>
      <c r="AB10" s="58">
        <v>9.6</v>
      </c>
      <c r="AC10" s="58" t="s">
        <v>468</v>
      </c>
      <c r="AD10" s="58">
        <v>54</v>
      </c>
    </row>
    <row r="11" spans="1:30" ht="17.25" customHeight="1" thickBot="1" x14ac:dyDescent="0.3">
      <c r="A11" s="58">
        <v>6</v>
      </c>
      <c r="B11" s="59">
        <v>8.7508771929824553E-3</v>
      </c>
      <c r="C11" s="59">
        <v>2.0678362573099414E-2</v>
      </c>
      <c r="D11" s="59">
        <v>2.9399999999999999E-2</v>
      </c>
      <c r="F11" s="58" t="s">
        <v>483</v>
      </c>
      <c r="G11" s="60">
        <v>16102</v>
      </c>
      <c r="H11" s="58">
        <v>0.94</v>
      </c>
      <c r="K11" s="50">
        <v>0.60567823343848581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42853</v>
      </c>
      <c r="Z11" s="58" t="s">
        <v>516</v>
      </c>
      <c r="AA11" s="58" t="s">
        <v>499</v>
      </c>
      <c r="AB11" s="58">
        <v>9.6</v>
      </c>
      <c r="AC11" s="58" t="s">
        <v>468</v>
      </c>
      <c r="AD11" s="58">
        <v>55</v>
      </c>
    </row>
    <row r="12" spans="1:30" ht="17.25" customHeight="1" thickBot="1" x14ac:dyDescent="0.25">
      <c r="A12" s="58">
        <v>7</v>
      </c>
      <c r="B12" s="59">
        <v>1.8809356725146203E-2</v>
      </c>
      <c r="C12" s="59">
        <v>3.5739766081871349E-2</v>
      </c>
      <c r="D12" s="59">
        <v>5.45E-2</v>
      </c>
      <c r="F12" s="58" t="s">
        <v>484</v>
      </c>
      <c r="G12" s="60">
        <v>16289</v>
      </c>
      <c r="H12" s="58">
        <v>0.95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43080</v>
      </c>
      <c r="Z12" s="58" t="s">
        <v>516</v>
      </c>
      <c r="AA12" s="58" t="s">
        <v>495</v>
      </c>
      <c r="AB12" s="58">
        <v>9.4</v>
      </c>
      <c r="AC12" s="58" t="s">
        <v>468</v>
      </c>
      <c r="AD12" s="58">
        <v>57</v>
      </c>
    </row>
    <row r="13" spans="1:30" ht="17.25" customHeight="1" thickBot="1" x14ac:dyDescent="0.25">
      <c r="A13" s="58">
        <v>8</v>
      </c>
      <c r="B13" s="59">
        <v>2.3385964912280701E-2</v>
      </c>
      <c r="C13" s="59">
        <v>3.9070175438596491E-2</v>
      </c>
      <c r="D13" s="59">
        <v>6.2399999999999997E-2</v>
      </c>
      <c r="F13" s="58" t="s">
        <v>485</v>
      </c>
      <c r="G13" s="60">
        <v>17419</v>
      </c>
      <c r="H13" s="58">
        <v>1.02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42801</v>
      </c>
      <c r="Z13" s="58" t="s">
        <v>516</v>
      </c>
      <c r="AA13" s="58" t="s">
        <v>496</v>
      </c>
      <c r="AB13" s="58">
        <v>9.3000000000000007</v>
      </c>
      <c r="AC13" s="58" t="s">
        <v>468</v>
      </c>
      <c r="AD13" s="58">
        <v>56</v>
      </c>
    </row>
    <row r="14" spans="1:30" ht="23.25" thickBot="1" x14ac:dyDescent="0.25">
      <c r="A14" s="58">
        <v>9</v>
      </c>
      <c r="B14" s="59">
        <v>2.5850292397660821E-2</v>
      </c>
      <c r="C14" s="59">
        <v>3.4745614035087719E-2</v>
      </c>
      <c r="D14" s="59">
        <v>6.0600000000000001E-2</v>
      </c>
      <c r="F14" s="58" t="s">
        <v>486</v>
      </c>
      <c r="G14" s="60">
        <v>18083</v>
      </c>
      <c r="H14" s="58">
        <v>1.06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42865</v>
      </c>
      <c r="Z14" s="58" t="s">
        <v>516</v>
      </c>
      <c r="AA14" s="58" t="s">
        <v>497</v>
      </c>
      <c r="AB14" s="58">
        <v>9.3000000000000007</v>
      </c>
      <c r="AC14" s="58" t="s">
        <v>468</v>
      </c>
      <c r="AD14" s="58">
        <v>55</v>
      </c>
    </row>
    <row r="15" spans="1:30" ht="15" thickBot="1" x14ac:dyDescent="0.25">
      <c r="A15" s="58">
        <v>10</v>
      </c>
      <c r="B15" s="59">
        <v>2.9823391812865495E-2</v>
      </c>
      <c r="C15" s="59">
        <v>3.4447368421052629E-2</v>
      </c>
      <c r="D15" s="59">
        <v>6.4299999999999996E-2</v>
      </c>
      <c r="F15" s="58" t="s">
        <v>487</v>
      </c>
      <c r="G15" s="60">
        <v>17025</v>
      </c>
      <c r="H15" s="58">
        <v>0.99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42811</v>
      </c>
      <c r="Z15" s="58" t="s">
        <v>516</v>
      </c>
      <c r="AA15" s="58" t="s">
        <v>499</v>
      </c>
      <c r="AB15" s="58">
        <v>9.1999999999999993</v>
      </c>
      <c r="AC15" s="58" t="s">
        <v>468</v>
      </c>
      <c r="AD15" s="58">
        <v>57</v>
      </c>
    </row>
    <row r="16" spans="1:30" ht="15" thickBot="1" x14ac:dyDescent="0.25">
      <c r="A16" s="58">
        <v>11</v>
      </c>
      <c r="B16" s="59">
        <v>3.4249122807017543E-2</v>
      </c>
      <c r="C16" s="59">
        <v>3.4497076023391811E-2</v>
      </c>
      <c r="D16" s="59">
        <v>6.88E-2</v>
      </c>
      <c r="F16" s="58" t="s">
        <v>488</v>
      </c>
      <c r="G16" s="60">
        <v>17602</v>
      </c>
      <c r="H16" s="58">
        <v>1.03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42864</v>
      </c>
      <c r="Z16" s="58" t="s">
        <v>516</v>
      </c>
      <c r="AA16" s="58" t="s">
        <v>496</v>
      </c>
      <c r="AB16" s="58">
        <v>9.1999999999999993</v>
      </c>
      <c r="AC16" s="58" t="s">
        <v>468</v>
      </c>
      <c r="AD16" s="58">
        <v>55</v>
      </c>
    </row>
    <row r="17" spans="1:30" ht="23.25" thickBot="1" x14ac:dyDescent="0.25">
      <c r="A17" s="58">
        <v>12</v>
      </c>
      <c r="B17" s="59">
        <v>3.7518128654970756E-2</v>
      </c>
      <c r="C17" s="59">
        <v>3.7230994152046781E-2</v>
      </c>
      <c r="D17" s="59">
        <v>7.4800000000000005E-2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42844</v>
      </c>
      <c r="Z17" s="58" t="s">
        <v>516</v>
      </c>
      <c r="AA17" s="58" t="s">
        <v>497</v>
      </c>
      <c r="AB17" s="58">
        <v>9.1</v>
      </c>
      <c r="AC17" s="58" t="s">
        <v>468</v>
      </c>
      <c r="AD17" s="58">
        <v>57</v>
      </c>
    </row>
    <row r="18" spans="1:30" ht="23.25" thickBot="1" x14ac:dyDescent="0.25">
      <c r="A18" s="58">
        <v>13</v>
      </c>
      <c r="B18" s="59">
        <v>3.6713450292397656E-2</v>
      </c>
      <c r="C18" s="59">
        <v>3.5789473684210524E-2</v>
      </c>
      <c r="D18" s="59">
        <v>7.2499999999999995E-2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42816</v>
      </c>
      <c r="Z18" s="58" t="s">
        <v>516</v>
      </c>
      <c r="AA18" s="58" t="s">
        <v>497</v>
      </c>
      <c r="AB18" s="58">
        <v>9.1</v>
      </c>
      <c r="AC18" s="58" t="s">
        <v>468</v>
      </c>
      <c r="AD18" s="58">
        <v>56</v>
      </c>
    </row>
    <row r="19" spans="1:30" ht="17.25" customHeight="1" thickBot="1" x14ac:dyDescent="0.25">
      <c r="A19" s="58">
        <v>14</v>
      </c>
      <c r="B19" s="59">
        <v>3.9982456140350883E-2</v>
      </c>
      <c r="C19" s="59">
        <v>3.5739766081871349E-2</v>
      </c>
      <c r="D19" s="59">
        <v>7.5800000000000006E-2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42783</v>
      </c>
      <c r="Z19" s="58" t="s">
        <v>516</v>
      </c>
      <c r="AA19" s="58" t="s">
        <v>499</v>
      </c>
      <c r="AB19" s="58">
        <v>8.9</v>
      </c>
      <c r="AC19" s="58" t="s">
        <v>468</v>
      </c>
      <c r="AD19" s="58">
        <v>55</v>
      </c>
    </row>
    <row r="20" spans="1:30" ht="17.25" customHeight="1" thickBot="1" x14ac:dyDescent="0.25">
      <c r="A20" s="58">
        <v>15</v>
      </c>
      <c r="B20" s="59">
        <v>4.3352046783625725E-2</v>
      </c>
      <c r="C20" s="59">
        <v>3.4198830409356722E-2</v>
      </c>
      <c r="D20" s="59">
        <v>7.7600000000000002E-2</v>
      </c>
      <c r="F20" s="58" t="s">
        <v>491</v>
      </c>
      <c r="G20" s="60">
        <v>10111</v>
      </c>
      <c r="H20" s="58">
        <v>0.59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42958</v>
      </c>
      <c r="Z20" s="58" t="s">
        <v>516</v>
      </c>
      <c r="AA20" s="58" t="s">
        <v>499</v>
      </c>
      <c r="AB20" s="58">
        <v>8.8000000000000007</v>
      </c>
      <c r="AC20" s="58" t="s">
        <v>468</v>
      </c>
      <c r="AD20" s="58">
        <v>57</v>
      </c>
    </row>
    <row r="21" spans="1:30" ht="17.25" customHeight="1" thickBot="1" x14ac:dyDescent="0.25">
      <c r="A21" s="58">
        <v>16</v>
      </c>
      <c r="B21" s="59">
        <v>4.8280701754385966E-2</v>
      </c>
      <c r="C21" s="59">
        <v>3.1067251461988302E-2</v>
      </c>
      <c r="D21" s="59">
        <v>7.9500000000000001E-2</v>
      </c>
      <c r="F21" s="58" t="s">
        <v>495</v>
      </c>
      <c r="G21" s="60">
        <v>18724</v>
      </c>
      <c r="H21" s="58">
        <v>1.0900000000000001</v>
      </c>
      <c r="J21" s="46">
        <v>5</v>
      </c>
      <c r="K21" s="46">
        <v>2165</v>
      </c>
      <c r="L21" s="52"/>
      <c r="M21" s="46"/>
      <c r="N21" s="57">
        <v>0.12660818713450292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42761</v>
      </c>
      <c r="Z21" s="58" t="s">
        <v>516</v>
      </c>
      <c r="AA21" s="58" t="s">
        <v>498</v>
      </c>
      <c r="AB21" s="58">
        <v>8.6</v>
      </c>
      <c r="AC21" s="58" t="s">
        <v>468</v>
      </c>
      <c r="AD21" s="58">
        <v>55</v>
      </c>
    </row>
    <row r="22" spans="1:30" ht="17.25" customHeight="1" thickBot="1" x14ac:dyDescent="0.25">
      <c r="A22" s="58">
        <v>17</v>
      </c>
      <c r="B22" s="59">
        <v>4.858245614035088E-2</v>
      </c>
      <c r="C22" s="59">
        <v>2.9824561403508771E-2</v>
      </c>
      <c r="D22" s="59">
        <v>7.85E-2</v>
      </c>
      <c r="F22" s="58" t="s">
        <v>496</v>
      </c>
      <c r="G22" s="60">
        <v>19591</v>
      </c>
      <c r="H22" s="58">
        <v>1.1399999999999999</v>
      </c>
      <c r="J22" s="46">
        <v>10</v>
      </c>
      <c r="K22" s="46">
        <v>2141</v>
      </c>
      <c r="L22" s="52"/>
      <c r="M22" s="46"/>
      <c r="N22" s="57">
        <v>0.1252046783625731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42860</v>
      </c>
      <c r="Z22" s="58" t="s">
        <v>517</v>
      </c>
      <c r="AA22" s="58" t="s">
        <v>499</v>
      </c>
      <c r="AB22" s="58">
        <v>8.4</v>
      </c>
      <c r="AC22" s="58" t="s">
        <v>468</v>
      </c>
      <c r="AD22" s="58">
        <v>53</v>
      </c>
    </row>
    <row r="23" spans="1:30" ht="17.25" customHeight="1" thickBot="1" x14ac:dyDescent="0.25">
      <c r="A23" s="58">
        <v>18</v>
      </c>
      <c r="B23" s="59">
        <v>3.3545029239766079E-2</v>
      </c>
      <c r="C23" s="59">
        <v>2.4654970760233916E-2</v>
      </c>
      <c r="D23" s="59">
        <v>5.8200000000000002E-2</v>
      </c>
      <c r="F23" s="58" t="s">
        <v>497</v>
      </c>
      <c r="G23" s="60">
        <v>19721</v>
      </c>
      <c r="H23" s="58">
        <v>1.1499999999999999</v>
      </c>
      <c r="J23" s="46">
        <v>20</v>
      </c>
      <c r="K23" s="46">
        <v>2105</v>
      </c>
      <c r="L23" s="52"/>
      <c r="M23" s="46"/>
      <c r="N23" s="57">
        <v>0.12309941520467836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42916</v>
      </c>
      <c r="Z23" s="58" t="s">
        <v>516</v>
      </c>
      <c r="AA23" s="58" t="s">
        <v>499</v>
      </c>
      <c r="AB23" s="58">
        <v>8.3000000000000007</v>
      </c>
      <c r="AC23" s="58" t="s">
        <v>468</v>
      </c>
      <c r="AD23" s="58">
        <v>54</v>
      </c>
    </row>
    <row r="24" spans="1:30" ht="17.25" customHeight="1" thickBot="1" x14ac:dyDescent="0.25">
      <c r="A24" s="58">
        <v>19</v>
      </c>
      <c r="B24" s="59">
        <v>2.3637426900584794E-2</v>
      </c>
      <c r="C24" s="59">
        <v>1.8391812865497077E-2</v>
      </c>
      <c r="D24" s="59">
        <v>4.2000000000000003E-2</v>
      </c>
      <c r="F24" s="58" t="s">
        <v>498</v>
      </c>
      <c r="G24" s="60">
        <v>19496</v>
      </c>
      <c r="H24" s="58">
        <v>1.1399999999999999</v>
      </c>
      <c r="J24" s="46">
        <v>30</v>
      </c>
      <c r="K24" s="46">
        <v>2080</v>
      </c>
      <c r="L24" s="52"/>
      <c r="M24" s="46"/>
      <c r="N24" s="57">
        <v>0.12163742690058479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42803</v>
      </c>
      <c r="Z24" s="58" t="s">
        <v>517</v>
      </c>
      <c r="AA24" s="58" t="s">
        <v>498</v>
      </c>
      <c r="AB24" s="58">
        <v>8.1999999999999993</v>
      </c>
      <c r="AC24" s="58" t="s">
        <v>468</v>
      </c>
      <c r="AD24" s="58">
        <v>53</v>
      </c>
    </row>
    <row r="25" spans="1:30" ht="17.25" customHeight="1" thickBot="1" x14ac:dyDescent="0.25">
      <c r="A25" s="58">
        <v>20</v>
      </c>
      <c r="B25" s="59">
        <v>1.679766081871345E-2</v>
      </c>
      <c r="C25" s="59">
        <v>1.3967836257309942E-2</v>
      </c>
      <c r="D25" s="59">
        <v>3.0800000000000001E-2</v>
      </c>
      <c r="F25" s="58" t="s">
        <v>499</v>
      </c>
      <c r="G25" s="60">
        <v>19380</v>
      </c>
      <c r="H25" s="58">
        <v>1.1299999999999999</v>
      </c>
      <c r="J25" s="46">
        <v>50</v>
      </c>
      <c r="K25" s="46">
        <v>2015</v>
      </c>
      <c r="L25" s="52"/>
      <c r="M25" s="46"/>
      <c r="N25" s="57">
        <v>0.11783625730994152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1.0812865497076022E-2</v>
      </c>
      <c r="C26" s="59">
        <v>1.0190058479532164E-2</v>
      </c>
      <c r="D26" s="59">
        <v>2.1000000000000001E-2</v>
      </c>
      <c r="F26" s="58" t="s">
        <v>500</v>
      </c>
      <c r="G26" s="60">
        <v>13029</v>
      </c>
      <c r="H26" s="58">
        <v>0.76</v>
      </c>
      <c r="J26" s="46">
        <v>100</v>
      </c>
      <c r="K26" s="46">
        <v>1945</v>
      </c>
      <c r="L26" s="52"/>
      <c r="M26" s="46"/>
      <c r="N26" s="57">
        <v>0.11374269005847953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7.2421052631578952E-3</v>
      </c>
      <c r="C27" s="59">
        <v>6.95906432748538E-3</v>
      </c>
      <c r="D27" s="59">
        <v>1.4200000000000001E-2</v>
      </c>
      <c r="J27" s="46">
        <v>150</v>
      </c>
      <c r="K27" s="46">
        <v>1879</v>
      </c>
      <c r="L27" s="52"/>
      <c r="M27" s="46"/>
      <c r="N27" s="57">
        <v>0.10988304093567251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5.0795321637426899E-3</v>
      </c>
      <c r="C28" s="59">
        <v>4.175438596491228E-3</v>
      </c>
      <c r="D28" s="59">
        <v>9.2999999999999992E-3</v>
      </c>
      <c r="J28" s="46">
        <v>200</v>
      </c>
      <c r="K28" s="46">
        <v>1810</v>
      </c>
      <c r="L28" s="52"/>
      <c r="M28" s="46"/>
      <c r="N28" s="57">
        <v>0.10584795321637427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616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18200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2.0049450549450552E-3</v>
      </c>
      <c r="C5" s="59">
        <v>2.3505494505494506E-3</v>
      </c>
      <c r="D5" s="59">
        <v>4.4000000000000003E-3</v>
      </c>
      <c r="F5" s="58" t="s">
        <v>474</v>
      </c>
      <c r="G5" s="60">
        <v>23071</v>
      </c>
      <c r="H5" s="58">
        <v>1.26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1.3203296703296703E-3</v>
      </c>
      <c r="C6" s="59">
        <v>1.3796703296703298E-3</v>
      </c>
      <c r="D6" s="59">
        <v>2.7000000000000001E-3</v>
      </c>
      <c r="F6" s="58" t="s">
        <v>476</v>
      </c>
      <c r="G6" s="60">
        <v>24162</v>
      </c>
      <c r="H6" s="58">
        <v>1.32</v>
      </c>
      <c r="J6" s="47" t="s">
        <v>477</v>
      </c>
      <c r="K6" s="48">
        <v>0.65714285714285714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1.0758241758241759E-3</v>
      </c>
      <c r="C7" s="59">
        <v>1.021978021978022E-3</v>
      </c>
      <c r="D7" s="59">
        <v>2.0999999999999999E-3</v>
      </c>
      <c r="F7" s="58" t="s">
        <v>478</v>
      </c>
      <c r="G7" s="60">
        <v>18769</v>
      </c>
      <c r="H7" s="58">
        <v>1.03</v>
      </c>
      <c r="J7" s="49" t="s">
        <v>479</v>
      </c>
      <c r="K7" s="48">
        <v>0.56424581005586594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1.2225274725274726E-3</v>
      </c>
      <c r="C8" s="59">
        <v>8.1758241758241761E-4</v>
      </c>
      <c r="D8" s="59">
        <v>2.0999999999999999E-3</v>
      </c>
      <c r="F8" s="58" t="s">
        <v>480</v>
      </c>
      <c r="G8" s="60">
        <v>11879</v>
      </c>
      <c r="H8" s="58">
        <v>0.65</v>
      </c>
      <c r="K8" s="50">
        <v>0.65714285714285714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2.1516483516483519E-3</v>
      </c>
      <c r="C9" s="59">
        <v>1.1241758241758242E-3</v>
      </c>
      <c r="D9" s="59">
        <v>3.3E-3</v>
      </c>
      <c r="F9" s="58" t="s">
        <v>481</v>
      </c>
      <c r="G9" s="60">
        <v>15525</v>
      </c>
      <c r="H9" s="58">
        <v>0.85</v>
      </c>
      <c r="K9" s="50">
        <v>0.60188087774294663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5.3302197802197809E-3</v>
      </c>
      <c r="C10" s="59">
        <v>3.0659340659340661E-3</v>
      </c>
      <c r="D10" s="59">
        <v>8.3999999999999995E-3</v>
      </c>
      <c r="F10" s="58" t="s">
        <v>482</v>
      </c>
      <c r="G10" s="60">
        <v>17177</v>
      </c>
      <c r="H10" s="58">
        <v>0.94</v>
      </c>
      <c r="K10" s="50">
        <v>0.53221649484536082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1.5746153846153844E-2</v>
      </c>
      <c r="C11" s="59">
        <v>8.5846153846153832E-3</v>
      </c>
      <c r="D11" s="59">
        <v>2.4299999999999999E-2</v>
      </c>
      <c r="F11" s="58" t="s">
        <v>483</v>
      </c>
      <c r="G11" s="60">
        <v>16173</v>
      </c>
      <c r="H11" s="58">
        <v>0.89</v>
      </c>
      <c r="K11" s="50">
        <v>0.56424581005586594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2.8167032967032966E-2</v>
      </c>
      <c r="C12" s="59">
        <v>1.9468681318681322E-2</v>
      </c>
      <c r="D12" s="59">
        <v>4.7699999999999999E-2</v>
      </c>
      <c r="F12" s="58" t="s">
        <v>484</v>
      </c>
      <c r="G12" s="60">
        <v>16727</v>
      </c>
      <c r="H12" s="58">
        <v>0.92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3.0074175824175826E-2</v>
      </c>
      <c r="C13" s="59">
        <v>2.7542307692307696E-2</v>
      </c>
      <c r="D13" s="59">
        <v>5.7599999999999998E-2</v>
      </c>
      <c r="F13" s="58" t="s">
        <v>485</v>
      </c>
      <c r="G13" s="60">
        <v>17699</v>
      </c>
      <c r="H13" s="58">
        <v>0.97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3.3399450549450552E-2</v>
      </c>
      <c r="C14" s="59">
        <v>2.9024175824175824E-2</v>
      </c>
      <c r="D14" s="59">
        <v>6.2399999999999997E-2</v>
      </c>
      <c r="F14" s="58" t="s">
        <v>486</v>
      </c>
      <c r="G14" s="60">
        <v>19544</v>
      </c>
      <c r="H14" s="58">
        <v>1.07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3.6235714285714288E-2</v>
      </c>
      <c r="C15" s="59">
        <v>3.2090109890109887E-2</v>
      </c>
      <c r="D15" s="59">
        <v>6.8400000000000002E-2</v>
      </c>
      <c r="F15" s="58" t="s">
        <v>487</v>
      </c>
      <c r="G15" s="60">
        <v>18554</v>
      </c>
      <c r="H15" s="58">
        <v>1.02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3.7653846153846149E-2</v>
      </c>
      <c r="C16" s="59">
        <v>3.6535714285714282E-2</v>
      </c>
      <c r="D16" s="59">
        <v>7.4200000000000002E-2</v>
      </c>
      <c r="F16" s="58" t="s">
        <v>488</v>
      </c>
      <c r="G16" s="60">
        <v>19638</v>
      </c>
      <c r="H16" s="58">
        <v>1.08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3.8925274725274725E-2</v>
      </c>
      <c r="C17" s="59">
        <v>3.929505494505494E-2</v>
      </c>
      <c r="D17" s="59">
        <v>7.8200000000000006E-2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3.8093956043956038E-2</v>
      </c>
      <c r="C18" s="59">
        <v>3.9397252747252746E-2</v>
      </c>
      <c r="D18" s="59">
        <v>7.7499999999999999E-2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3.6040109890109896E-2</v>
      </c>
      <c r="C19" s="59">
        <v>3.9703846153846152E-2</v>
      </c>
      <c r="D19" s="59">
        <v>7.5800000000000006E-2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3.55021978021978E-2</v>
      </c>
      <c r="C20" s="59">
        <v>4.2207692307692314E-2</v>
      </c>
      <c r="D20" s="59">
        <v>7.7700000000000005E-2</v>
      </c>
      <c r="F20" s="58" t="s">
        <v>491</v>
      </c>
      <c r="G20" s="60">
        <v>12432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3.4328571428571431E-2</v>
      </c>
      <c r="C21" s="59">
        <v>4.6448901098901096E-2</v>
      </c>
      <c r="D21" s="59">
        <v>8.0799999999999997E-2</v>
      </c>
      <c r="F21" s="58" t="s">
        <v>495</v>
      </c>
      <c r="G21" s="60">
        <v>18889</v>
      </c>
      <c r="H21" s="58">
        <v>1.04</v>
      </c>
      <c r="J21" s="46">
        <v>5</v>
      </c>
      <c r="K21" s="46">
        <v>2288</v>
      </c>
      <c r="L21" s="52"/>
      <c r="M21" s="46"/>
      <c r="N21" s="57">
        <v>0.12571428571428572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3.2714835164835164E-2</v>
      </c>
      <c r="C22" s="59">
        <v>4.6193406593406587E-2</v>
      </c>
      <c r="D22" s="59">
        <v>7.8899999999999998E-2</v>
      </c>
      <c r="F22" s="58" t="s">
        <v>496</v>
      </c>
      <c r="G22" s="60">
        <v>20116</v>
      </c>
      <c r="H22" s="58">
        <v>1.1000000000000001</v>
      </c>
      <c r="J22" s="46">
        <v>10</v>
      </c>
      <c r="K22" s="46">
        <v>2278</v>
      </c>
      <c r="L22" s="52"/>
      <c r="M22" s="46"/>
      <c r="N22" s="57">
        <v>0.12516483516483518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2.5673076923076923E-2</v>
      </c>
      <c r="C23" s="59">
        <v>3.234560439560439E-2</v>
      </c>
      <c r="D23" s="59">
        <v>5.8000000000000003E-2</v>
      </c>
      <c r="F23" s="58" t="s">
        <v>497</v>
      </c>
      <c r="G23" s="60">
        <v>19977</v>
      </c>
      <c r="H23" s="58">
        <v>1.1000000000000001</v>
      </c>
      <c r="J23" s="46">
        <v>20</v>
      </c>
      <c r="K23" s="46">
        <v>2236</v>
      </c>
      <c r="L23" s="52"/>
      <c r="M23" s="46"/>
      <c r="N23" s="57">
        <v>0.12285714285714286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1.8582417582417583E-2</v>
      </c>
      <c r="C24" s="59">
        <v>2.2943406593406598E-2</v>
      </c>
      <c r="D24" s="59">
        <v>4.1500000000000002E-2</v>
      </c>
      <c r="F24" s="58" t="s">
        <v>498</v>
      </c>
      <c r="G24" s="60">
        <v>20057</v>
      </c>
      <c r="H24" s="58">
        <v>1.1000000000000001</v>
      </c>
      <c r="J24" s="46">
        <v>30</v>
      </c>
      <c r="K24" s="46">
        <v>2219</v>
      </c>
      <c r="L24" s="52"/>
      <c r="M24" s="46"/>
      <c r="N24" s="57">
        <v>0.12192307692307693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1.423021978021978E-2</v>
      </c>
      <c r="C25" s="59">
        <v>1.6351648351648353E-2</v>
      </c>
      <c r="D25" s="59">
        <v>3.0599999999999999E-2</v>
      </c>
      <c r="F25" s="58" t="s">
        <v>499</v>
      </c>
      <c r="G25" s="60">
        <v>20499</v>
      </c>
      <c r="H25" s="58">
        <v>1.1200000000000001</v>
      </c>
      <c r="J25" s="46">
        <v>50</v>
      </c>
      <c r="K25" s="46">
        <v>2190</v>
      </c>
      <c r="L25" s="52"/>
      <c r="M25" s="46"/>
      <c r="N25" s="57">
        <v>0.12032967032967033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1.022032967032967E-2</v>
      </c>
      <c r="C26" s="59">
        <v>1.119065934065934E-2</v>
      </c>
      <c r="D26" s="59">
        <v>2.1399999999999999E-2</v>
      </c>
      <c r="F26" s="58" t="s">
        <v>500</v>
      </c>
      <c r="G26" s="60">
        <v>15665</v>
      </c>
      <c r="H26" s="58">
        <v>0.86</v>
      </c>
      <c r="J26" s="46">
        <v>100</v>
      </c>
      <c r="K26" s="46">
        <v>2027</v>
      </c>
      <c r="L26" s="52"/>
      <c r="M26" s="46"/>
      <c r="N26" s="57">
        <v>0.11137362637362637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6.6016483516483518E-3</v>
      </c>
      <c r="C27" s="59">
        <v>7.5626373626373634E-3</v>
      </c>
      <c r="D27" s="59">
        <v>1.4200000000000001E-2</v>
      </c>
      <c r="J27" s="46">
        <v>150</v>
      </c>
      <c r="K27" s="46">
        <v>1962</v>
      </c>
      <c r="L27" s="52"/>
      <c r="M27" s="46"/>
      <c r="N27" s="57">
        <v>0.1078021978021978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3.7653846153846153E-3</v>
      </c>
      <c r="C28" s="59">
        <v>4.2923076923076916E-3</v>
      </c>
      <c r="D28" s="59">
        <v>8.0999999999999996E-3</v>
      </c>
      <c r="J28" s="46">
        <v>200</v>
      </c>
      <c r="K28" s="46">
        <v>1914</v>
      </c>
      <c r="L28" s="52"/>
      <c r="M28" s="46"/>
      <c r="N28" s="57">
        <v>0.10516483516483517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617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35100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1.403988603988604E-3</v>
      </c>
      <c r="C5" s="59">
        <v>2.1438746438746437E-3</v>
      </c>
      <c r="D5" s="59">
        <v>3.5999999999999999E-3</v>
      </c>
      <c r="F5" s="58" t="s">
        <v>474</v>
      </c>
      <c r="G5" s="60">
        <v>46153</v>
      </c>
      <c r="H5" s="58">
        <v>1.31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9.5270655270655261E-4</v>
      </c>
      <c r="C6" s="59">
        <v>1.2464387464387464E-3</v>
      </c>
      <c r="D6" s="59">
        <v>2.2000000000000001E-3</v>
      </c>
      <c r="F6" s="58" t="s">
        <v>476</v>
      </c>
      <c r="G6" s="60">
        <v>47557</v>
      </c>
      <c r="H6" s="58">
        <v>1.35</v>
      </c>
      <c r="J6" s="47" t="s">
        <v>477</v>
      </c>
      <c r="K6" s="48">
        <v>0.67399267399267404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9.5270655270655261E-4</v>
      </c>
      <c r="C7" s="59">
        <v>8.9743589743589744E-4</v>
      </c>
      <c r="D7" s="59">
        <v>1.9E-3</v>
      </c>
      <c r="F7" s="58" t="s">
        <v>478</v>
      </c>
      <c r="G7" s="60">
        <v>36445</v>
      </c>
      <c r="H7" s="58">
        <v>1.04</v>
      </c>
      <c r="J7" s="49" t="s">
        <v>479</v>
      </c>
      <c r="K7" s="48">
        <v>0.54052369077306739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1.2535612535612536E-3</v>
      </c>
      <c r="C8" s="59">
        <v>7.4786324786324792E-4</v>
      </c>
      <c r="D8" s="59">
        <v>2E-3</v>
      </c>
      <c r="F8" s="58" t="s">
        <v>480</v>
      </c>
      <c r="G8" s="60">
        <v>21496</v>
      </c>
      <c r="H8" s="58">
        <v>0.61</v>
      </c>
      <c r="K8" s="50">
        <v>0.67399267399267404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2.206267806267806E-3</v>
      </c>
      <c r="C9" s="59">
        <v>9.9715099715099722E-4</v>
      </c>
      <c r="D9" s="59">
        <v>3.2000000000000002E-3</v>
      </c>
      <c r="F9" s="58" t="s">
        <v>481</v>
      </c>
      <c r="G9" s="60">
        <v>28110</v>
      </c>
      <c r="H9" s="58">
        <v>0.8</v>
      </c>
      <c r="K9" s="50">
        <v>0.58061325420375876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6.5185185185185181E-3</v>
      </c>
      <c r="C10" s="59">
        <v>2.9415954415954416E-3</v>
      </c>
      <c r="D10" s="59">
        <v>9.4000000000000004E-3</v>
      </c>
      <c r="F10" s="58" t="s">
        <v>482</v>
      </c>
      <c r="G10" s="60">
        <v>31845</v>
      </c>
      <c r="H10" s="58">
        <v>0.91</v>
      </c>
      <c r="K10" s="50">
        <v>0.52840909090909094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1.8452421652421652E-2</v>
      </c>
      <c r="C11" s="59">
        <v>8.8746438746438745E-3</v>
      </c>
      <c r="D11" s="59">
        <v>2.7300000000000001E-2</v>
      </c>
      <c r="F11" s="58" t="s">
        <v>483</v>
      </c>
      <c r="G11" s="60">
        <v>30700</v>
      </c>
      <c r="H11" s="58">
        <v>0.87</v>
      </c>
      <c r="K11" s="50">
        <v>0.54052369077306739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2.9433618233618238E-2</v>
      </c>
      <c r="C12" s="59">
        <v>2.1139601139601141E-2</v>
      </c>
      <c r="D12" s="59">
        <v>5.0500000000000003E-2</v>
      </c>
      <c r="F12" s="58" t="s">
        <v>484</v>
      </c>
      <c r="G12" s="60">
        <v>32221</v>
      </c>
      <c r="H12" s="58">
        <v>0.92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3.098803418803419E-2</v>
      </c>
      <c r="C13" s="59">
        <v>2.5626780626780626E-2</v>
      </c>
      <c r="D13" s="59">
        <v>5.6599999999999998E-2</v>
      </c>
      <c r="F13" s="58" t="s">
        <v>485</v>
      </c>
      <c r="G13" s="60">
        <v>34434</v>
      </c>
      <c r="H13" s="58">
        <v>0.98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3.3846153846153845E-2</v>
      </c>
      <c r="C14" s="59">
        <v>2.602564102564103E-2</v>
      </c>
      <c r="D14" s="59">
        <v>5.9900000000000002E-2</v>
      </c>
      <c r="F14" s="58" t="s">
        <v>486</v>
      </c>
      <c r="G14" s="60">
        <v>37252</v>
      </c>
      <c r="H14" s="58">
        <v>1.06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3.8559544159544157E-2</v>
      </c>
      <c r="C15" s="59">
        <v>3.0163817663817663E-2</v>
      </c>
      <c r="D15" s="59">
        <v>6.8699999999999997E-2</v>
      </c>
      <c r="F15" s="58" t="s">
        <v>487</v>
      </c>
      <c r="G15" s="60">
        <v>36275</v>
      </c>
      <c r="H15" s="58">
        <v>1.03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4.0314529914529912E-2</v>
      </c>
      <c r="C16" s="59">
        <v>3.4700854700854704E-2</v>
      </c>
      <c r="D16" s="59">
        <v>7.4999999999999997E-2</v>
      </c>
      <c r="F16" s="58" t="s">
        <v>488</v>
      </c>
      <c r="G16" s="60">
        <v>38718</v>
      </c>
      <c r="H16" s="58">
        <v>1.1000000000000001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4.071566951566951E-2</v>
      </c>
      <c r="C17" s="59">
        <v>3.9088319088319091E-2</v>
      </c>
      <c r="D17" s="59">
        <v>7.9799999999999996E-2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3.8760113960113952E-2</v>
      </c>
      <c r="C18" s="59">
        <v>4.0035612535612539E-2</v>
      </c>
      <c r="D18" s="59">
        <v>7.8799999999999995E-2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3.7957834757834763E-2</v>
      </c>
      <c r="C19" s="59">
        <v>4.0484330484330484E-2</v>
      </c>
      <c r="D19" s="59">
        <v>7.8399999999999997E-2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3.7456410256410257E-2</v>
      </c>
      <c r="C20" s="59">
        <v>4.1730769230769231E-2</v>
      </c>
      <c r="D20" s="59">
        <v>7.9200000000000007E-2</v>
      </c>
      <c r="F20" s="58" t="s">
        <v>491</v>
      </c>
      <c r="G20" s="60">
        <v>23629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3.6954985754985757E-2</v>
      </c>
      <c r="C21" s="59">
        <v>4.3226495726495728E-2</v>
      </c>
      <c r="D21" s="59">
        <v>8.0199999999999994E-2</v>
      </c>
      <c r="F21" s="58" t="s">
        <v>495</v>
      </c>
      <c r="G21" s="60">
        <v>36587</v>
      </c>
      <c r="H21" s="58">
        <v>1.04</v>
      </c>
      <c r="J21" s="46">
        <v>5</v>
      </c>
      <c r="K21" s="46">
        <v>4290</v>
      </c>
      <c r="L21" s="52"/>
      <c r="M21" s="46"/>
      <c r="N21" s="57">
        <v>0.12222222222222222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3.3796011396011398E-2</v>
      </c>
      <c r="C22" s="59">
        <v>4.3326210826210826E-2</v>
      </c>
      <c r="D22" s="59">
        <v>7.7200000000000005E-2</v>
      </c>
      <c r="F22" s="58" t="s">
        <v>496</v>
      </c>
      <c r="G22" s="60">
        <v>38938</v>
      </c>
      <c r="H22" s="58">
        <v>1.1100000000000001</v>
      </c>
      <c r="J22" s="46">
        <v>10</v>
      </c>
      <c r="K22" s="46">
        <v>4220</v>
      </c>
      <c r="L22" s="52"/>
      <c r="M22" s="46"/>
      <c r="N22" s="57">
        <v>0.12022792022792023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2.421880341880342E-2</v>
      </c>
      <c r="C23" s="59">
        <v>3.2905982905982907E-2</v>
      </c>
      <c r="D23" s="59">
        <v>5.7099999999999998E-2</v>
      </c>
      <c r="F23" s="58" t="s">
        <v>497</v>
      </c>
      <c r="G23" s="60">
        <v>38575</v>
      </c>
      <c r="H23" s="58">
        <v>1.1000000000000001</v>
      </c>
      <c r="J23" s="46">
        <v>20</v>
      </c>
      <c r="K23" s="46">
        <v>4156</v>
      </c>
      <c r="L23" s="52"/>
      <c r="M23" s="46"/>
      <c r="N23" s="57">
        <v>0.11840455840455841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1.7148717948717952E-2</v>
      </c>
      <c r="C24" s="59">
        <v>2.3632478632478634E-2</v>
      </c>
      <c r="D24" s="59">
        <v>4.0800000000000003E-2</v>
      </c>
      <c r="F24" s="58" t="s">
        <v>498</v>
      </c>
      <c r="G24" s="60">
        <v>38365</v>
      </c>
      <c r="H24" s="58">
        <v>1.0900000000000001</v>
      </c>
      <c r="J24" s="46">
        <v>30</v>
      </c>
      <c r="K24" s="46">
        <v>4141</v>
      </c>
      <c r="L24" s="52"/>
      <c r="M24" s="46"/>
      <c r="N24" s="57">
        <v>0.11797720797720798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1.2284900284900285E-2</v>
      </c>
      <c r="C25" s="59">
        <v>1.6602564102564103E-2</v>
      </c>
      <c r="D25" s="59">
        <v>2.8899999999999999E-2</v>
      </c>
      <c r="F25" s="58" t="s">
        <v>499</v>
      </c>
      <c r="G25" s="60">
        <v>39562</v>
      </c>
      <c r="H25" s="58">
        <v>1.1299999999999999</v>
      </c>
      <c r="J25" s="46">
        <v>50</v>
      </c>
      <c r="K25" s="46">
        <v>4085</v>
      </c>
      <c r="L25" s="52"/>
      <c r="M25" s="46"/>
      <c r="N25" s="57">
        <v>0.11638176638176638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8.7247863247863228E-3</v>
      </c>
      <c r="C26" s="59">
        <v>1.1068376068376068E-2</v>
      </c>
      <c r="D26" s="59">
        <v>1.9800000000000002E-2</v>
      </c>
      <c r="F26" s="58" t="s">
        <v>500</v>
      </c>
      <c r="G26" s="60">
        <v>29956</v>
      </c>
      <c r="H26" s="58">
        <v>0.85</v>
      </c>
      <c r="J26" s="46">
        <v>100</v>
      </c>
      <c r="K26" s="46">
        <v>4000</v>
      </c>
      <c r="L26" s="52"/>
      <c r="M26" s="46"/>
      <c r="N26" s="57">
        <v>0.11396011396011396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5.6159544159544161E-3</v>
      </c>
      <c r="C27" s="59">
        <v>7.0299145299145297E-3</v>
      </c>
      <c r="D27" s="59">
        <v>1.26E-2</v>
      </c>
      <c r="J27" s="46">
        <v>150</v>
      </c>
      <c r="K27" s="46">
        <v>3887</v>
      </c>
      <c r="L27" s="52"/>
      <c r="M27" s="46"/>
      <c r="N27" s="57">
        <v>0.11074074074074074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3.0085470085470089E-3</v>
      </c>
      <c r="C28" s="59">
        <v>3.9387464387464384E-3</v>
      </c>
      <c r="D28" s="59">
        <v>6.8999999999999999E-3</v>
      </c>
      <c r="J28" s="46">
        <v>200</v>
      </c>
      <c r="K28" s="46">
        <v>3810</v>
      </c>
      <c r="L28" s="52"/>
      <c r="M28" s="46"/>
      <c r="N28" s="57">
        <v>0.10854700854700855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U29"/>
  <sheetViews>
    <sheetView workbookViewId="0">
      <selection activeCell="B4" sqref="B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618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27000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3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4.899999999999999E-3</v>
      </c>
      <c r="C5" s="59">
        <v>5.850000000000001E-3</v>
      </c>
      <c r="D5" s="59">
        <v>1.0800000000000001E-2</v>
      </c>
      <c r="F5" s="58" t="s">
        <v>474</v>
      </c>
      <c r="G5" s="60">
        <v>32308</v>
      </c>
      <c r="H5" s="58">
        <v>1.2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3.5999999999999999E-3</v>
      </c>
      <c r="C6" s="59">
        <v>4.15E-3</v>
      </c>
      <c r="D6" s="59">
        <v>7.7999999999999996E-3</v>
      </c>
      <c r="F6" s="58" t="s">
        <v>476</v>
      </c>
      <c r="G6" s="60">
        <v>33237</v>
      </c>
      <c r="H6" s="58">
        <v>1.24</v>
      </c>
      <c r="J6" s="47" t="s">
        <v>477</v>
      </c>
      <c r="K6" s="48">
        <v>0.5423728813559322</v>
      </c>
      <c r="N6" s="48" t="s">
        <v>502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3.3E-3</v>
      </c>
      <c r="C7" s="59">
        <v>3.5000000000000001E-3</v>
      </c>
      <c r="D7" s="59">
        <v>6.7999999999999996E-3</v>
      </c>
      <c r="F7" s="58" t="s">
        <v>478</v>
      </c>
      <c r="G7" s="60">
        <v>27561</v>
      </c>
      <c r="H7" s="58">
        <v>1.03</v>
      </c>
      <c r="J7" s="49" t="s">
        <v>479</v>
      </c>
      <c r="K7" s="48">
        <v>0.50664893617021278</v>
      </c>
      <c r="N7" s="48" t="s">
        <v>501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2.8999999999999998E-3</v>
      </c>
      <c r="C8" s="59">
        <v>3.2000000000000002E-3</v>
      </c>
      <c r="D8" s="59">
        <v>6.1000000000000004E-3</v>
      </c>
      <c r="F8" s="58" t="s">
        <v>480</v>
      </c>
      <c r="G8" s="60">
        <v>20798</v>
      </c>
      <c r="H8" s="58">
        <v>0.77</v>
      </c>
      <c r="K8" s="50">
        <v>0.5423728813559322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5.3E-3</v>
      </c>
      <c r="C9" s="59">
        <v>4.2500000000000003E-3</v>
      </c>
      <c r="D9" s="59">
        <v>9.4999999999999998E-3</v>
      </c>
      <c r="F9" s="58" t="s">
        <v>481</v>
      </c>
      <c r="G9" s="60">
        <v>24228</v>
      </c>
      <c r="H9" s="58">
        <v>0.9</v>
      </c>
      <c r="K9" s="50">
        <v>0.50713685978169598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1.1650000000000001E-2</v>
      </c>
      <c r="C10" s="59">
        <v>8.1499999999999993E-3</v>
      </c>
      <c r="D10" s="59">
        <v>1.9800000000000002E-2</v>
      </c>
      <c r="F10" s="58" t="s">
        <v>482</v>
      </c>
      <c r="G10" s="60">
        <v>24704</v>
      </c>
      <c r="H10" s="58">
        <v>0.92</v>
      </c>
      <c r="K10" s="50">
        <v>0.50104529616724736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2.4E-2</v>
      </c>
      <c r="C11" s="59">
        <v>2.0250000000000001E-2</v>
      </c>
      <c r="D11" s="59">
        <v>4.4299999999999999E-2</v>
      </c>
      <c r="F11" s="58" t="s">
        <v>483</v>
      </c>
      <c r="G11" s="60">
        <v>26784</v>
      </c>
      <c r="H11" s="58">
        <v>1</v>
      </c>
      <c r="K11" s="50">
        <v>0.50664893617021278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3.0199999999999998E-2</v>
      </c>
      <c r="C12" s="59">
        <v>2.9350000000000001E-2</v>
      </c>
      <c r="D12" s="59">
        <v>5.96E-2</v>
      </c>
      <c r="F12" s="58" t="s">
        <v>484</v>
      </c>
      <c r="G12" s="60">
        <v>26225</v>
      </c>
      <c r="H12" s="58">
        <v>0.98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2.8250000000000001E-2</v>
      </c>
      <c r="C13" s="59">
        <v>2.845E-2</v>
      </c>
      <c r="D13" s="59">
        <v>5.67E-2</v>
      </c>
      <c r="F13" s="58" t="s">
        <v>485</v>
      </c>
      <c r="G13" s="60">
        <v>27184</v>
      </c>
      <c r="H13" s="58">
        <v>1.01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2.6749999999999999E-2</v>
      </c>
      <c r="C14" s="59">
        <v>2.725E-2</v>
      </c>
      <c r="D14" s="59">
        <v>5.3999999999999999E-2</v>
      </c>
      <c r="F14" s="58" t="s">
        <v>486</v>
      </c>
      <c r="G14" s="60">
        <v>28165</v>
      </c>
      <c r="H14" s="58">
        <v>1.05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2.7650000000000001E-2</v>
      </c>
      <c r="C15" s="59">
        <v>2.8150000000000001E-2</v>
      </c>
      <c r="D15" s="59">
        <v>5.5800000000000002E-2</v>
      </c>
      <c r="F15" s="58" t="s">
        <v>487</v>
      </c>
      <c r="G15" s="60">
        <v>26328</v>
      </c>
      <c r="H15" s="58">
        <v>0.98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2.945E-2</v>
      </c>
      <c r="C16" s="59">
        <v>3.015E-2</v>
      </c>
      <c r="D16" s="59">
        <v>5.96E-2</v>
      </c>
      <c r="F16" s="58" t="s">
        <v>488</v>
      </c>
      <c r="G16" s="60">
        <v>26930</v>
      </c>
      <c r="H16" s="58">
        <v>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3.0800000000000001E-2</v>
      </c>
      <c r="C17" s="59">
        <v>3.1800000000000002E-2</v>
      </c>
      <c r="D17" s="59">
        <v>6.2600000000000003E-2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3.1199999999999999E-2</v>
      </c>
      <c r="C18" s="59">
        <v>3.2050000000000002E-2</v>
      </c>
      <c r="D18" s="59">
        <v>6.3299999999999995E-2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3.295E-2</v>
      </c>
      <c r="C19" s="59">
        <v>3.3849999999999998E-2</v>
      </c>
      <c r="D19" s="59">
        <v>6.6799999999999998E-2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3.5950000000000003E-2</v>
      </c>
      <c r="C20" s="59">
        <v>3.5799999999999998E-2</v>
      </c>
      <c r="D20" s="59">
        <v>7.1800000000000003E-2</v>
      </c>
      <c r="F20" s="58" t="s">
        <v>491</v>
      </c>
      <c r="G20" s="60">
        <v>18705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3.8100000000000002E-2</v>
      </c>
      <c r="C21" s="59">
        <v>3.7100000000000001E-2</v>
      </c>
      <c r="D21" s="59">
        <v>7.5200000000000003E-2</v>
      </c>
      <c r="F21" s="58" t="s">
        <v>495</v>
      </c>
      <c r="G21" s="60">
        <v>28217</v>
      </c>
      <c r="H21" s="58">
        <v>1.05</v>
      </c>
      <c r="J21" s="46">
        <v>5</v>
      </c>
      <c r="K21" s="46">
        <v>2918</v>
      </c>
      <c r="L21" s="52"/>
      <c r="M21" s="46"/>
      <c r="N21" s="57">
        <v>0.10807407407407407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3.73E-2</v>
      </c>
      <c r="C22" s="59">
        <v>3.5999999999999997E-2</v>
      </c>
      <c r="D22" s="59">
        <v>7.3300000000000004E-2</v>
      </c>
      <c r="F22" s="58" t="s">
        <v>496</v>
      </c>
      <c r="G22" s="60">
        <v>28652</v>
      </c>
      <c r="H22" s="58">
        <v>1.07</v>
      </c>
      <c r="J22" s="46">
        <v>10</v>
      </c>
      <c r="K22" s="46">
        <v>2875</v>
      </c>
      <c r="L22" s="52"/>
      <c r="M22" s="46"/>
      <c r="N22" s="57">
        <v>0.10648148148148148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2.5749999999999999E-2</v>
      </c>
      <c r="C23" s="59">
        <v>2.86E-2</v>
      </c>
      <c r="D23" s="59">
        <v>5.4300000000000001E-2</v>
      </c>
      <c r="F23" s="58" t="s">
        <v>497</v>
      </c>
      <c r="G23" s="60">
        <v>28970</v>
      </c>
      <c r="H23" s="58">
        <v>1.08</v>
      </c>
      <c r="J23" s="46">
        <v>20</v>
      </c>
      <c r="K23" s="46">
        <v>2812</v>
      </c>
      <c r="L23" s="52"/>
      <c r="M23" s="46"/>
      <c r="N23" s="57">
        <v>0.10414814814814814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2.0899999999999998E-2</v>
      </c>
      <c r="C24" s="59">
        <v>2.18E-2</v>
      </c>
      <c r="D24" s="59">
        <v>4.2700000000000002E-2</v>
      </c>
      <c r="F24" s="58" t="s">
        <v>498</v>
      </c>
      <c r="G24" s="60">
        <v>28730</v>
      </c>
      <c r="H24" s="58">
        <v>1.07</v>
      </c>
      <c r="J24" s="46">
        <v>30</v>
      </c>
      <c r="K24" s="46">
        <v>2784</v>
      </c>
      <c r="L24" s="52"/>
      <c r="M24" s="46"/>
      <c r="N24" s="57">
        <v>0.10311111111111111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1.695E-2</v>
      </c>
      <c r="C25" s="59">
        <v>1.7299999999999999E-2</v>
      </c>
      <c r="D25" s="59">
        <v>3.4299999999999997E-2</v>
      </c>
      <c r="F25" s="58" t="s">
        <v>499</v>
      </c>
      <c r="G25" s="60">
        <v>31108</v>
      </c>
      <c r="H25" s="58">
        <v>1.1599999999999999</v>
      </c>
      <c r="J25" s="46">
        <v>50</v>
      </c>
      <c r="K25" s="46">
        <v>2729</v>
      </c>
      <c r="L25" s="52"/>
      <c r="M25" s="46"/>
      <c r="N25" s="57">
        <v>0.10107407407407408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1.3799999999999998E-2</v>
      </c>
      <c r="C26" s="59">
        <v>1.3849999999999999E-2</v>
      </c>
      <c r="D26" s="59">
        <v>2.7699999999999999E-2</v>
      </c>
      <c r="F26" s="58" t="s">
        <v>500</v>
      </c>
      <c r="G26" s="60">
        <v>23550</v>
      </c>
      <c r="H26" s="58">
        <v>0.88</v>
      </c>
      <c r="J26" s="46">
        <v>100</v>
      </c>
      <c r="K26" s="46">
        <v>2603</v>
      </c>
      <c r="L26" s="52"/>
      <c r="M26" s="46"/>
      <c r="N26" s="57">
        <v>9.6407407407407414E-2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1.06E-2</v>
      </c>
      <c r="C27" s="59">
        <v>1.1299999999999999E-2</v>
      </c>
      <c r="D27" s="59">
        <v>2.1899999999999999E-2</v>
      </c>
      <c r="J27" s="46">
        <v>150</v>
      </c>
      <c r="K27" s="46">
        <v>2550</v>
      </c>
      <c r="L27" s="52"/>
      <c r="M27" s="46"/>
      <c r="N27" s="57">
        <v>9.4444444444444442E-2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7.7499999999999999E-3</v>
      </c>
      <c r="C28" s="59">
        <v>7.9000000000000008E-3</v>
      </c>
      <c r="D28" s="59">
        <v>1.5599999999999999E-2</v>
      </c>
      <c r="J28" s="46">
        <v>200</v>
      </c>
      <c r="K28" s="46">
        <v>2477</v>
      </c>
      <c r="L28" s="52"/>
      <c r="M28" s="46"/>
      <c r="N28" s="57">
        <v>9.1740740740740734E-2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U28"/>
  <sheetViews>
    <sheetView workbookViewId="0">
      <selection activeCell="B5" sqref="B5:D28"/>
    </sheetView>
  </sheetViews>
  <sheetFormatPr defaultRowHeight="14.25" x14ac:dyDescent="0.2"/>
  <cols>
    <col min="1" max="4" width="5.75" customWidth="1"/>
    <col min="5" max="5" width="1.5" customWidth="1"/>
    <col min="6" max="6" width="9.5" customWidth="1"/>
    <col min="7" max="7" width="8.75" hidden="1" customWidth="1"/>
    <col min="8" max="8" width="5.75" customWidth="1"/>
    <col min="9" max="9" width="3.875" customWidth="1"/>
    <col min="10" max="10" width="5.5" customWidth="1"/>
    <col min="11" max="11" width="6.375" customWidth="1"/>
    <col min="12" max="13" width="8.75" hidden="1" customWidth="1"/>
    <col min="14" max="14" width="5.875" customWidth="1"/>
  </cols>
  <sheetData>
    <row r="1" spans="1:21" ht="23.25" x14ac:dyDescent="0.35">
      <c r="A1" s="135" t="s">
        <v>588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41500</v>
      </c>
      <c r="H2" s="41" t="s">
        <v>465</v>
      </c>
    </row>
    <row r="3" spans="1:21" ht="15" thickBot="1" x14ac:dyDescent="0.25"/>
    <row r="4" spans="1:21" ht="23.25" thickBot="1" x14ac:dyDescent="0.25">
      <c r="A4" s="42" t="s">
        <v>466</v>
      </c>
      <c r="B4" s="101" t="s">
        <v>467</v>
      </c>
      <c r="C4" s="102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46">
        <v>0</v>
      </c>
      <c r="B5" s="59">
        <v>2.2159036144578314E-3</v>
      </c>
      <c r="C5" s="59">
        <v>1.5387951807228916E-3</v>
      </c>
      <c r="D5" s="59">
        <v>3.7000000000000002E-3</v>
      </c>
      <c r="F5" s="46" t="s">
        <v>474</v>
      </c>
      <c r="G5" s="79">
        <v>56921</v>
      </c>
      <c r="H5" s="46">
        <v>1.35</v>
      </c>
      <c r="J5" s="139" t="s">
        <v>475</v>
      </c>
      <c r="K5" s="140"/>
      <c r="L5" s="140"/>
      <c r="M5" s="140"/>
      <c r="N5" s="141"/>
    </row>
    <row r="6" spans="1:21" ht="15" thickBot="1" x14ac:dyDescent="0.25">
      <c r="A6" s="46">
        <v>1</v>
      </c>
      <c r="B6" s="59">
        <v>1.3597590361445783E-3</v>
      </c>
      <c r="C6" s="59">
        <v>9.9277108433734954E-4</v>
      </c>
      <c r="D6" s="59">
        <v>2.3999999999999998E-3</v>
      </c>
      <c r="F6" s="46" t="s">
        <v>476</v>
      </c>
      <c r="G6" s="79">
        <v>59020</v>
      </c>
      <c r="H6" s="46">
        <v>1.4</v>
      </c>
      <c r="J6" s="47" t="s">
        <v>477</v>
      </c>
      <c r="K6" s="48">
        <v>0.69336384439359267</v>
      </c>
      <c r="N6" s="48" t="s">
        <v>468</v>
      </c>
    </row>
    <row r="7" spans="1:21" ht="15" thickBot="1" x14ac:dyDescent="0.25">
      <c r="A7" s="46">
        <v>2</v>
      </c>
      <c r="B7" s="59">
        <v>1.0072289156626507E-3</v>
      </c>
      <c r="C7" s="59">
        <v>7.4457831325301215E-4</v>
      </c>
      <c r="D7" s="59">
        <v>1.8E-3</v>
      </c>
      <c r="F7" s="46" t="s">
        <v>478</v>
      </c>
      <c r="G7" s="79">
        <v>44255</v>
      </c>
      <c r="H7" s="46">
        <v>1.05</v>
      </c>
      <c r="J7" s="49" t="s">
        <v>479</v>
      </c>
      <c r="K7" s="48">
        <v>0.57515527950310563</v>
      </c>
      <c r="N7" s="48" t="s">
        <v>467</v>
      </c>
    </row>
    <row r="8" spans="1:21" ht="15.75" thickBot="1" x14ac:dyDescent="0.3">
      <c r="A8" s="46">
        <v>3</v>
      </c>
      <c r="B8" s="59">
        <v>6.5469879518072281E-4</v>
      </c>
      <c r="C8" s="59">
        <v>7.942168674698795E-4</v>
      </c>
      <c r="D8" s="59">
        <v>1.5E-3</v>
      </c>
      <c r="F8" s="46" t="s">
        <v>480</v>
      </c>
      <c r="G8" s="79">
        <v>26044</v>
      </c>
      <c r="H8" s="46">
        <v>0.62</v>
      </c>
      <c r="K8" s="50">
        <v>0.69336384439359267</v>
      </c>
    </row>
    <row r="9" spans="1:21" ht="15.75" thickBot="1" x14ac:dyDescent="0.3">
      <c r="A9" s="46">
        <v>4</v>
      </c>
      <c r="B9" s="59">
        <v>8.0578313253012058E-4</v>
      </c>
      <c r="C9" s="59">
        <v>1.290602409638554E-3</v>
      </c>
      <c r="D9" s="59">
        <v>2.0999999999999999E-3</v>
      </c>
      <c r="F9" s="46" t="s">
        <v>481</v>
      </c>
      <c r="G9" s="79">
        <v>35120</v>
      </c>
      <c r="H9" s="46">
        <v>0.83</v>
      </c>
      <c r="K9" s="50">
        <v>0.65884861407249473</v>
      </c>
    </row>
    <row r="10" spans="1:21" ht="15.75" thickBot="1" x14ac:dyDescent="0.3">
      <c r="A10" s="46">
        <v>5</v>
      </c>
      <c r="B10" s="59">
        <v>2.2662650602409636E-3</v>
      </c>
      <c r="C10" s="59">
        <v>4.7156626506024094E-3</v>
      </c>
      <c r="D10" s="59">
        <v>7.0000000000000001E-3</v>
      </c>
      <c r="F10" s="46" t="s">
        <v>482</v>
      </c>
      <c r="G10" s="79">
        <v>38194</v>
      </c>
      <c r="H10" s="46">
        <v>0.9</v>
      </c>
      <c r="K10" s="50">
        <v>0.5541205412054121</v>
      </c>
    </row>
    <row r="11" spans="1:21" ht="15.75" thickBot="1" x14ac:dyDescent="0.3">
      <c r="A11" s="46">
        <v>6</v>
      </c>
      <c r="B11" s="59">
        <v>6.7484337349397591E-3</v>
      </c>
      <c r="C11" s="59">
        <v>1.5040481927710845E-2</v>
      </c>
      <c r="D11" s="59">
        <v>2.18E-2</v>
      </c>
      <c r="F11" s="46" t="s">
        <v>483</v>
      </c>
      <c r="G11" s="79">
        <v>36305</v>
      </c>
      <c r="H11" s="46">
        <v>0.86</v>
      </c>
      <c r="K11" s="50">
        <v>0.57515527950310563</v>
      </c>
    </row>
    <row r="12" spans="1:21" ht="15" thickBot="1" x14ac:dyDescent="0.25">
      <c r="A12" s="46">
        <v>7</v>
      </c>
      <c r="B12" s="59">
        <v>1.6115662650602412E-2</v>
      </c>
      <c r="C12" s="59">
        <v>3.0676626506024096E-2</v>
      </c>
      <c r="D12" s="59">
        <v>4.6800000000000001E-2</v>
      </c>
      <c r="F12" s="46" t="s">
        <v>484</v>
      </c>
      <c r="G12" s="79">
        <v>33588</v>
      </c>
      <c r="H12" s="46">
        <v>0.8</v>
      </c>
    </row>
    <row r="13" spans="1:21" ht="15" thickBot="1" x14ac:dyDescent="0.25">
      <c r="A13" s="46">
        <v>8</v>
      </c>
      <c r="B13" s="59">
        <v>2.1806506024096384E-2</v>
      </c>
      <c r="C13" s="59">
        <v>3.3406746987951805E-2</v>
      </c>
      <c r="D13" s="59">
        <v>5.5199999999999999E-2</v>
      </c>
      <c r="F13" s="46" t="s">
        <v>485</v>
      </c>
      <c r="G13" s="79">
        <v>50354</v>
      </c>
      <c r="H13" s="46"/>
    </row>
    <row r="14" spans="1:21" ht="15" thickBot="1" x14ac:dyDescent="0.25">
      <c r="A14" s="46">
        <v>9</v>
      </c>
      <c r="B14" s="59">
        <v>2.5130361445783133E-2</v>
      </c>
      <c r="C14" s="59">
        <v>3.4746987951807237E-2</v>
      </c>
      <c r="D14" s="59">
        <v>5.9900000000000002E-2</v>
      </c>
      <c r="F14" s="46" t="s">
        <v>486</v>
      </c>
      <c r="G14" s="79">
        <v>50608</v>
      </c>
      <c r="H14" s="46"/>
    </row>
    <row r="15" spans="1:21" ht="15" thickBot="1" x14ac:dyDescent="0.25">
      <c r="A15" s="46">
        <v>10</v>
      </c>
      <c r="B15" s="59">
        <v>3.1929156626506021E-2</v>
      </c>
      <c r="C15" s="59">
        <v>3.6682891566265058E-2</v>
      </c>
      <c r="D15" s="59">
        <v>6.8599999999999994E-2</v>
      </c>
      <c r="F15" s="46" t="s">
        <v>487</v>
      </c>
      <c r="G15" s="79">
        <v>50354</v>
      </c>
      <c r="H15" s="46"/>
    </row>
    <row r="16" spans="1:21" ht="15" thickBot="1" x14ac:dyDescent="0.25">
      <c r="A16" s="46">
        <v>11</v>
      </c>
      <c r="B16" s="59">
        <v>3.5806987951807229E-2</v>
      </c>
      <c r="C16" s="59">
        <v>3.9413012048192766E-2</v>
      </c>
      <c r="D16" s="59">
        <v>7.5200000000000003E-2</v>
      </c>
      <c r="F16" s="46" t="s">
        <v>488</v>
      </c>
      <c r="G16" s="79">
        <v>50608</v>
      </c>
      <c r="H16" s="46"/>
    </row>
    <row r="17" spans="1:14" ht="15" thickBot="1" x14ac:dyDescent="0.25">
      <c r="A17" s="46">
        <v>12</v>
      </c>
      <c r="B17" s="59">
        <v>4.0742409638554217E-2</v>
      </c>
      <c r="C17" s="59">
        <v>4.1100722891566265E-2</v>
      </c>
      <c r="D17" s="59">
        <v>8.1900000000000001E-2</v>
      </c>
    </row>
    <row r="18" spans="1:14" ht="15" thickBot="1" x14ac:dyDescent="0.25">
      <c r="A18" s="46">
        <v>13</v>
      </c>
      <c r="B18" s="59">
        <v>4.0440240963855421E-2</v>
      </c>
      <c r="C18" s="59">
        <v>3.8370602409638549E-2</v>
      </c>
      <c r="D18" s="59">
        <v>7.8799999999999995E-2</v>
      </c>
    </row>
    <row r="19" spans="1:14" ht="23.25" thickBot="1" x14ac:dyDescent="0.25">
      <c r="A19" s="46">
        <v>14</v>
      </c>
      <c r="B19" s="59">
        <v>4.2051807228915668E-2</v>
      </c>
      <c r="C19" s="59">
        <v>3.7080000000000002E-2</v>
      </c>
      <c r="D19" s="59">
        <v>7.9100000000000004E-2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46">
        <v>15</v>
      </c>
      <c r="B20" s="59">
        <v>4.5375662650602409E-2</v>
      </c>
      <c r="C20" s="59">
        <v>3.5987951807228913E-2</v>
      </c>
      <c r="D20" s="59">
        <v>8.1299999999999997E-2</v>
      </c>
      <c r="F20" s="46" t="s">
        <v>491</v>
      </c>
      <c r="G20" s="79">
        <v>28746</v>
      </c>
      <c r="H20" s="46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46">
        <v>16</v>
      </c>
      <c r="B21" s="59">
        <v>4.6634698795180729E-2</v>
      </c>
      <c r="C21" s="59">
        <v>3.3952771084337349E-2</v>
      </c>
      <c r="D21" s="59">
        <v>8.0600000000000005E-2</v>
      </c>
      <c r="F21" s="46" t="s">
        <v>495</v>
      </c>
      <c r="G21" s="79">
        <v>44400</v>
      </c>
      <c r="H21" s="46">
        <v>1.05</v>
      </c>
      <c r="J21" s="46">
        <v>5</v>
      </c>
      <c r="K21" s="46">
        <v>0</v>
      </c>
      <c r="L21" s="52"/>
      <c r="M21" s="46"/>
      <c r="N21" s="57">
        <v>0</v>
      </c>
    </row>
    <row r="22" spans="1:14" ht="15" thickBot="1" x14ac:dyDescent="0.25">
      <c r="A22" s="46">
        <v>17</v>
      </c>
      <c r="B22" s="59">
        <v>4.3814457831325301E-2</v>
      </c>
      <c r="C22" s="59">
        <v>3.3704578313253013E-2</v>
      </c>
      <c r="D22" s="59">
        <v>7.7499999999999999E-2</v>
      </c>
      <c r="F22" s="46" t="s">
        <v>496</v>
      </c>
      <c r="G22" s="79">
        <v>45994</v>
      </c>
      <c r="H22" s="46">
        <v>1.0900000000000001</v>
      </c>
      <c r="J22" s="46">
        <v>10</v>
      </c>
      <c r="K22" s="46">
        <v>0</v>
      </c>
      <c r="L22" s="52"/>
      <c r="M22" s="46"/>
      <c r="N22" s="57">
        <v>0</v>
      </c>
    </row>
    <row r="23" spans="1:14" ht="15" thickBot="1" x14ac:dyDescent="0.25">
      <c r="A23" s="46">
        <v>18</v>
      </c>
      <c r="B23" s="59">
        <v>3.2180963855421685E-2</v>
      </c>
      <c r="C23" s="59">
        <v>2.5613493975903616E-2</v>
      </c>
      <c r="D23" s="59">
        <v>5.7799999999999997E-2</v>
      </c>
      <c r="F23" s="46" t="s">
        <v>497</v>
      </c>
      <c r="G23" s="79">
        <v>45762</v>
      </c>
      <c r="H23" s="46">
        <v>1.08</v>
      </c>
      <c r="J23" s="46">
        <v>20</v>
      </c>
      <c r="K23" s="46">
        <v>0</v>
      </c>
      <c r="L23" s="52"/>
      <c r="M23" s="46"/>
      <c r="N23" s="57">
        <v>0</v>
      </c>
    </row>
    <row r="24" spans="1:14" ht="15" thickBot="1" x14ac:dyDescent="0.25">
      <c r="A24" s="46">
        <v>19</v>
      </c>
      <c r="B24" s="59">
        <v>2.2914457831325299E-2</v>
      </c>
      <c r="C24" s="59">
        <v>1.8118072289156625E-2</v>
      </c>
      <c r="D24" s="59">
        <v>4.1000000000000002E-2</v>
      </c>
      <c r="F24" s="46" t="s">
        <v>498</v>
      </c>
      <c r="G24" s="79">
        <v>46308</v>
      </c>
      <c r="H24" s="46">
        <v>1.1000000000000001</v>
      </c>
      <c r="J24" s="46">
        <v>30</v>
      </c>
      <c r="K24" s="46">
        <v>0</v>
      </c>
      <c r="L24" s="52"/>
      <c r="M24" s="46"/>
      <c r="N24" s="57">
        <v>0</v>
      </c>
    </row>
    <row r="25" spans="1:14" ht="15" thickBot="1" x14ac:dyDescent="0.25">
      <c r="A25" s="46">
        <v>20</v>
      </c>
      <c r="B25" s="59">
        <v>1.8281204819277107E-2</v>
      </c>
      <c r="C25" s="59">
        <v>1.3104578313253012E-2</v>
      </c>
      <c r="D25" s="59">
        <v>3.1399999999999997E-2</v>
      </c>
      <c r="F25" s="46" t="s">
        <v>499</v>
      </c>
      <c r="G25" s="79">
        <v>47562</v>
      </c>
      <c r="H25" s="46">
        <v>1.1299999999999999</v>
      </c>
      <c r="J25" s="46">
        <v>50</v>
      </c>
      <c r="K25" s="46">
        <v>0</v>
      </c>
      <c r="L25" s="52"/>
      <c r="M25" s="46"/>
      <c r="N25" s="57">
        <v>0</v>
      </c>
    </row>
    <row r="26" spans="1:14" ht="15" thickBot="1" x14ac:dyDescent="0.25">
      <c r="A26" s="46">
        <v>21</v>
      </c>
      <c r="B26" s="59">
        <v>1.2942891566265061E-2</v>
      </c>
      <c r="C26" s="59">
        <v>1.0175903614457832E-2</v>
      </c>
      <c r="D26" s="59">
        <v>2.3099999999999999E-2</v>
      </c>
      <c r="F26" s="46" t="s">
        <v>500</v>
      </c>
      <c r="G26" s="79">
        <v>37326</v>
      </c>
      <c r="H26" s="46">
        <v>0.88</v>
      </c>
      <c r="J26" s="46">
        <v>100</v>
      </c>
      <c r="K26" s="46">
        <v>0</v>
      </c>
      <c r="L26" s="52"/>
      <c r="M26" s="46"/>
      <c r="N26" s="57">
        <v>0</v>
      </c>
    </row>
    <row r="27" spans="1:14" ht="15" thickBot="1" x14ac:dyDescent="0.25">
      <c r="A27" s="46">
        <v>22</v>
      </c>
      <c r="B27" s="59">
        <v>7.9067469879518064E-3</v>
      </c>
      <c r="C27" s="59">
        <v>6.2544578313253009E-3</v>
      </c>
      <c r="D27" s="59">
        <v>1.41E-2</v>
      </c>
      <c r="J27" s="46">
        <v>150</v>
      </c>
      <c r="K27" s="46">
        <v>0</v>
      </c>
      <c r="L27" s="52"/>
      <c r="M27" s="46"/>
      <c r="N27" s="57">
        <v>0</v>
      </c>
    </row>
    <row r="28" spans="1:14" ht="15" thickBot="1" x14ac:dyDescent="0.25">
      <c r="A28" s="46">
        <v>23</v>
      </c>
      <c r="B28" s="59">
        <v>4.482168674698795E-3</v>
      </c>
      <c r="C28" s="59">
        <v>2.9286746987951806E-3</v>
      </c>
      <c r="D28" s="59">
        <v>7.4000000000000003E-3</v>
      </c>
      <c r="J28" s="46">
        <v>200</v>
      </c>
      <c r="K28" s="46">
        <v>0</v>
      </c>
      <c r="L28" s="52"/>
      <c r="M28" s="46"/>
      <c r="N28" s="57"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2" max="22" width="8.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558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44900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5370</v>
      </c>
      <c r="Y2" s="61">
        <v>43145</v>
      </c>
      <c r="Z2" s="58" t="s">
        <v>516</v>
      </c>
      <c r="AA2" s="58" t="s">
        <v>497</v>
      </c>
      <c r="AB2" s="58">
        <v>11</v>
      </c>
      <c r="AC2" s="58" t="s">
        <v>467</v>
      </c>
      <c r="AD2" s="58">
        <v>59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5324</v>
      </c>
      <c r="Y3" s="61">
        <v>43154</v>
      </c>
      <c r="Z3" s="58" t="s">
        <v>518</v>
      </c>
      <c r="AA3" s="58" t="s">
        <v>499</v>
      </c>
      <c r="AB3" s="58">
        <v>10.9</v>
      </c>
      <c r="AC3" s="58" t="s">
        <v>467</v>
      </c>
      <c r="AD3" s="58">
        <v>56</v>
      </c>
    </row>
    <row r="4" spans="1:30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5283</v>
      </c>
      <c r="Y4" s="61">
        <v>43174</v>
      </c>
      <c r="Z4" s="58" t="s">
        <v>516</v>
      </c>
      <c r="AA4" s="58" t="s">
        <v>498</v>
      </c>
      <c r="AB4" s="58">
        <v>10.8</v>
      </c>
      <c r="AC4" s="58" t="s">
        <v>467</v>
      </c>
      <c r="AD4" s="58">
        <v>58</v>
      </c>
    </row>
    <row r="5" spans="1:30" ht="18.75" customHeight="1" thickBot="1" x14ac:dyDescent="0.25">
      <c r="A5" s="58">
        <v>0</v>
      </c>
      <c r="B5" s="59">
        <v>2.5329621380846324E-3</v>
      </c>
      <c r="C5" s="59">
        <v>1.7113585746102446E-3</v>
      </c>
      <c r="D5" s="59">
        <v>4.1999999999999997E-3</v>
      </c>
      <c r="F5" s="58" t="s">
        <v>474</v>
      </c>
      <c r="G5" s="60">
        <v>59616</v>
      </c>
      <c r="H5" s="58">
        <v>1.33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5276</v>
      </c>
      <c r="Y5" s="61">
        <v>43154</v>
      </c>
      <c r="Z5" s="58" t="s">
        <v>517</v>
      </c>
      <c r="AA5" s="58" t="s">
        <v>499</v>
      </c>
      <c r="AB5" s="58">
        <v>10.8</v>
      </c>
      <c r="AC5" s="58" t="s">
        <v>467</v>
      </c>
      <c r="AD5" s="58">
        <v>55</v>
      </c>
    </row>
    <row r="6" spans="1:30" ht="17.25" customHeight="1" thickBot="1" x14ac:dyDescent="0.25">
      <c r="A6" s="58">
        <v>1</v>
      </c>
      <c r="B6" s="59">
        <v>1.5396436525612471E-3</v>
      </c>
      <c r="C6" s="59">
        <v>1.1073496659242763E-3</v>
      </c>
      <c r="D6" s="59">
        <v>2.5999999999999999E-3</v>
      </c>
      <c r="F6" s="58" t="s">
        <v>476</v>
      </c>
      <c r="G6" s="60">
        <v>60211</v>
      </c>
      <c r="H6" s="58">
        <v>1.35</v>
      </c>
      <c r="J6" s="47" t="s">
        <v>477</v>
      </c>
      <c r="K6" s="48">
        <v>0.71212121212121215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5276</v>
      </c>
      <c r="Y6" s="61">
        <v>43166</v>
      </c>
      <c r="Z6" s="58" t="s">
        <v>516</v>
      </c>
      <c r="AA6" s="58" t="s">
        <v>497</v>
      </c>
      <c r="AB6" s="58">
        <v>10.8</v>
      </c>
      <c r="AC6" s="58" t="s">
        <v>467</v>
      </c>
      <c r="AD6" s="58">
        <v>57</v>
      </c>
    </row>
    <row r="7" spans="1:30" ht="17.25" customHeight="1" thickBot="1" x14ac:dyDescent="0.25">
      <c r="A7" s="58">
        <v>2</v>
      </c>
      <c r="B7" s="59">
        <v>1.0926503340757238E-3</v>
      </c>
      <c r="C7" s="59">
        <v>9.0601336302895325E-4</v>
      </c>
      <c r="D7" s="59">
        <v>2E-3</v>
      </c>
      <c r="F7" s="58" t="s">
        <v>478</v>
      </c>
      <c r="G7" s="60">
        <v>47374</v>
      </c>
      <c r="H7" s="58">
        <v>1.06</v>
      </c>
      <c r="J7" s="49" t="s">
        <v>479</v>
      </c>
      <c r="K7" s="48">
        <v>0.5946462715105163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5271</v>
      </c>
      <c r="Y7" s="61">
        <v>43154</v>
      </c>
      <c r="Z7" s="58" t="s">
        <v>516</v>
      </c>
      <c r="AA7" s="58" t="s">
        <v>499</v>
      </c>
      <c r="AB7" s="58">
        <v>10.8</v>
      </c>
      <c r="AC7" s="58" t="s">
        <v>467</v>
      </c>
      <c r="AD7" s="58">
        <v>58</v>
      </c>
    </row>
    <row r="8" spans="1:30" ht="17.25" customHeight="1" thickBot="1" x14ac:dyDescent="0.3">
      <c r="A8" s="58">
        <v>3</v>
      </c>
      <c r="B8" s="59">
        <v>8.4432071269487747E-4</v>
      </c>
      <c r="C8" s="59">
        <v>9.5634743875278397E-4</v>
      </c>
      <c r="D8" s="59">
        <v>1.8E-3</v>
      </c>
      <c r="F8" s="58" t="s">
        <v>480</v>
      </c>
      <c r="G8" s="60">
        <v>28991</v>
      </c>
      <c r="H8" s="58">
        <v>0.65</v>
      </c>
      <c r="K8" s="50">
        <v>0.70892018779342725</v>
      </c>
      <c r="O8" s="85"/>
      <c r="P8" s="85"/>
      <c r="Q8" s="85"/>
      <c r="R8" s="85"/>
      <c r="S8" s="85"/>
      <c r="T8" s="85"/>
      <c r="U8" s="86"/>
      <c r="W8" s="58">
        <v>7</v>
      </c>
      <c r="X8" s="58">
        <v>5260</v>
      </c>
      <c r="Y8" s="61">
        <v>43151</v>
      </c>
      <c r="Z8" s="58" t="s">
        <v>516</v>
      </c>
      <c r="AA8" s="58" t="s">
        <v>496</v>
      </c>
      <c r="AB8" s="58">
        <v>10.8</v>
      </c>
      <c r="AC8" s="58" t="s">
        <v>467</v>
      </c>
      <c r="AD8" s="58">
        <v>60</v>
      </c>
    </row>
    <row r="9" spans="1:30" ht="17.25" customHeight="1" thickBot="1" x14ac:dyDescent="0.3">
      <c r="A9" s="58">
        <v>4</v>
      </c>
      <c r="B9" s="59">
        <v>1.142316258351893E-3</v>
      </c>
      <c r="C9" s="59">
        <v>1.8120267260579065E-3</v>
      </c>
      <c r="D9" s="59">
        <v>2.8999999999999998E-3</v>
      </c>
      <c r="F9" s="58" t="s">
        <v>481</v>
      </c>
      <c r="G9" s="60">
        <v>38227</v>
      </c>
      <c r="H9" s="58">
        <v>0.86</v>
      </c>
      <c r="K9" s="50">
        <v>0.71212121212121215</v>
      </c>
      <c r="O9" s="85"/>
      <c r="P9" s="85"/>
      <c r="Q9" s="85"/>
      <c r="R9" s="85"/>
      <c r="S9" s="85"/>
      <c r="T9" s="85"/>
      <c r="U9" s="86"/>
      <c r="W9" s="58">
        <v>8</v>
      </c>
      <c r="X9" s="58">
        <v>5259</v>
      </c>
      <c r="Y9" s="61">
        <v>43168</v>
      </c>
      <c r="Z9" s="58" t="s">
        <v>516</v>
      </c>
      <c r="AA9" s="58" t="s">
        <v>499</v>
      </c>
      <c r="AB9" s="58">
        <v>10.8</v>
      </c>
      <c r="AC9" s="58" t="s">
        <v>467</v>
      </c>
      <c r="AD9" s="58">
        <v>58</v>
      </c>
    </row>
    <row r="10" spans="1:30" ht="17.25" customHeight="1" thickBot="1" x14ac:dyDescent="0.3">
      <c r="A10" s="58">
        <v>5</v>
      </c>
      <c r="B10" s="59">
        <v>3.128953229398664E-3</v>
      </c>
      <c r="C10" s="59">
        <v>7.3487750556792868E-3</v>
      </c>
      <c r="D10" s="59">
        <v>1.0500000000000001E-2</v>
      </c>
      <c r="F10" s="58" t="s">
        <v>482</v>
      </c>
      <c r="G10" s="60">
        <v>42166</v>
      </c>
      <c r="H10" s="58">
        <v>0.94</v>
      </c>
      <c r="K10" s="50">
        <v>0.56996805111821092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5255</v>
      </c>
      <c r="Y10" s="61">
        <v>43145</v>
      </c>
      <c r="Z10" s="58" t="s">
        <v>517</v>
      </c>
      <c r="AA10" s="58" t="s">
        <v>497</v>
      </c>
      <c r="AB10" s="58">
        <v>10.7</v>
      </c>
      <c r="AC10" s="58" t="s">
        <v>467</v>
      </c>
      <c r="AD10" s="58">
        <v>56</v>
      </c>
    </row>
    <row r="11" spans="1:30" ht="17.25" customHeight="1" thickBot="1" x14ac:dyDescent="0.3">
      <c r="A11" s="58">
        <v>6</v>
      </c>
      <c r="B11" s="59">
        <v>9.2378619153674832E-3</v>
      </c>
      <c r="C11" s="59">
        <v>2.2801336302895322E-2</v>
      </c>
      <c r="D11" s="59">
        <v>3.2099999999999997E-2</v>
      </c>
      <c r="F11" s="58" t="s">
        <v>483</v>
      </c>
      <c r="G11" s="60">
        <v>39708</v>
      </c>
      <c r="H11" s="58">
        <v>0.89</v>
      </c>
      <c r="K11" s="50">
        <v>0.5946462715105163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5238</v>
      </c>
      <c r="Y11" s="61">
        <v>43168</v>
      </c>
      <c r="Z11" s="58" t="s">
        <v>517</v>
      </c>
      <c r="AA11" s="58" t="s">
        <v>499</v>
      </c>
      <c r="AB11" s="58">
        <v>10.7</v>
      </c>
      <c r="AC11" s="58" t="s">
        <v>467</v>
      </c>
      <c r="AD11" s="58">
        <v>58</v>
      </c>
    </row>
    <row r="12" spans="1:30" ht="17.25" customHeight="1" thickBot="1" x14ac:dyDescent="0.25">
      <c r="A12" s="58">
        <v>7</v>
      </c>
      <c r="B12" s="59">
        <v>1.6042093541202673E-2</v>
      </c>
      <c r="C12" s="59">
        <v>4.0216926503340758E-2</v>
      </c>
      <c r="D12" s="59">
        <v>5.6300000000000003E-2</v>
      </c>
      <c r="F12" s="58" t="s">
        <v>484</v>
      </c>
      <c r="G12" s="60">
        <v>40363</v>
      </c>
      <c r="H12" s="58">
        <v>0.9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5187</v>
      </c>
      <c r="Y12" s="61">
        <v>43144</v>
      </c>
      <c r="Z12" s="58" t="s">
        <v>516</v>
      </c>
      <c r="AA12" s="58" t="s">
        <v>496</v>
      </c>
      <c r="AB12" s="58">
        <v>10.6</v>
      </c>
      <c r="AC12" s="58" t="s">
        <v>467</v>
      </c>
      <c r="AD12" s="58">
        <v>61</v>
      </c>
    </row>
    <row r="13" spans="1:30" ht="17.25" customHeight="1" thickBot="1" x14ac:dyDescent="0.25">
      <c r="A13" s="58">
        <v>8</v>
      </c>
      <c r="B13" s="59">
        <v>1.9717371937639196E-2</v>
      </c>
      <c r="C13" s="59">
        <v>4.1777282850779515E-2</v>
      </c>
      <c r="D13" s="59">
        <v>6.1499999999999999E-2</v>
      </c>
      <c r="F13" s="58" t="s">
        <v>485</v>
      </c>
      <c r="G13" s="60">
        <v>40515</v>
      </c>
      <c r="H13" s="58">
        <v>0.91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5167</v>
      </c>
      <c r="Y13" s="61">
        <v>43118</v>
      </c>
      <c r="Z13" s="58" t="s">
        <v>517</v>
      </c>
      <c r="AA13" s="58" t="s">
        <v>498</v>
      </c>
      <c r="AB13" s="58">
        <v>10.6</v>
      </c>
      <c r="AC13" s="58" t="s">
        <v>467</v>
      </c>
      <c r="AD13" s="58">
        <v>57</v>
      </c>
    </row>
    <row r="14" spans="1:30" ht="15" thickBot="1" x14ac:dyDescent="0.25">
      <c r="A14" s="58">
        <v>9</v>
      </c>
      <c r="B14" s="59">
        <v>2.3591314031180401E-2</v>
      </c>
      <c r="C14" s="59">
        <v>3.6945211581291763E-2</v>
      </c>
      <c r="D14" s="59">
        <v>6.0600000000000001E-2</v>
      </c>
      <c r="F14" s="58" t="s">
        <v>486</v>
      </c>
      <c r="G14" s="60">
        <v>45489</v>
      </c>
      <c r="H14" s="58">
        <v>1.02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5152</v>
      </c>
      <c r="Y14" s="61">
        <v>43186</v>
      </c>
      <c r="Z14" s="58" t="s">
        <v>517</v>
      </c>
      <c r="AA14" s="58" t="s">
        <v>496</v>
      </c>
      <c r="AB14" s="58">
        <v>10.5</v>
      </c>
      <c r="AC14" s="58" t="s">
        <v>467</v>
      </c>
      <c r="AD14" s="58">
        <v>57</v>
      </c>
    </row>
    <row r="15" spans="1:30" ht="15" thickBot="1" x14ac:dyDescent="0.25">
      <c r="A15" s="58">
        <v>10</v>
      </c>
      <c r="B15" s="59">
        <v>2.9799554565701557E-2</v>
      </c>
      <c r="C15" s="59">
        <v>3.5384855233853006E-2</v>
      </c>
      <c r="D15" s="59">
        <v>6.5199999999999994E-2</v>
      </c>
      <c r="F15" s="58" t="s">
        <v>487</v>
      </c>
      <c r="G15" s="60">
        <v>46353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5135</v>
      </c>
      <c r="Y15" s="61">
        <v>43182</v>
      </c>
      <c r="Z15" s="58" t="s">
        <v>516</v>
      </c>
      <c r="AA15" s="58" t="s">
        <v>499</v>
      </c>
      <c r="AB15" s="58">
        <v>10.5</v>
      </c>
      <c r="AC15" s="58" t="s">
        <v>467</v>
      </c>
      <c r="AD15" s="58">
        <v>58</v>
      </c>
    </row>
    <row r="16" spans="1:30" ht="15" thickBot="1" x14ac:dyDescent="0.25">
      <c r="A16" s="58">
        <v>11</v>
      </c>
      <c r="B16" s="59">
        <v>3.4468151447661473E-2</v>
      </c>
      <c r="C16" s="59">
        <v>3.6290868596881957E-2</v>
      </c>
      <c r="D16" s="59">
        <v>7.0800000000000002E-2</v>
      </c>
      <c r="F16" s="58" t="s">
        <v>488</v>
      </c>
      <c r="G16" s="60">
        <v>50108</v>
      </c>
      <c r="H16" s="58">
        <v>1.1200000000000001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5125</v>
      </c>
      <c r="Y16" s="61">
        <v>43140</v>
      </c>
      <c r="Z16" s="58" t="s">
        <v>518</v>
      </c>
      <c r="AA16" s="58" t="s">
        <v>499</v>
      </c>
      <c r="AB16" s="58">
        <v>10.5</v>
      </c>
      <c r="AC16" s="58" t="s">
        <v>467</v>
      </c>
      <c r="AD16" s="58">
        <v>55</v>
      </c>
    </row>
    <row r="17" spans="1:30" ht="15" thickBot="1" x14ac:dyDescent="0.25">
      <c r="A17" s="58">
        <v>12</v>
      </c>
      <c r="B17" s="59">
        <v>3.7994432071269492E-2</v>
      </c>
      <c r="C17" s="59">
        <v>3.7448552338530061E-2</v>
      </c>
      <c r="D17" s="59">
        <v>7.5399999999999995E-2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5108</v>
      </c>
      <c r="Y17" s="61">
        <v>43132</v>
      </c>
      <c r="Z17" s="58" t="s">
        <v>517</v>
      </c>
      <c r="AA17" s="58" t="s">
        <v>498</v>
      </c>
      <c r="AB17" s="58">
        <v>10.4</v>
      </c>
      <c r="AC17" s="58" t="s">
        <v>467</v>
      </c>
      <c r="AD17" s="58">
        <v>59</v>
      </c>
    </row>
    <row r="18" spans="1:30" ht="15" thickBot="1" x14ac:dyDescent="0.25">
      <c r="A18" s="58">
        <v>13</v>
      </c>
      <c r="B18" s="59">
        <v>3.7944766146993311E-2</v>
      </c>
      <c r="C18" s="59">
        <v>3.6693541202672611E-2</v>
      </c>
      <c r="D18" s="59">
        <v>7.4700000000000003E-2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5095</v>
      </c>
      <c r="Y18" s="61">
        <v>43157</v>
      </c>
      <c r="Z18" s="58" t="s">
        <v>517</v>
      </c>
      <c r="AA18" s="58" t="s">
        <v>495</v>
      </c>
      <c r="AB18" s="58">
        <v>10.4</v>
      </c>
      <c r="AC18" s="58" t="s">
        <v>467</v>
      </c>
      <c r="AD18" s="58">
        <v>58</v>
      </c>
    </row>
    <row r="19" spans="1:30" ht="17.25" customHeight="1" thickBot="1" x14ac:dyDescent="0.25">
      <c r="A19" s="58">
        <v>14</v>
      </c>
      <c r="B19" s="59">
        <v>4.0030734966592429E-2</v>
      </c>
      <c r="C19" s="59">
        <v>3.5636525612472165E-2</v>
      </c>
      <c r="D19" s="59">
        <v>7.5700000000000003E-2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5046</v>
      </c>
      <c r="Y19" s="61">
        <v>43125</v>
      </c>
      <c r="Z19" s="58" t="s">
        <v>516</v>
      </c>
      <c r="AA19" s="58" t="s">
        <v>498</v>
      </c>
      <c r="AB19" s="58">
        <v>10.3</v>
      </c>
      <c r="AC19" s="58" t="s">
        <v>467</v>
      </c>
      <c r="AD19" s="58">
        <v>61</v>
      </c>
    </row>
    <row r="20" spans="1:30" ht="17.25" customHeight="1" thickBot="1" x14ac:dyDescent="0.25">
      <c r="A20" s="58">
        <v>15</v>
      </c>
      <c r="B20" s="59">
        <v>4.4302004454342986E-2</v>
      </c>
      <c r="C20" s="59">
        <v>3.3874832962138085E-2</v>
      </c>
      <c r="D20" s="59">
        <v>7.8200000000000006E-2</v>
      </c>
      <c r="F20" s="58" t="s">
        <v>491</v>
      </c>
      <c r="G20" s="60">
        <v>29665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4990</v>
      </c>
      <c r="Y20" s="61">
        <v>43195</v>
      </c>
      <c r="Z20" s="58" t="s">
        <v>517</v>
      </c>
      <c r="AA20" s="58" t="s">
        <v>498</v>
      </c>
      <c r="AB20" s="58">
        <v>10.199999999999999</v>
      </c>
      <c r="AC20" s="58" t="s">
        <v>467</v>
      </c>
      <c r="AD20" s="58">
        <v>59</v>
      </c>
    </row>
    <row r="21" spans="1:30" ht="17.25" customHeight="1" thickBot="1" x14ac:dyDescent="0.25">
      <c r="A21" s="58">
        <v>16</v>
      </c>
      <c r="B21" s="59">
        <v>4.6338307349665916E-2</v>
      </c>
      <c r="C21" s="59">
        <v>3.2012472160356353E-2</v>
      </c>
      <c r="D21" s="59">
        <v>7.8399999999999997E-2</v>
      </c>
      <c r="F21" s="58" t="s">
        <v>495</v>
      </c>
      <c r="G21" s="60">
        <v>46666</v>
      </c>
      <c r="H21" s="58">
        <v>1.04</v>
      </c>
      <c r="J21" s="46">
        <v>5</v>
      </c>
      <c r="K21" s="46">
        <v>5340</v>
      </c>
      <c r="L21" s="52"/>
      <c r="M21" s="46"/>
      <c r="N21" s="57">
        <v>0.11893095768374165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4952</v>
      </c>
      <c r="Y21" s="61">
        <v>43164</v>
      </c>
      <c r="Z21" s="58" t="s">
        <v>517</v>
      </c>
      <c r="AA21" s="58" t="s">
        <v>495</v>
      </c>
      <c r="AB21" s="58">
        <v>10.1</v>
      </c>
      <c r="AC21" s="58" t="s">
        <v>467</v>
      </c>
      <c r="AD21" s="58">
        <v>59</v>
      </c>
    </row>
    <row r="22" spans="1:30" ht="17.25" customHeight="1" thickBot="1" x14ac:dyDescent="0.25">
      <c r="A22" s="58">
        <v>17</v>
      </c>
      <c r="B22" s="59">
        <v>4.569265033407572E-2</v>
      </c>
      <c r="C22" s="59">
        <v>2.9999109131403121E-2</v>
      </c>
      <c r="D22" s="59">
        <v>7.5600000000000001E-2</v>
      </c>
      <c r="F22" s="58" t="s">
        <v>496</v>
      </c>
      <c r="G22" s="60">
        <v>49059</v>
      </c>
      <c r="H22" s="58">
        <v>1.1000000000000001</v>
      </c>
      <c r="J22" s="46">
        <v>10</v>
      </c>
      <c r="K22" s="46">
        <v>5274</v>
      </c>
      <c r="L22" s="52"/>
      <c r="M22" s="46"/>
      <c r="N22" s="57">
        <v>0.11746102449888642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4900</v>
      </c>
      <c r="Y22" s="61">
        <v>43129</v>
      </c>
      <c r="Z22" s="58" t="s">
        <v>517</v>
      </c>
      <c r="AA22" s="58" t="s">
        <v>495</v>
      </c>
      <c r="AB22" s="58">
        <v>10</v>
      </c>
      <c r="AC22" s="58" t="s">
        <v>467</v>
      </c>
      <c r="AD22" s="58">
        <v>58</v>
      </c>
    </row>
    <row r="23" spans="1:30" ht="17.25" customHeight="1" thickBot="1" x14ac:dyDescent="0.25">
      <c r="A23" s="58">
        <v>18</v>
      </c>
      <c r="B23" s="59">
        <v>3.2978173719376391E-2</v>
      </c>
      <c r="C23" s="59">
        <v>2.4009354120267262E-2</v>
      </c>
      <c r="D23" s="59">
        <v>5.7000000000000002E-2</v>
      </c>
      <c r="F23" s="58" t="s">
        <v>497</v>
      </c>
      <c r="G23" s="60">
        <v>48716</v>
      </c>
      <c r="H23" s="58">
        <v>1.0900000000000001</v>
      </c>
      <c r="J23" s="46">
        <v>20</v>
      </c>
      <c r="K23" s="46">
        <v>5184</v>
      </c>
      <c r="L23" s="52"/>
      <c r="M23" s="46"/>
      <c r="N23" s="57">
        <v>0.11545657015590201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4873</v>
      </c>
      <c r="Y23" s="61">
        <v>43441</v>
      </c>
      <c r="Z23" s="58" t="s">
        <v>516</v>
      </c>
      <c r="AA23" s="58" t="s">
        <v>499</v>
      </c>
      <c r="AB23" s="58">
        <v>10</v>
      </c>
      <c r="AC23" s="58" t="s">
        <v>467</v>
      </c>
      <c r="AD23" s="58">
        <v>61</v>
      </c>
    </row>
    <row r="24" spans="1:30" ht="17.25" customHeight="1" thickBot="1" x14ac:dyDescent="0.25">
      <c r="A24" s="58">
        <v>19</v>
      </c>
      <c r="B24" s="59">
        <v>2.2399331848552338E-2</v>
      </c>
      <c r="C24" s="59">
        <v>1.6962583518930957E-2</v>
      </c>
      <c r="D24" s="59">
        <v>3.9399999999999998E-2</v>
      </c>
      <c r="F24" s="58" t="s">
        <v>498</v>
      </c>
      <c r="G24" s="60">
        <v>49191</v>
      </c>
      <c r="H24" s="58">
        <v>1.1000000000000001</v>
      </c>
      <c r="J24" s="46">
        <v>30</v>
      </c>
      <c r="K24" s="46">
        <v>5151</v>
      </c>
      <c r="L24" s="52"/>
      <c r="M24" s="46"/>
      <c r="N24" s="57">
        <v>0.11472160356347438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4836</v>
      </c>
      <c r="Y24" s="61">
        <v>43434</v>
      </c>
      <c r="Z24" s="58" t="s">
        <v>516</v>
      </c>
      <c r="AA24" s="58" t="s">
        <v>499</v>
      </c>
      <c r="AB24" s="58">
        <v>9.9</v>
      </c>
      <c r="AC24" s="58" t="s">
        <v>467</v>
      </c>
      <c r="AD24" s="58">
        <v>62</v>
      </c>
    </row>
    <row r="25" spans="1:30" ht="17.25" customHeight="1" thickBot="1" x14ac:dyDescent="0.25">
      <c r="A25" s="58">
        <v>20</v>
      </c>
      <c r="B25" s="59">
        <v>1.7929398663697103E-2</v>
      </c>
      <c r="C25" s="59">
        <v>1.1878841870824055E-2</v>
      </c>
      <c r="D25" s="59">
        <v>2.98E-2</v>
      </c>
      <c r="F25" s="58" t="s">
        <v>499</v>
      </c>
      <c r="G25" s="60">
        <v>50142</v>
      </c>
      <c r="H25" s="58">
        <v>1.1200000000000001</v>
      </c>
      <c r="J25" s="46">
        <v>50</v>
      </c>
      <c r="K25" s="46">
        <v>5091</v>
      </c>
      <c r="L25" s="52"/>
      <c r="M25" s="46"/>
      <c r="N25" s="57">
        <v>0.11338530066815145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1.3757461024498884E-2</v>
      </c>
      <c r="C26" s="59">
        <v>8.7077951002227164E-3</v>
      </c>
      <c r="D26" s="59">
        <v>2.2499999999999999E-2</v>
      </c>
      <c r="F26" s="58" t="s">
        <v>500</v>
      </c>
      <c r="G26" s="60">
        <v>38740</v>
      </c>
      <c r="H26" s="58">
        <v>0.87</v>
      </c>
      <c r="J26" s="46">
        <v>100</v>
      </c>
      <c r="K26" s="46">
        <v>4920</v>
      </c>
      <c r="L26" s="52"/>
      <c r="M26" s="46"/>
      <c r="N26" s="57">
        <v>0.10957683741648107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8.9398663697104665E-3</v>
      </c>
      <c r="C27" s="59">
        <v>5.7380846325167031E-3</v>
      </c>
      <c r="D27" s="59">
        <v>1.47E-2</v>
      </c>
      <c r="J27" s="46">
        <v>150</v>
      </c>
      <c r="K27" s="46">
        <v>4807</v>
      </c>
      <c r="L27" s="52"/>
      <c r="M27" s="46"/>
      <c r="N27" s="57">
        <v>0.10706013363028953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5.0659242761692648E-3</v>
      </c>
      <c r="C28" s="59">
        <v>3.020044543429844E-3</v>
      </c>
      <c r="D28" s="59">
        <v>8.0999999999999996E-3</v>
      </c>
      <c r="J28" s="46">
        <v>200</v>
      </c>
      <c r="K28" s="46">
        <v>4699</v>
      </c>
      <c r="L28" s="52"/>
      <c r="M28" s="46"/>
      <c r="N28" s="57">
        <v>0.10465478841870825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7.12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35" t="s">
        <v>575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customHeight="1" thickBot="1" x14ac:dyDescent="0.4">
      <c r="D2" s="39" t="s">
        <v>605</v>
      </c>
      <c r="F2" s="40">
        <v>22500</v>
      </c>
      <c r="H2" s="41" t="s">
        <v>465</v>
      </c>
      <c r="W2" s="58">
        <v>1</v>
      </c>
      <c r="X2" s="58">
        <v>3186</v>
      </c>
      <c r="Y2" s="61">
        <v>43151</v>
      </c>
      <c r="Z2" s="58" t="s">
        <v>523</v>
      </c>
      <c r="AA2" s="58" t="s">
        <v>496</v>
      </c>
      <c r="AB2" s="58">
        <v>12.7</v>
      </c>
      <c r="AC2" s="58" t="s">
        <v>502</v>
      </c>
      <c r="AD2" s="58">
        <v>54</v>
      </c>
    </row>
    <row r="3" spans="1:30" ht="15" customHeight="1" thickBot="1" x14ac:dyDescent="0.25">
      <c r="W3" s="58">
        <v>2</v>
      </c>
      <c r="X3" s="58">
        <v>3174</v>
      </c>
      <c r="Y3" s="61">
        <v>43147</v>
      </c>
      <c r="Z3" s="58" t="s">
        <v>523</v>
      </c>
      <c r="AA3" s="58" t="s">
        <v>499</v>
      </c>
      <c r="AB3" s="58">
        <v>12.7</v>
      </c>
      <c r="AC3" s="58" t="s">
        <v>502</v>
      </c>
      <c r="AD3" s="58">
        <v>54</v>
      </c>
    </row>
    <row r="4" spans="1:30" ht="21.75" customHeight="1" thickBot="1" x14ac:dyDescent="0.25">
      <c r="A4" s="42" t="s">
        <v>466</v>
      </c>
      <c r="B4" s="43" t="s">
        <v>501</v>
      </c>
      <c r="C4" s="12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3167</v>
      </c>
      <c r="Y4" s="61">
        <v>43150</v>
      </c>
      <c r="Z4" s="58" t="s">
        <v>519</v>
      </c>
      <c r="AA4" s="58" t="s">
        <v>495</v>
      </c>
      <c r="AB4" s="58">
        <v>12.7</v>
      </c>
      <c r="AC4" s="58" t="s">
        <v>502</v>
      </c>
      <c r="AD4" s="58">
        <v>52</v>
      </c>
    </row>
    <row r="5" spans="1:30" ht="18.75" customHeight="1" thickBot="1" x14ac:dyDescent="0.25">
      <c r="A5" s="58">
        <v>0</v>
      </c>
      <c r="B5" s="59">
        <v>1.4933333333333335E-3</v>
      </c>
      <c r="C5" s="59">
        <v>1.6071111111111112E-3</v>
      </c>
      <c r="D5" s="59">
        <v>3.0999999999999999E-3</v>
      </c>
      <c r="F5" s="58" t="s">
        <v>474</v>
      </c>
      <c r="G5" s="60">
        <v>30536</v>
      </c>
      <c r="H5" s="58">
        <v>1.36</v>
      </c>
      <c r="J5" s="139" t="s">
        <v>475</v>
      </c>
      <c r="K5" s="140"/>
      <c r="L5" s="140"/>
      <c r="M5" s="140"/>
      <c r="N5" s="141"/>
      <c r="W5" s="58">
        <v>4</v>
      </c>
      <c r="X5" s="58">
        <v>3152</v>
      </c>
      <c r="Y5" s="61">
        <v>43189</v>
      </c>
      <c r="Z5" s="58" t="s">
        <v>523</v>
      </c>
      <c r="AA5" s="58" t="s">
        <v>499</v>
      </c>
      <c r="AB5" s="58">
        <v>12.6</v>
      </c>
      <c r="AC5" s="58" t="s">
        <v>502</v>
      </c>
      <c r="AD5" s="58">
        <v>57</v>
      </c>
    </row>
    <row r="6" spans="1:30" ht="17.25" customHeight="1" thickBot="1" x14ac:dyDescent="0.25">
      <c r="A6" s="58">
        <v>1</v>
      </c>
      <c r="B6" s="59">
        <v>8.9599999999999999E-4</v>
      </c>
      <c r="C6" s="59">
        <v>9.0399999999999996E-4</v>
      </c>
      <c r="D6" s="59">
        <v>1.8E-3</v>
      </c>
      <c r="F6" s="58" t="s">
        <v>476</v>
      </c>
      <c r="G6" s="60">
        <v>33241</v>
      </c>
      <c r="H6" s="58">
        <v>1.48</v>
      </c>
      <c r="J6" s="47" t="s">
        <v>477</v>
      </c>
      <c r="K6" s="48">
        <v>0.56589147286821706</v>
      </c>
      <c r="N6" s="48" t="s">
        <v>502</v>
      </c>
      <c r="W6" s="58">
        <v>5</v>
      </c>
      <c r="X6" s="58">
        <v>3147</v>
      </c>
      <c r="Y6" s="61">
        <v>43150</v>
      </c>
      <c r="Z6" s="58" t="s">
        <v>523</v>
      </c>
      <c r="AA6" s="58" t="s">
        <v>495</v>
      </c>
      <c r="AB6" s="58">
        <v>12.6</v>
      </c>
      <c r="AC6" s="58" t="s">
        <v>502</v>
      </c>
      <c r="AD6" s="58">
        <v>56</v>
      </c>
    </row>
    <row r="7" spans="1:30" ht="17.25" customHeight="1" thickBot="1" x14ac:dyDescent="0.25">
      <c r="A7" s="58">
        <v>2</v>
      </c>
      <c r="B7" s="59">
        <v>6.4711111111111111E-4</v>
      </c>
      <c r="C7" s="59">
        <v>6.0266666666666661E-4</v>
      </c>
      <c r="D7" s="59">
        <v>1.1999999999999999E-3</v>
      </c>
      <c r="F7" s="58" t="s">
        <v>478</v>
      </c>
      <c r="G7" s="60">
        <v>25901</v>
      </c>
      <c r="H7" s="58">
        <v>1.1499999999999999</v>
      </c>
      <c r="J7" s="49" t="s">
        <v>479</v>
      </c>
      <c r="K7" s="48">
        <v>0.53879577901924269</v>
      </c>
      <c r="N7" s="48" t="s">
        <v>501</v>
      </c>
      <c r="W7" s="58">
        <v>6</v>
      </c>
      <c r="X7" s="58">
        <v>3138</v>
      </c>
      <c r="Y7" s="61">
        <v>43147</v>
      </c>
      <c r="Z7" s="58" t="s">
        <v>519</v>
      </c>
      <c r="AA7" s="58" t="s">
        <v>499</v>
      </c>
      <c r="AB7" s="58">
        <v>12.6</v>
      </c>
      <c r="AC7" s="58" t="s">
        <v>502</v>
      </c>
      <c r="AD7" s="58">
        <v>54</v>
      </c>
    </row>
    <row r="8" spans="1:30" ht="17.25" customHeight="1" thickBot="1" x14ac:dyDescent="0.3">
      <c r="A8" s="58">
        <v>3</v>
      </c>
      <c r="B8" s="59">
        <v>5.9733333333333329E-4</v>
      </c>
      <c r="C8" s="59">
        <v>4.0177777777777781E-4</v>
      </c>
      <c r="D8" s="59">
        <v>1E-3</v>
      </c>
      <c r="F8" s="58" t="s">
        <v>480</v>
      </c>
      <c r="G8" s="60">
        <v>13389</v>
      </c>
      <c r="H8" s="58">
        <v>0.6</v>
      </c>
      <c r="K8" s="50">
        <v>0.56589147286821706</v>
      </c>
      <c r="W8" s="58">
        <v>7</v>
      </c>
      <c r="X8" s="58">
        <v>3131</v>
      </c>
      <c r="Y8" s="61">
        <v>43151</v>
      </c>
      <c r="Z8" s="58" t="s">
        <v>519</v>
      </c>
      <c r="AA8" s="58" t="s">
        <v>496</v>
      </c>
      <c r="AB8" s="58">
        <v>12.5</v>
      </c>
      <c r="AC8" s="58" t="s">
        <v>502</v>
      </c>
      <c r="AD8" s="58">
        <v>51</v>
      </c>
    </row>
    <row r="9" spans="1:30" ht="17.25" customHeight="1" thickBot="1" x14ac:dyDescent="0.3">
      <c r="A9" s="58">
        <v>4</v>
      </c>
      <c r="B9" s="59">
        <v>1.2942222222222222E-3</v>
      </c>
      <c r="C9" s="59">
        <v>7.0311111111111117E-4</v>
      </c>
      <c r="D9" s="59">
        <v>2E-3</v>
      </c>
      <c r="F9" s="58" t="s">
        <v>481</v>
      </c>
      <c r="G9" s="60">
        <v>20728</v>
      </c>
      <c r="H9" s="58">
        <v>0.92</v>
      </c>
      <c r="K9" s="50">
        <v>0.55696202531645567</v>
      </c>
      <c r="W9" s="58">
        <v>8</v>
      </c>
      <c r="X9" s="58">
        <v>3128</v>
      </c>
      <c r="Y9" s="61">
        <v>43175</v>
      </c>
      <c r="Z9" s="58" t="s">
        <v>519</v>
      </c>
      <c r="AA9" s="58" t="s">
        <v>499</v>
      </c>
      <c r="AB9" s="58">
        <v>12.5</v>
      </c>
      <c r="AC9" s="58" t="s">
        <v>502</v>
      </c>
      <c r="AD9" s="58">
        <v>56</v>
      </c>
    </row>
    <row r="10" spans="1:30" ht="17.25" customHeight="1" thickBot="1" x14ac:dyDescent="0.3">
      <c r="A10" s="58">
        <v>5</v>
      </c>
      <c r="B10" s="59">
        <v>3.086222222222222E-3</v>
      </c>
      <c r="C10" s="59">
        <v>2.4106666666666664E-3</v>
      </c>
      <c r="D10" s="59">
        <v>5.4999999999999997E-3</v>
      </c>
      <c r="F10" s="58" t="s">
        <v>482</v>
      </c>
      <c r="G10" s="60">
        <v>20951</v>
      </c>
      <c r="H10" s="58">
        <v>0.93</v>
      </c>
      <c r="K10" s="50">
        <v>0.53879577901924269</v>
      </c>
      <c r="W10" s="58">
        <v>9</v>
      </c>
      <c r="X10" s="58">
        <v>3123</v>
      </c>
      <c r="Y10" s="61">
        <v>43165</v>
      </c>
      <c r="Z10" s="58" t="s">
        <v>519</v>
      </c>
      <c r="AA10" s="58" t="s">
        <v>496</v>
      </c>
      <c r="AB10" s="58">
        <v>12.5</v>
      </c>
      <c r="AC10" s="58" t="s">
        <v>502</v>
      </c>
      <c r="AD10" s="58">
        <v>54</v>
      </c>
    </row>
    <row r="11" spans="1:30" ht="17.25" customHeight="1" thickBot="1" x14ac:dyDescent="0.3">
      <c r="A11" s="58">
        <v>6</v>
      </c>
      <c r="B11" s="59">
        <v>8.3626666666666658E-3</v>
      </c>
      <c r="C11" s="59">
        <v>1.0998666666666667E-2</v>
      </c>
      <c r="D11" s="59">
        <v>1.9400000000000001E-2</v>
      </c>
      <c r="F11" s="58" t="s">
        <v>483</v>
      </c>
      <c r="G11" s="60">
        <v>19628</v>
      </c>
      <c r="H11" s="58">
        <v>0.87</v>
      </c>
      <c r="K11" s="50">
        <v>0.52803129074315514</v>
      </c>
      <c r="W11" s="58">
        <v>10</v>
      </c>
      <c r="X11" s="58">
        <v>3120</v>
      </c>
      <c r="Y11" s="61">
        <v>43173</v>
      </c>
      <c r="Z11" s="58" t="s">
        <v>519</v>
      </c>
      <c r="AA11" s="58" t="s">
        <v>497</v>
      </c>
      <c r="AB11" s="58">
        <v>12.5</v>
      </c>
      <c r="AC11" s="58" t="s">
        <v>502</v>
      </c>
      <c r="AD11" s="58">
        <v>52</v>
      </c>
    </row>
    <row r="12" spans="1:30" ht="17.25" customHeight="1" thickBot="1" x14ac:dyDescent="0.25">
      <c r="A12" s="58">
        <v>7</v>
      </c>
      <c r="B12" s="59">
        <v>1.7422222222222224E-2</v>
      </c>
      <c r="C12" s="59">
        <v>2.2097777777777779E-2</v>
      </c>
      <c r="D12" s="59">
        <v>3.95E-2</v>
      </c>
      <c r="F12" s="58" t="s">
        <v>484</v>
      </c>
      <c r="G12" s="60">
        <v>18810</v>
      </c>
      <c r="H12" s="58">
        <v>0.84</v>
      </c>
      <c r="W12" s="58">
        <v>20</v>
      </c>
      <c r="X12" s="58">
        <v>3061</v>
      </c>
      <c r="Y12" s="61">
        <v>43149</v>
      </c>
      <c r="Z12" s="58" t="s">
        <v>521</v>
      </c>
      <c r="AA12" s="58" t="s">
        <v>491</v>
      </c>
      <c r="AB12" s="58">
        <v>12.2</v>
      </c>
      <c r="AC12" s="58" t="s">
        <v>502</v>
      </c>
      <c r="AD12" s="58">
        <v>56</v>
      </c>
    </row>
    <row r="13" spans="1:30" ht="17.25" customHeight="1" thickBot="1" x14ac:dyDescent="0.25">
      <c r="A13" s="58">
        <v>8</v>
      </c>
      <c r="B13" s="59">
        <v>2.483911111111111E-2</v>
      </c>
      <c r="C13" s="59">
        <v>3.0484888888888888E-2</v>
      </c>
      <c r="D13" s="59">
        <v>5.5300000000000002E-2</v>
      </c>
      <c r="F13" s="58" t="s">
        <v>485</v>
      </c>
      <c r="G13" s="60">
        <v>18733</v>
      </c>
      <c r="H13" s="58">
        <v>0.83</v>
      </c>
      <c r="W13" s="58">
        <v>25</v>
      </c>
      <c r="X13" s="58">
        <v>3037</v>
      </c>
      <c r="Y13" s="61">
        <v>43149</v>
      </c>
      <c r="Z13" s="58" t="s">
        <v>523</v>
      </c>
      <c r="AA13" s="58" t="s">
        <v>491</v>
      </c>
      <c r="AB13" s="58">
        <v>12.1</v>
      </c>
      <c r="AC13" s="58" t="s">
        <v>502</v>
      </c>
      <c r="AD13" s="58">
        <v>60</v>
      </c>
    </row>
    <row r="14" spans="1:30" ht="14.45" customHeight="1" thickBot="1" x14ac:dyDescent="0.25">
      <c r="A14" s="58">
        <v>9</v>
      </c>
      <c r="B14" s="59">
        <v>3.0762666666666664E-2</v>
      </c>
      <c r="C14" s="59">
        <v>3.5105333333333336E-2</v>
      </c>
      <c r="D14" s="59">
        <v>6.59E-2</v>
      </c>
      <c r="F14" s="58" t="s">
        <v>486</v>
      </c>
      <c r="G14" s="60">
        <v>21201</v>
      </c>
      <c r="H14" s="58">
        <v>0.94</v>
      </c>
      <c r="W14" s="58">
        <v>30</v>
      </c>
      <c r="X14" s="58">
        <v>3029</v>
      </c>
      <c r="Y14" s="61">
        <v>43150</v>
      </c>
      <c r="Z14" s="58" t="s">
        <v>522</v>
      </c>
      <c r="AA14" s="58" t="s">
        <v>495</v>
      </c>
      <c r="AB14" s="58">
        <v>12.1</v>
      </c>
      <c r="AC14" s="58" t="s">
        <v>502</v>
      </c>
      <c r="AD14" s="58">
        <v>54</v>
      </c>
    </row>
    <row r="15" spans="1:30" ht="21.6" customHeight="1" thickBot="1" x14ac:dyDescent="0.25">
      <c r="A15" s="58">
        <v>10</v>
      </c>
      <c r="B15" s="59">
        <v>3.574044444444445E-2</v>
      </c>
      <c r="C15" s="59">
        <v>3.8721333333333337E-2</v>
      </c>
      <c r="D15" s="59">
        <v>7.4399999999999994E-2</v>
      </c>
      <c r="F15" s="58" t="s">
        <v>487</v>
      </c>
      <c r="G15" s="60">
        <v>22725</v>
      </c>
      <c r="H15" s="58">
        <v>1.01</v>
      </c>
      <c r="W15" s="58">
        <v>35</v>
      </c>
      <c r="X15" s="58">
        <v>3018</v>
      </c>
      <c r="Y15" s="61">
        <v>43133</v>
      </c>
      <c r="Z15" s="58" t="s">
        <v>523</v>
      </c>
      <c r="AA15" s="58" t="s">
        <v>499</v>
      </c>
      <c r="AB15" s="58">
        <v>12.1</v>
      </c>
      <c r="AC15" s="58" t="s">
        <v>502</v>
      </c>
      <c r="AD15" s="58">
        <v>54</v>
      </c>
    </row>
    <row r="16" spans="1:30" ht="14.45" customHeight="1" thickBot="1" x14ac:dyDescent="0.25">
      <c r="A16" s="58">
        <v>11</v>
      </c>
      <c r="B16" s="59">
        <v>3.8428444444444446E-2</v>
      </c>
      <c r="C16" s="59">
        <v>4.2035999999999997E-2</v>
      </c>
      <c r="D16" s="59">
        <v>8.0500000000000002E-2</v>
      </c>
      <c r="F16" s="58" t="s">
        <v>488</v>
      </c>
      <c r="G16" s="60">
        <v>24552</v>
      </c>
      <c r="H16" s="58">
        <v>1.0900000000000001</v>
      </c>
      <c r="W16" s="58">
        <v>40</v>
      </c>
      <c r="X16" s="58">
        <v>3009</v>
      </c>
      <c r="Y16" s="61">
        <v>43174</v>
      </c>
      <c r="Z16" s="58" t="s">
        <v>523</v>
      </c>
      <c r="AA16" s="58" t="s">
        <v>498</v>
      </c>
      <c r="AB16" s="58">
        <v>12</v>
      </c>
      <c r="AC16" s="58" t="s">
        <v>502</v>
      </c>
      <c r="AD16" s="58">
        <v>50</v>
      </c>
    </row>
    <row r="17" spans="1:30" ht="14.45" customHeight="1" thickBot="1" x14ac:dyDescent="0.25">
      <c r="A17" s="58">
        <v>12</v>
      </c>
      <c r="B17" s="59">
        <v>3.9473777777777774E-2</v>
      </c>
      <c r="C17" s="59">
        <v>4.3442222222222222E-2</v>
      </c>
      <c r="D17" s="59">
        <v>8.2900000000000001E-2</v>
      </c>
      <c r="W17" s="58">
        <v>45</v>
      </c>
      <c r="X17" s="58">
        <v>3000</v>
      </c>
      <c r="Y17" s="61">
        <v>43133</v>
      </c>
      <c r="Z17" s="58" t="s">
        <v>517</v>
      </c>
      <c r="AA17" s="58" t="s">
        <v>499</v>
      </c>
      <c r="AB17" s="58">
        <v>12</v>
      </c>
      <c r="AC17" s="58" t="s">
        <v>501</v>
      </c>
      <c r="AD17" s="58">
        <v>51</v>
      </c>
    </row>
    <row r="18" spans="1:30" ht="15" customHeight="1" thickBot="1" x14ac:dyDescent="0.25">
      <c r="A18" s="58">
        <v>13</v>
      </c>
      <c r="B18" s="59">
        <v>3.9473777777777774E-2</v>
      </c>
      <c r="C18" s="59">
        <v>4.0981333333333335E-2</v>
      </c>
      <c r="D18" s="59">
        <v>8.0399999999999999E-2</v>
      </c>
      <c r="W18" s="58">
        <v>50</v>
      </c>
      <c r="X18" s="58">
        <v>2993</v>
      </c>
      <c r="Y18" s="61">
        <v>43147</v>
      </c>
      <c r="Z18" s="58" t="s">
        <v>518</v>
      </c>
      <c r="AA18" s="58" t="s">
        <v>499</v>
      </c>
      <c r="AB18" s="58">
        <v>12</v>
      </c>
      <c r="AC18" s="58" t="s">
        <v>501</v>
      </c>
      <c r="AD18" s="58">
        <v>51</v>
      </c>
    </row>
    <row r="19" spans="1:30" ht="17.25" customHeight="1" thickBot="1" x14ac:dyDescent="0.25">
      <c r="A19" s="58">
        <v>14</v>
      </c>
      <c r="B19" s="59">
        <v>4.0817777777777779E-2</v>
      </c>
      <c r="C19" s="59">
        <v>3.8520444444444447E-2</v>
      </c>
      <c r="D19" s="59">
        <v>7.9299999999999995E-2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2947</v>
      </c>
      <c r="Y19" s="61">
        <v>43158</v>
      </c>
      <c r="Z19" s="58" t="s">
        <v>519</v>
      </c>
      <c r="AA19" s="58" t="s">
        <v>496</v>
      </c>
      <c r="AB19" s="58">
        <v>11.8</v>
      </c>
      <c r="AC19" s="58" t="s">
        <v>502</v>
      </c>
      <c r="AD19" s="58">
        <v>52</v>
      </c>
    </row>
    <row r="20" spans="1:30" ht="17.25" customHeight="1" thickBot="1" x14ac:dyDescent="0.25">
      <c r="A20" s="58">
        <v>15</v>
      </c>
      <c r="B20" s="59">
        <v>4.3207111111111113E-2</v>
      </c>
      <c r="C20" s="59">
        <v>3.7315111111111111E-2</v>
      </c>
      <c r="D20" s="59">
        <v>8.0600000000000005E-2</v>
      </c>
      <c r="F20" s="58" t="s">
        <v>491</v>
      </c>
      <c r="G20" s="60">
        <v>19584</v>
      </c>
      <c r="H20" s="58">
        <v>0.87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2923</v>
      </c>
      <c r="Y20" s="61">
        <v>43161</v>
      </c>
      <c r="Z20" s="58" t="s">
        <v>518</v>
      </c>
      <c r="AA20" s="58" t="s">
        <v>499</v>
      </c>
      <c r="AB20" s="58">
        <v>11.7</v>
      </c>
      <c r="AC20" s="58" t="s">
        <v>501</v>
      </c>
      <c r="AD20" s="58">
        <v>51</v>
      </c>
    </row>
    <row r="21" spans="1:30" ht="17.25" customHeight="1" thickBot="1" x14ac:dyDescent="0.25">
      <c r="A21" s="58">
        <v>16</v>
      </c>
      <c r="B21" s="59">
        <v>4.0320000000000002E-2</v>
      </c>
      <c r="C21" s="59">
        <v>3.6360888888888894E-2</v>
      </c>
      <c r="D21" s="59">
        <v>7.6700000000000004E-2</v>
      </c>
      <c r="F21" s="58" t="s">
        <v>495</v>
      </c>
      <c r="G21" s="60">
        <v>21777</v>
      </c>
      <c r="H21" s="58">
        <v>0.97</v>
      </c>
      <c r="J21" s="46">
        <v>5</v>
      </c>
      <c r="K21" s="46">
        <v>3030</v>
      </c>
      <c r="L21" s="52"/>
      <c r="M21" s="46"/>
      <c r="N21" s="57">
        <v>0.13466666666666666</v>
      </c>
      <c r="W21" s="58">
        <v>125</v>
      </c>
      <c r="X21" s="58">
        <v>2901</v>
      </c>
      <c r="Y21" s="61">
        <v>43182</v>
      </c>
      <c r="Z21" s="58" t="s">
        <v>517</v>
      </c>
      <c r="AA21" s="58" t="s">
        <v>499</v>
      </c>
      <c r="AB21" s="58">
        <v>11.6</v>
      </c>
      <c r="AC21" s="58" t="s">
        <v>501</v>
      </c>
      <c r="AD21" s="58">
        <v>51</v>
      </c>
    </row>
    <row r="22" spans="1:30" ht="17.25" customHeight="1" thickBot="1" x14ac:dyDescent="0.25">
      <c r="A22" s="58">
        <v>17</v>
      </c>
      <c r="B22" s="59">
        <v>3.6885333333333332E-2</v>
      </c>
      <c r="C22" s="59">
        <v>3.5356444444444447E-2</v>
      </c>
      <c r="D22" s="59">
        <v>7.2300000000000003E-2</v>
      </c>
      <c r="F22" s="58" t="s">
        <v>496</v>
      </c>
      <c r="G22" s="60">
        <v>22756</v>
      </c>
      <c r="H22" s="58">
        <v>1.01</v>
      </c>
      <c r="J22" s="46">
        <v>10</v>
      </c>
      <c r="K22" s="46">
        <v>3006</v>
      </c>
      <c r="L22" s="52"/>
      <c r="M22" s="46"/>
      <c r="N22" s="57">
        <v>0.1336</v>
      </c>
      <c r="W22" s="58">
        <v>150</v>
      </c>
      <c r="X22" s="58">
        <v>2884</v>
      </c>
      <c r="Y22" s="61">
        <v>43137</v>
      </c>
      <c r="Z22" s="58" t="s">
        <v>518</v>
      </c>
      <c r="AA22" s="58" t="s">
        <v>496</v>
      </c>
      <c r="AB22" s="58">
        <v>11.5</v>
      </c>
      <c r="AC22" s="58" t="s">
        <v>501</v>
      </c>
      <c r="AD22" s="58">
        <v>52</v>
      </c>
    </row>
    <row r="23" spans="1:30" ht="17.25" customHeight="1" thickBot="1" x14ac:dyDescent="0.25">
      <c r="A23" s="58">
        <v>18</v>
      </c>
      <c r="B23" s="59">
        <v>3.0712888888888887E-2</v>
      </c>
      <c r="C23" s="59">
        <v>2.8476000000000001E-2</v>
      </c>
      <c r="D23" s="59">
        <v>5.9200000000000003E-2</v>
      </c>
      <c r="F23" s="58" t="s">
        <v>497</v>
      </c>
      <c r="G23" s="60">
        <v>23252</v>
      </c>
      <c r="H23" s="58">
        <v>1.04</v>
      </c>
      <c r="J23" s="46">
        <v>20</v>
      </c>
      <c r="K23" s="46">
        <v>2939</v>
      </c>
      <c r="L23" s="52"/>
      <c r="M23" s="46"/>
      <c r="N23" s="57">
        <v>0.13062222222222222</v>
      </c>
      <c r="W23" s="58">
        <v>175</v>
      </c>
      <c r="X23" s="58">
        <v>2860</v>
      </c>
      <c r="Y23" s="61">
        <v>43141</v>
      </c>
      <c r="Z23" s="58" t="s">
        <v>516</v>
      </c>
      <c r="AA23" s="58" t="s">
        <v>500</v>
      </c>
      <c r="AB23" s="58">
        <v>11.4</v>
      </c>
      <c r="AC23" s="58" t="s">
        <v>501</v>
      </c>
      <c r="AD23" s="58">
        <v>51</v>
      </c>
    </row>
    <row r="24" spans="1:30" ht="17.25" customHeight="1" thickBot="1" x14ac:dyDescent="0.25">
      <c r="A24" s="58">
        <v>19</v>
      </c>
      <c r="B24" s="59">
        <v>2.3096888888888886E-2</v>
      </c>
      <c r="C24" s="59">
        <v>2.2148000000000001E-2</v>
      </c>
      <c r="D24" s="59">
        <v>4.5199999999999997E-2</v>
      </c>
      <c r="F24" s="58" t="s">
        <v>498</v>
      </c>
      <c r="G24" s="60">
        <v>23165</v>
      </c>
      <c r="H24" s="58">
        <v>1.03</v>
      </c>
      <c r="J24" s="46">
        <v>30</v>
      </c>
      <c r="K24" s="46">
        <v>2901</v>
      </c>
      <c r="L24" s="52"/>
      <c r="M24" s="46"/>
      <c r="N24" s="57">
        <v>0.12893333333333334</v>
      </c>
      <c r="W24" s="58">
        <v>200</v>
      </c>
      <c r="X24" s="58">
        <v>2841</v>
      </c>
      <c r="Y24" s="61">
        <v>43178</v>
      </c>
      <c r="Z24" s="58" t="s">
        <v>520</v>
      </c>
      <c r="AA24" s="58" t="s">
        <v>495</v>
      </c>
      <c r="AB24" s="58">
        <v>11.4</v>
      </c>
      <c r="AC24" s="58" t="s">
        <v>501</v>
      </c>
      <c r="AD24" s="58">
        <v>53</v>
      </c>
    </row>
    <row r="25" spans="1:30" ht="17.25" customHeight="1" thickBot="1" x14ac:dyDescent="0.25">
      <c r="A25" s="58">
        <v>20</v>
      </c>
      <c r="B25" s="59">
        <v>1.9562666666666669E-2</v>
      </c>
      <c r="C25" s="59">
        <v>1.4916E-2</v>
      </c>
      <c r="D25" s="59">
        <v>3.4500000000000003E-2</v>
      </c>
      <c r="F25" s="58" t="s">
        <v>499</v>
      </c>
      <c r="G25" s="60">
        <v>23952</v>
      </c>
      <c r="H25" s="58">
        <v>1.07</v>
      </c>
      <c r="J25" s="46">
        <v>50</v>
      </c>
      <c r="K25" s="46">
        <v>2864</v>
      </c>
      <c r="L25" s="52"/>
      <c r="M25" s="46"/>
      <c r="N25" s="57">
        <v>0.1272888888888889</v>
      </c>
    </row>
    <row r="26" spans="1:30" ht="17.25" customHeight="1" thickBot="1" x14ac:dyDescent="0.25">
      <c r="A26" s="58">
        <v>21</v>
      </c>
      <c r="B26" s="59">
        <v>1.1399111111111112E-2</v>
      </c>
      <c r="C26" s="59">
        <v>9.994222222222222E-3</v>
      </c>
      <c r="D26" s="59">
        <v>2.1399999999999999E-2</v>
      </c>
      <c r="F26" s="58" t="s">
        <v>500</v>
      </c>
      <c r="G26" s="60">
        <v>22443</v>
      </c>
      <c r="H26" s="58">
        <v>1</v>
      </c>
      <c r="J26" s="46">
        <v>100</v>
      </c>
      <c r="K26" s="46">
        <v>2777</v>
      </c>
      <c r="L26" s="52"/>
      <c r="M26" s="46"/>
      <c r="N26" s="57">
        <v>0.12342222222222222</v>
      </c>
    </row>
    <row r="27" spans="1:30" ht="17.25" customHeight="1" thickBot="1" x14ac:dyDescent="0.25">
      <c r="A27" s="58">
        <v>22</v>
      </c>
      <c r="B27" s="59">
        <v>6.2719999999999998E-3</v>
      </c>
      <c r="C27" s="59">
        <v>5.6751111111111108E-3</v>
      </c>
      <c r="D27" s="59">
        <v>1.1900000000000001E-2</v>
      </c>
      <c r="J27" s="46">
        <v>150</v>
      </c>
      <c r="K27" s="46">
        <v>2699</v>
      </c>
      <c r="L27" s="52"/>
      <c r="M27" s="46"/>
      <c r="N27" s="57">
        <v>0.11995555555555555</v>
      </c>
    </row>
    <row r="28" spans="1:30" ht="17.25" customHeight="1" thickBot="1" x14ac:dyDescent="0.25">
      <c r="A28" s="58">
        <v>23</v>
      </c>
      <c r="B28" s="59">
        <v>2.9368888888888886E-3</v>
      </c>
      <c r="C28" s="59">
        <v>2.9128888888888885E-3</v>
      </c>
      <c r="D28" s="59">
        <v>5.8999999999999999E-3</v>
      </c>
      <c r="J28" s="46">
        <v>200</v>
      </c>
      <c r="K28" s="46">
        <v>2652</v>
      </c>
      <c r="L28" s="52"/>
      <c r="M28" s="46"/>
      <c r="N28" s="57">
        <v>0.11786666666666666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619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39000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3.3825641025641024E-3</v>
      </c>
      <c r="C5" s="59">
        <v>2.6635897435897437E-3</v>
      </c>
      <c r="D5" s="59">
        <v>6.0000000000000001E-3</v>
      </c>
      <c r="F5" s="58" t="s">
        <v>474</v>
      </c>
      <c r="G5" s="60">
        <v>48591</v>
      </c>
      <c r="H5" s="63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2.1887179487179486E-3</v>
      </c>
      <c r="C6" s="59">
        <v>1.8092307692307694E-3</v>
      </c>
      <c r="D6" s="59">
        <v>4.0000000000000001E-3</v>
      </c>
      <c r="F6" s="58" t="s">
        <v>476</v>
      </c>
      <c r="G6" s="60">
        <v>49188</v>
      </c>
      <c r="H6" s="63">
        <v>1.28</v>
      </c>
      <c r="J6" s="47" t="s">
        <v>477</v>
      </c>
      <c r="K6" s="48">
        <v>0.58288770053475936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1.5917948717948719E-3</v>
      </c>
      <c r="C7" s="59">
        <v>1.4071794871794872E-3</v>
      </c>
      <c r="D7" s="59">
        <v>3.0000000000000001E-3</v>
      </c>
      <c r="F7" s="58" t="s">
        <v>478</v>
      </c>
      <c r="G7" s="60">
        <v>39099</v>
      </c>
      <c r="H7" s="63">
        <v>1.02</v>
      </c>
      <c r="J7" s="49" t="s">
        <v>479</v>
      </c>
      <c r="K7" s="48">
        <v>0.53333333333333333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1.3928205128205127E-3</v>
      </c>
      <c r="C8" s="59">
        <v>1.356923076923077E-3</v>
      </c>
      <c r="D8" s="59">
        <v>2.8E-3</v>
      </c>
      <c r="F8" s="58" t="s">
        <v>480</v>
      </c>
      <c r="G8" s="60">
        <v>25079</v>
      </c>
      <c r="H8" s="63">
        <v>0.65</v>
      </c>
      <c r="K8" s="50">
        <v>0.58288770053475936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1.8902564102564103E-3</v>
      </c>
      <c r="C9" s="59">
        <v>2.2112820512820517E-3</v>
      </c>
      <c r="D9" s="59">
        <v>4.1000000000000003E-3</v>
      </c>
      <c r="F9" s="58" t="s">
        <v>481</v>
      </c>
      <c r="G9" s="60">
        <v>33580</v>
      </c>
      <c r="H9" s="63">
        <v>0.88</v>
      </c>
      <c r="K9" s="50">
        <v>0.58240887480190184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4.6758974358974362E-3</v>
      </c>
      <c r="C10" s="59">
        <v>7.6389743589743596E-3</v>
      </c>
      <c r="D10" s="59">
        <v>1.23E-2</v>
      </c>
      <c r="F10" s="58" t="s">
        <v>482</v>
      </c>
      <c r="G10" s="60">
        <v>32569</v>
      </c>
      <c r="H10" s="63">
        <v>0.85</v>
      </c>
      <c r="K10" s="50">
        <v>0.52701801200800535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1.5519999999999999E-2</v>
      </c>
      <c r="C11" s="59">
        <v>2.1911794871794871E-2</v>
      </c>
      <c r="D11" s="59">
        <v>3.7400000000000003E-2</v>
      </c>
      <c r="F11" s="58" t="s">
        <v>483</v>
      </c>
      <c r="G11" s="60">
        <v>37192</v>
      </c>
      <c r="H11" s="63">
        <v>0.97</v>
      </c>
      <c r="K11" s="50">
        <v>0.53333333333333333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2.6214871794871794E-2</v>
      </c>
      <c r="C12" s="59">
        <v>3.6938461538461538E-2</v>
      </c>
      <c r="D12" s="59">
        <v>6.3100000000000003E-2</v>
      </c>
      <c r="F12" s="58" t="s">
        <v>484</v>
      </c>
      <c r="G12" s="60">
        <v>37250</v>
      </c>
      <c r="H12" s="63">
        <v>0.97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2.7060512820512819E-2</v>
      </c>
      <c r="C13" s="59">
        <v>3.7340512820512824E-2</v>
      </c>
      <c r="D13" s="59">
        <v>6.4399999999999999E-2</v>
      </c>
      <c r="F13" s="58" t="s">
        <v>485</v>
      </c>
      <c r="G13" s="60">
        <v>38429</v>
      </c>
      <c r="H13" s="63">
        <v>1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2.7358974358974358E-2</v>
      </c>
      <c r="C14" s="59">
        <v>3.2817435897435895E-2</v>
      </c>
      <c r="D14" s="59">
        <v>6.0199999999999997E-2</v>
      </c>
      <c r="F14" s="58" t="s">
        <v>486</v>
      </c>
      <c r="G14" s="60">
        <v>42372</v>
      </c>
      <c r="H14" s="63">
        <v>1.1000000000000001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2.9945641025641023E-2</v>
      </c>
      <c r="C15" s="59">
        <v>3.2214358974358981E-2</v>
      </c>
      <c r="D15" s="59">
        <v>6.2100000000000002E-2</v>
      </c>
      <c r="F15" s="58" t="s">
        <v>487</v>
      </c>
      <c r="G15" s="60">
        <v>41571</v>
      </c>
      <c r="H15" s="58">
        <v>1.08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3.2482564102564102E-2</v>
      </c>
      <c r="C16" s="59">
        <v>3.367179487179487E-2</v>
      </c>
      <c r="D16" s="59">
        <v>6.6199999999999995E-2</v>
      </c>
      <c r="F16" s="58" t="s">
        <v>488</v>
      </c>
      <c r="G16" s="60">
        <v>42902</v>
      </c>
      <c r="H16" s="58">
        <v>1.1200000000000001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3.5467179487179486E-2</v>
      </c>
      <c r="C17" s="59">
        <v>3.4928205128205131E-2</v>
      </c>
      <c r="D17" s="59">
        <v>7.0400000000000004E-2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3.5815384615384617E-2</v>
      </c>
      <c r="C18" s="59">
        <v>3.487794871794872E-2</v>
      </c>
      <c r="D18" s="59">
        <v>7.0699999999999999E-2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3.7755384615384607E-2</v>
      </c>
      <c r="C19" s="59">
        <v>3.482769230769231E-2</v>
      </c>
      <c r="D19" s="59">
        <v>7.2599999999999998E-2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3.9297435897435895E-2</v>
      </c>
      <c r="C20" s="59">
        <v>3.5631794871794874E-2</v>
      </c>
      <c r="D20" s="59">
        <v>7.4999999999999997E-2</v>
      </c>
      <c r="F20" s="58" t="s">
        <v>491</v>
      </c>
      <c r="G20" s="60">
        <v>25668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4.0988717948717945E-2</v>
      </c>
      <c r="C21" s="59">
        <v>3.6234871794871788E-2</v>
      </c>
      <c r="D21" s="59">
        <v>7.7200000000000005E-2</v>
      </c>
      <c r="F21" s="58" t="s">
        <v>495</v>
      </c>
      <c r="G21" s="60">
        <v>40259</v>
      </c>
      <c r="H21" s="58">
        <v>1.05</v>
      </c>
      <c r="J21" s="46">
        <v>5</v>
      </c>
      <c r="K21" s="46">
        <v>4740</v>
      </c>
      <c r="L21" s="52"/>
      <c r="M21" s="46"/>
      <c r="N21" s="57">
        <v>0.12153846153846154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4.0541025641025644E-2</v>
      </c>
      <c r="C22" s="59">
        <v>3.6285128205128206E-2</v>
      </c>
      <c r="D22" s="59">
        <v>7.6799999999999993E-2</v>
      </c>
      <c r="F22" s="58" t="s">
        <v>496</v>
      </c>
      <c r="G22" s="60">
        <v>42496</v>
      </c>
      <c r="H22" s="58">
        <v>1.1100000000000001</v>
      </c>
      <c r="J22" s="46">
        <v>10</v>
      </c>
      <c r="K22" s="46">
        <v>4646</v>
      </c>
      <c r="L22" s="52"/>
      <c r="M22" s="46"/>
      <c r="N22" s="57">
        <v>0.11912820512820513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3.0492820512820512E-2</v>
      </c>
      <c r="C23" s="59">
        <v>2.4575384615384614E-2</v>
      </c>
      <c r="D23" s="59">
        <v>5.5100000000000003E-2</v>
      </c>
      <c r="F23" s="58" t="s">
        <v>497</v>
      </c>
      <c r="G23" s="60">
        <v>41902</v>
      </c>
      <c r="H23" s="58">
        <v>1.0900000000000001</v>
      </c>
      <c r="J23" s="46">
        <v>20</v>
      </c>
      <c r="K23" s="46">
        <v>4475</v>
      </c>
      <c r="L23" s="52"/>
      <c r="M23" s="46"/>
      <c r="N23" s="57">
        <v>0.11474358974358974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2.0494358974358973E-2</v>
      </c>
      <c r="C24" s="59">
        <v>1.7690256410256414E-2</v>
      </c>
      <c r="D24" s="59">
        <v>3.8199999999999998E-2</v>
      </c>
      <c r="F24" s="58" t="s">
        <v>498</v>
      </c>
      <c r="G24" s="60">
        <v>41437</v>
      </c>
      <c r="H24" s="58">
        <v>1.08</v>
      </c>
      <c r="J24" s="46">
        <v>30</v>
      </c>
      <c r="K24" s="46">
        <v>4404</v>
      </c>
      <c r="L24" s="52"/>
      <c r="M24" s="46"/>
      <c r="N24" s="57">
        <v>0.11292307692307692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1.5868205128205127E-2</v>
      </c>
      <c r="C25" s="59">
        <v>1.3167179487179487E-2</v>
      </c>
      <c r="D25" s="59">
        <v>2.9000000000000001E-2</v>
      </c>
      <c r="F25" s="58" t="s">
        <v>499</v>
      </c>
      <c r="G25" s="60">
        <v>42785</v>
      </c>
      <c r="H25" s="58">
        <v>1.1200000000000001</v>
      </c>
      <c r="J25" s="46">
        <v>50</v>
      </c>
      <c r="K25" s="46">
        <v>4220</v>
      </c>
      <c r="L25" s="52"/>
      <c r="M25" s="46"/>
      <c r="N25" s="57">
        <v>0.1082051282051282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1.2137435897435898E-2</v>
      </c>
      <c r="C26" s="59">
        <v>1.0453333333333334E-2</v>
      </c>
      <c r="D26" s="59">
        <v>2.2599999999999999E-2</v>
      </c>
      <c r="F26" s="58" t="s">
        <v>500</v>
      </c>
      <c r="G26" s="60">
        <v>33475</v>
      </c>
      <c r="H26" s="58">
        <v>0.87</v>
      </c>
      <c r="J26" s="46">
        <v>100</v>
      </c>
      <c r="K26" s="46">
        <v>4040</v>
      </c>
      <c r="L26" s="52"/>
      <c r="M26" s="46"/>
      <c r="N26" s="57">
        <v>0.10358974358974359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9.1528205128205125E-3</v>
      </c>
      <c r="C27" s="59">
        <v>7.3876923076923078E-3</v>
      </c>
      <c r="D27" s="59">
        <v>1.66E-2</v>
      </c>
      <c r="J27" s="46">
        <v>150</v>
      </c>
      <c r="K27" s="46">
        <v>3903</v>
      </c>
      <c r="L27" s="52"/>
      <c r="M27" s="46"/>
      <c r="N27" s="57">
        <v>0.10007692307692308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5.7205128205128205E-3</v>
      </c>
      <c r="C28" s="59">
        <v>4.5230769230769222E-3</v>
      </c>
      <c r="D28" s="59">
        <v>1.0200000000000001E-2</v>
      </c>
      <c r="J28" s="46">
        <v>200</v>
      </c>
      <c r="K28" s="46">
        <v>3805</v>
      </c>
      <c r="L28" s="52"/>
      <c r="M28" s="46"/>
      <c r="N28" s="57">
        <v>9.756410256410257E-2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40600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/>
      <c r="Y2" s="61">
        <v>42803</v>
      </c>
      <c r="Z2" s="58" t="s">
        <v>517</v>
      </c>
      <c r="AA2" s="58" t="s">
        <v>498</v>
      </c>
      <c r="AB2" s="58">
        <v>26.8</v>
      </c>
      <c r="AC2" s="58" t="s">
        <v>467</v>
      </c>
      <c r="AD2" s="58">
        <v>60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43076</v>
      </c>
      <c r="Z3" s="58" t="s">
        <v>516</v>
      </c>
      <c r="AA3" s="58" t="s">
        <v>498</v>
      </c>
      <c r="AB3" s="58">
        <v>12.9</v>
      </c>
      <c r="AC3" s="58" t="s">
        <v>467</v>
      </c>
      <c r="AD3" s="58">
        <v>54</v>
      </c>
    </row>
    <row r="4" spans="1:30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43074</v>
      </c>
      <c r="Z4" s="58" t="s">
        <v>516</v>
      </c>
      <c r="AA4" s="58" t="s">
        <v>496</v>
      </c>
      <c r="AB4" s="58">
        <v>12.8</v>
      </c>
      <c r="AC4" s="58" t="s">
        <v>467</v>
      </c>
      <c r="AD4" s="58">
        <v>53</v>
      </c>
    </row>
    <row r="5" spans="1:30" ht="18.75" customHeight="1" thickBot="1" x14ac:dyDescent="0.25">
      <c r="A5" s="58">
        <v>0</v>
      </c>
      <c r="B5" s="131">
        <v>3.0714285714285713E-3</v>
      </c>
      <c r="C5" s="131">
        <v>3.0108374384236456E-3</v>
      </c>
      <c r="D5" s="131">
        <v>6.7000000000000002E-3</v>
      </c>
      <c r="F5" s="58" t="s">
        <v>474</v>
      </c>
      <c r="G5" s="60">
        <v>48377</v>
      </c>
      <c r="H5" s="63">
        <v>1.19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43048</v>
      </c>
      <c r="Z5" s="58" t="s">
        <v>516</v>
      </c>
      <c r="AA5" s="58" t="s">
        <v>498</v>
      </c>
      <c r="AB5" s="58">
        <v>12.8</v>
      </c>
      <c r="AC5" s="58" t="s">
        <v>467</v>
      </c>
      <c r="AD5" s="58">
        <v>54</v>
      </c>
    </row>
    <row r="6" spans="1:30" ht="17.25" customHeight="1" thickBot="1" x14ac:dyDescent="0.25">
      <c r="A6" s="58">
        <v>1</v>
      </c>
      <c r="B6" s="131">
        <v>2.5418719211822657E-3</v>
      </c>
      <c r="C6" s="131">
        <v>1.9288177339901479E-3</v>
      </c>
      <c r="D6" s="131">
        <v>4.4999999999999997E-3</v>
      </c>
      <c r="F6" s="58" t="s">
        <v>476</v>
      </c>
      <c r="G6" s="60">
        <v>49980</v>
      </c>
      <c r="H6" s="63">
        <v>1.23</v>
      </c>
      <c r="J6" s="47" t="s">
        <v>477</v>
      </c>
      <c r="K6" s="48">
        <v>0.72077922077922074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43069</v>
      </c>
      <c r="Z6" s="58" t="s">
        <v>516</v>
      </c>
      <c r="AA6" s="58" t="s">
        <v>498</v>
      </c>
      <c r="AB6" s="58">
        <v>12.8</v>
      </c>
      <c r="AC6" s="58" t="s">
        <v>467</v>
      </c>
      <c r="AD6" s="58">
        <v>56</v>
      </c>
    </row>
    <row r="7" spans="1:30" ht="17.25" customHeight="1" thickBot="1" x14ac:dyDescent="0.25">
      <c r="A7" s="58">
        <v>2</v>
      </c>
      <c r="B7" s="131">
        <v>1.7475369458128079E-3</v>
      </c>
      <c r="C7" s="131">
        <v>1.5524630541871921E-3</v>
      </c>
      <c r="D7" s="131">
        <v>3.3E-3</v>
      </c>
      <c r="F7" s="58" t="s">
        <v>478</v>
      </c>
      <c r="G7" s="60">
        <v>39671</v>
      </c>
      <c r="H7" s="63">
        <v>0.98</v>
      </c>
      <c r="J7" s="49" t="s">
        <v>479</v>
      </c>
      <c r="K7" s="48">
        <v>0.55812499999999998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43075</v>
      </c>
      <c r="Z7" s="58" t="s">
        <v>516</v>
      </c>
      <c r="AA7" s="58" t="s">
        <v>497</v>
      </c>
      <c r="AB7" s="58">
        <v>12.7</v>
      </c>
      <c r="AC7" s="58" t="s">
        <v>467</v>
      </c>
      <c r="AD7" s="58">
        <v>53</v>
      </c>
    </row>
    <row r="8" spans="1:30" ht="17.25" customHeight="1" thickBot="1" x14ac:dyDescent="0.3">
      <c r="A8" s="58">
        <v>3</v>
      </c>
      <c r="B8" s="131">
        <v>1.2709359605911328E-3</v>
      </c>
      <c r="C8" s="131">
        <v>1.4113300492610838E-3</v>
      </c>
      <c r="D8" s="131">
        <v>2.7000000000000001E-3</v>
      </c>
      <c r="F8" s="58" t="s">
        <v>480</v>
      </c>
      <c r="G8" s="60">
        <v>27466</v>
      </c>
      <c r="H8" s="63">
        <v>0.68</v>
      </c>
      <c r="K8" s="50">
        <v>0.72077922077922074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43067</v>
      </c>
      <c r="Z8" s="58" t="s">
        <v>516</v>
      </c>
      <c r="AA8" s="58" t="s">
        <v>496</v>
      </c>
      <c r="AB8" s="58">
        <v>12.6</v>
      </c>
      <c r="AC8" s="58" t="s">
        <v>467</v>
      </c>
      <c r="AD8" s="58">
        <v>52</v>
      </c>
    </row>
    <row r="9" spans="1:30" ht="17.25" customHeight="1" thickBot="1" x14ac:dyDescent="0.3">
      <c r="A9" s="58">
        <v>4</v>
      </c>
      <c r="B9" s="131">
        <v>1.3238916256157636E-3</v>
      </c>
      <c r="C9" s="131">
        <v>2.6344827586206893E-3</v>
      </c>
      <c r="D9" s="131">
        <v>4.0000000000000001E-3</v>
      </c>
      <c r="F9" s="58" t="s">
        <v>481</v>
      </c>
      <c r="G9" s="60">
        <v>36081</v>
      </c>
      <c r="H9" s="63">
        <v>0.89</v>
      </c>
      <c r="K9" s="50">
        <v>0.61099999999999999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43054</v>
      </c>
      <c r="Z9" s="58" t="s">
        <v>516</v>
      </c>
      <c r="AA9" s="58" t="s">
        <v>497</v>
      </c>
      <c r="AB9" s="58">
        <v>12.5</v>
      </c>
      <c r="AC9" s="58" t="s">
        <v>467</v>
      </c>
      <c r="AD9" s="58">
        <v>55</v>
      </c>
    </row>
    <row r="10" spans="1:30" ht="17.25" customHeight="1" thickBot="1" x14ac:dyDescent="0.3">
      <c r="A10" s="58">
        <v>5</v>
      </c>
      <c r="B10" s="131">
        <v>2.9655172413793106E-3</v>
      </c>
      <c r="C10" s="131">
        <v>8.0916256157635459E-3</v>
      </c>
      <c r="D10" s="131">
        <v>1.0999999999999999E-2</v>
      </c>
      <c r="F10" s="58" t="s">
        <v>482</v>
      </c>
      <c r="G10" s="60">
        <v>40112</v>
      </c>
      <c r="H10" s="63">
        <v>0.99</v>
      </c>
      <c r="K10" s="50">
        <v>0.5362776025236593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43089</v>
      </c>
      <c r="Z10" s="58" t="s">
        <v>516</v>
      </c>
      <c r="AA10" s="58" t="s">
        <v>497</v>
      </c>
      <c r="AB10" s="58">
        <v>12.3</v>
      </c>
      <c r="AC10" s="58" t="s">
        <v>467</v>
      </c>
      <c r="AD10" s="58">
        <v>53</v>
      </c>
    </row>
    <row r="11" spans="1:30" ht="17.25" customHeight="1" thickBot="1" x14ac:dyDescent="0.3">
      <c r="A11" s="58">
        <v>6</v>
      </c>
      <c r="B11" s="131">
        <v>9.6908866995073888E-3</v>
      </c>
      <c r="C11" s="131">
        <v>2.0981773399014778E-2</v>
      </c>
      <c r="D11" s="131">
        <v>3.0599999999999999E-2</v>
      </c>
      <c r="F11" s="58" t="s">
        <v>483</v>
      </c>
      <c r="G11" s="60">
        <v>38648</v>
      </c>
      <c r="H11" s="63">
        <v>0.95</v>
      </c>
      <c r="K11" s="50">
        <v>0.55812499999999998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43068</v>
      </c>
      <c r="Z11" s="58" t="s">
        <v>516</v>
      </c>
      <c r="AA11" s="58" t="s">
        <v>497</v>
      </c>
      <c r="AB11" s="58">
        <v>12.3</v>
      </c>
      <c r="AC11" s="58" t="s">
        <v>467</v>
      </c>
      <c r="AD11" s="58">
        <v>54</v>
      </c>
    </row>
    <row r="12" spans="1:30" ht="17.25" customHeight="1" thickBot="1" x14ac:dyDescent="0.25">
      <c r="A12" s="58">
        <v>7</v>
      </c>
      <c r="B12" s="131">
        <v>2.134113300492611E-2</v>
      </c>
      <c r="C12" s="131">
        <v>2.7567980295566501E-2</v>
      </c>
      <c r="D12" s="131">
        <v>4.8800000000000003E-2</v>
      </c>
      <c r="F12" s="58" t="s">
        <v>484</v>
      </c>
      <c r="G12" s="60">
        <v>39408</v>
      </c>
      <c r="H12" s="63">
        <v>0.97</v>
      </c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43074</v>
      </c>
      <c r="Z12" s="58" t="s">
        <v>525</v>
      </c>
      <c r="AA12" s="58" t="s">
        <v>496</v>
      </c>
      <c r="AB12" s="58">
        <v>12</v>
      </c>
      <c r="AC12" s="58" t="s">
        <v>468</v>
      </c>
      <c r="AD12" s="58">
        <v>63</v>
      </c>
    </row>
    <row r="13" spans="1:30" ht="17.25" customHeight="1" thickBot="1" x14ac:dyDescent="0.25">
      <c r="A13" s="58">
        <v>8</v>
      </c>
      <c r="B13" s="131">
        <v>2.573645320197044E-2</v>
      </c>
      <c r="C13" s="131">
        <v>2.7097536945812808E-2</v>
      </c>
      <c r="D13" s="131">
        <v>5.28E-2</v>
      </c>
      <c r="F13" s="58" t="s">
        <v>485</v>
      </c>
      <c r="G13" s="60">
        <v>39699</v>
      </c>
      <c r="H13" s="63">
        <v>0.98</v>
      </c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43087</v>
      </c>
      <c r="Z13" s="58" t="s">
        <v>516</v>
      </c>
      <c r="AA13" s="58" t="s">
        <v>495</v>
      </c>
      <c r="AB13" s="58">
        <v>11.9</v>
      </c>
      <c r="AC13" s="58" t="s">
        <v>467</v>
      </c>
      <c r="AD13" s="58">
        <v>54</v>
      </c>
    </row>
    <row r="14" spans="1:30" ht="23.25" thickBot="1" x14ac:dyDescent="0.25">
      <c r="A14" s="58">
        <v>9</v>
      </c>
      <c r="B14" s="131">
        <v>2.6742610837438424E-2</v>
      </c>
      <c r="C14" s="131">
        <v>2.6062561576354677E-2</v>
      </c>
      <c r="D14" s="131">
        <v>5.28E-2</v>
      </c>
      <c r="F14" s="58" t="s">
        <v>486</v>
      </c>
      <c r="G14" s="60">
        <v>43750</v>
      </c>
      <c r="H14" s="63">
        <v>1.08</v>
      </c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43026</v>
      </c>
      <c r="Z14" s="58" t="s">
        <v>516</v>
      </c>
      <c r="AA14" s="58" t="s">
        <v>497</v>
      </c>
      <c r="AB14" s="58">
        <v>11.7</v>
      </c>
      <c r="AC14" s="58" t="s">
        <v>467</v>
      </c>
      <c r="AD14" s="58">
        <v>55</v>
      </c>
    </row>
    <row r="15" spans="1:30" ht="23.25" thickBot="1" x14ac:dyDescent="0.25">
      <c r="A15" s="58">
        <v>10</v>
      </c>
      <c r="B15" s="131">
        <v>3.044950738916256E-2</v>
      </c>
      <c r="C15" s="131">
        <v>2.8461822660098522E-2</v>
      </c>
      <c r="D15" s="131">
        <v>5.8900000000000001E-2</v>
      </c>
      <c r="F15" s="58" t="s">
        <v>487</v>
      </c>
      <c r="G15" s="60">
        <v>42213</v>
      </c>
      <c r="H15" s="63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42858</v>
      </c>
      <c r="Z15" s="58" t="s">
        <v>516</v>
      </c>
      <c r="AA15" s="58" t="s">
        <v>497</v>
      </c>
      <c r="AB15" s="58">
        <v>11.6</v>
      </c>
      <c r="AC15" s="58" t="s">
        <v>467</v>
      </c>
      <c r="AD15" s="58">
        <v>54</v>
      </c>
    </row>
    <row r="16" spans="1:30" ht="15" thickBot="1" x14ac:dyDescent="0.25">
      <c r="A16" s="58">
        <v>11</v>
      </c>
      <c r="B16" s="131">
        <v>3.5586206896551724E-2</v>
      </c>
      <c r="C16" s="131">
        <v>3.1801970443349752E-2</v>
      </c>
      <c r="D16" s="131">
        <v>6.7400000000000002E-2</v>
      </c>
      <c r="F16" s="58" t="s">
        <v>488</v>
      </c>
      <c r="G16" s="60">
        <v>42232</v>
      </c>
      <c r="H16" s="58">
        <v>1.04</v>
      </c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43056</v>
      </c>
      <c r="Z16" s="58" t="s">
        <v>517</v>
      </c>
      <c r="AA16" s="58" t="s">
        <v>499</v>
      </c>
      <c r="AB16" s="58">
        <v>11.5</v>
      </c>
      <c r="AC16" s="58" t="s">
        <v>467</v>
      </c>
      <c r="AD16" s="58">
        <v>53</v>
      </c>
    </row>
    <row r="17" spans="1:30" ht="15" thickBot="1" x14ac:dyDescent="0.25">
      <c r="A17" s="58">
        <v>12</v>
      </c>
      <c r="B17" s="131">
        <v>3.9557881773399015E-2</v>
      </c>
      <c r="C17" s="131">
        <v>3.4624630541871919E-2</v>
      </c>
      <c r="D17" s="131">
        <v>7.4200000000000002E-2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43011</v>
      </c>
      <c r="Z17" s="58" t="s">
        <v>516</v>
      </c>
      <c r="AA17" s="58" t="s">
        <v>496</v>
      </c>
      <c r="AB17" s="58">
        <v>11.4</v>
      </c>
      <c r="AC17" s="58" t="s">
        <v>467</v>
      </c>
      <c r="AD17" s="58">
        <v>56</v>
      </c>
    </row>
    <row r="18" spans="1:30" ht="15" thickBot="1" x14ac:dyDescent="0.25">
      <c r="A18" s="58">
        <v>13</v>
      </c>
      <c r="B18" s="131">
        <v>3.9663793103448274E-2</v>
      </c>
      <c r="C18" s="131">
        <v>3.4389408866995076E-2</v>
      </c>
      <c r="D18" s="131">
        <v>7.3999999999999996E-2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43060</v>
      </c>
      <c r="Z18" s="58" t="s">
        <v>525</v>
      </c>
      <c r="AA18" s="58" t="s">
        <v>496</v>
      </c>
      <c r="AB18" s="58">
        <v>11.4</v>
      </c>
      <c r="AC18" s="58" t="s">
        <v>468</v>
      </c>
      <c r="AD18" s="58">
        <v>61</v>
      </c>
    </row>
    <row r="19" spans="1:30" ht="17.25" customHeight="1" thickBot="1" x14ac:dyDescent="0.25">
      <c r="A19" s="58">
        <v>14</v>
      </c>
      <c r="B19" s="131">
        <v>3.9981527093596057E-2</v>
      </c>
      <c r="C19" s="131">
        <v>3.4060098522167494E-2</v>
      </c>
      <c r="D19" s="131">
        <v>7.3999999999999996E-2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43069</v>
      </c>
      <c r="Z19" s="58" t="s">
        <v>527</v>
      </c>
      <c r="AA19" s="58" t="s">
        <v>498</v>
      </c>
      <c r="AB19" s="58">
        <v>11.1</v>
      </c>
      <c r="AC19" s="58" t="s">
        <v>468</v>
      </c>
      <c r="AD19" s="58">
        <v>57</v>
      </c>
    </row>
    <row r="20" spans="1:30" ht="17.25" customHeight="1" thickBot="1" x14ac:dyDescent="0.25">
      <c r="A20" s="58">
        <v>15</v>
      </c>
      <c r="B20" s="131">
        <v>4.2576354679802954E-2</v>
      </c>
      <c r="C20" s="131">
        <v>3.3777832512315274E-2</v>
      </c>
      <c r="D20" s="131">
        <v>7.6399999999999996E-2</v>
      </c>
      <c r="F20" s="58" t="s">
        <v>491</v>
      </c>
      <c r="G20" s="60">
        <v>27037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42970</v>
      </c>
      <c r="Z20" s="58" t="s">
        <v>516</v>
      </c>
      <c r="AA20" s="58" t="s">
        <v>497</v>
      </c>
      <c r="AB20" s="58">
        <v>10.9</v>
      </c>
      <c r="AC20" s="58" t="s">
        <v>467</v>
      </c>
      <c r="AD20" s="58">
        <v>54</v>
      </c>
    </row>
    <row r="21" spans="1:30" ht="17.25" customHeight="1" thickBot="1" x14ac:dyDescent="0.25">
      <c r="A21" s="58">
        <v>16</v>
      </c>
      <c r="B21" s="131">
        <v>4.596551724137931E-2</v>
      </c>
      <c r="C21" s="131">
        <v>3.2836945812807883E-2</v>
      </c>
      <c r="D21" s="131">
        <v>7.8799999999999995E-2</v>
      </c>
      <c r="F21" s="58" t="s">
        <v>495</v>
      </c>
      <c r="G21" s="60">
        <v>41929</v>
      </c>
      <c r="H21" s="58">
        <v>1.03</v>
      </c>
      <c r="J21" s="46">
        <v>5</v>
      </c>
      <c r="K21" s="46">
        <v>4605</v>
      </c>
      <c r="L21" s="52"/>
      <c r="M21" s="46"/>
      <c r="N21" s="57">
        <v>0.11342364532019704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43049</v>
      </c>
      <c r="Z21" s="58" t="s">
        <v>518</v>
      </c>
      <c r="AA21" s="58" t="s">
        <v>499</v>
      </c>
      <c r="AB21" s="58">
        <v>10.7</v>
      </c>
      <c r="AC21" s="58" t="s">
        <v>467</v>
      </c>
      <c r="AD21" s="58">
        <v>53</v>
      </c>
    </row>
    <row r="22" spans="1:30" ht="17.25" customHeight="1" thickBot="1" x14ac:dyDescent="0.25">
      <c r="A22" s="58">
        <v>17</v>
      </c>
      <c r="B22" s="131">
        <v>4.6653940886699503E-2</v>
      </c>
      <c r="C22" s="131">
        <v>3.2319458128078814E-2</v>
      </c>
      <c r="D22" s="131">
        <v>7.9000000000000001E-2</v>
      </c>
      <c r="F22" s="58" t="s">
        <v>496</v>
      </c>
      <c r="G22" s="60">
        <v>44196</v>
      </c>
      <c r="H22" s="58">
        <v>1.0900000000000001</v>
      </c>
      <c r="J22" s="46">
        <v>10</v>
      </c>
      <c r="K22" s="46">
        <v>4553</v>
      </c>
      <c r="L22" s="52"/>
      <c r="M22" s="46"/>
      <c r="N22" s="57">
        <v>0.11214285714285714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42935</v>
      </c>
      <c r="Z22" s="58" t="s">
        <v>516</v>
      </c>
      <c r="AA22" s="58" t="s">
        <v>497</v>
      </c>
      <c r="AB22" s="58">
        <v>10.6</v>
      </c>
      <c r="AC22" s="58" t="s">
        <v>467</v>
      </c>
      <c r="AD22" s="58">
        <v>55</v>
      </c>
    </row>
    <row r="23" spans="1:30" ht="17.25" customHeight="1" thickBot="1" x14ac:dyDescent="0.25">
      <c r="A23" s="58">
        <v>18</v>
      </c>
      <c r="B23" s="131">
        <v>3.5903940886699508E-2</v>
      </c>
      <c r="C23" s="131">
        <v>2.5121674876847293E-2</v>
      </c>
      <c r="D23" s="131">
        <v>6.1100000000000002E-2</v>
      </c>
      <c r="F23" s="58" t="s">
        <v>497</v>
      </c>
      <c r="G23" s="60">
        <v>44283</v>
      </c>
      <c r="H23" s="58">
        <v>1.0900000000000001</v>
      </c>
      <c r="J23" s="46">
        <v>20</v>
      </c>
      <c r="K23" s="46">
        <v>4469</v>
      </c>
      <c r="L23" s="52"/>
      <c r="M23" s="46"/>
      <c r="N23" s="57">
        <v>0.11007389162561576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43059</v>
      </c>
      <c r="Z23" s="58" t="s">
        <v>525</v>
      </c>
      <c r="AA23" s="58" t="s">
        <v>495</v>
      </c>
      <c r="AB23" s="58">
        <v>10.5</v>
      </c>
      <c r="AC23" s="58" t="s">
        <v>468</v>
      </c>
      <c r="AD23" s="58">
        <v>57</v>
      </c>
    </row>
    <row r="24" spans="1:30" ht="17.25" customHeight="1" thickBot="1" x14ac:dyDescent="0.25">
      <c r="A24" s="58">
        <v>19</v>
      </c>
      <c r="B24" s="131">
        <v>2.4889162561576354E-2</v>
      </c>
      <c r="C24" s="131">
        <v>2.0276108374384236E-2</v>
      </c>
      <c r="D24" s="131">
        <v>4.5199999999999997E-2</v>
      </c>
      <c r="F24" s="58" t="s">
        <v>498</v>
      </c>
      <c r="G24" s="60">
        <v>44238</v>
      </c>
      <c r="H24" s="58">
        <v>1.0900000000000001</v>
      </c>
      <c r="J24" s="46">
        <v>30</v>
      </c>
      <c r="K24" s="46">
        <v>4417</v>
      </c>
      <c r="L24" s="52"/>
      <c r="M24" s="46"/>
      <c r="N24" s="57">
        <v>0.10879310344827586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42872</v>
      </c>
      <c r="Z24" s="58" t="s">
        <v>527</v>
      </c>
      <c r="AA24" s="58" t="s">
        <v>497</v>
      </c>
      <c r="AB24" s="58">
        <v>10.4</v>
      </c>
      <c r="AC24" s="58" t="s">
        <v>468</v>
      </c>
      <c r="AD24" s="58">
        <v>55</v>
      </c>
    </row>
    <row r="25" spans="1:30" ht="17.25" customHeight="1" thickBot="1" x14ac:dyDescent="0.25">
      <c r="A25" s="58">
        <v>20</v>
      </c>
      <c r="B25" s="131">
        <v>1.869334975369458E-2</v>
      </c>
      <c r="C25" s="131">
        <v>1.6559605911330051E-2</v>
      </c>
      <c r="D25" s="131">
        <v>3.5200000000000002E-2</v>
      </c>
      <c r="F25" s="58" t="s">
        <v>499</v>
      </c>
      <c r="G25" s="60">
        <v>45482</v>
      </c>
      <c r="H25" s="58">
        <v>1.1200000000000001</v>
      </c>
      <c r="J25" s="46">
        <v>50</v>
      </c>
      <c r="K25" s="46">
        <v>4343</v>
      </c>
      <c r="L25" s="52"/>
      <c r="M25" s="46"/>
      <c r="N25" s="57">
        <v>0.1069704433497537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131">
        <v>1.4668719211822659E-2</v>
      </c>
      <c r="C26" s="131">
        <v>1.2937192118226601E-2</v>
      </c>
      <c r="D26" s="131">
        <v>2.76E-2</v>
      </c>
      <c r="F26" s="58" t="s">
        <v>500</v>
      </c>
      <c r="G26" s="60">
        <v>37123</v>
      </c>
      <c r="H26" s="58">
        <v>0.91</v>
      </c>
      <c r="J26" s="46">
        <v>100</v>
      </c>
      <c r="K26" s="46">
        <v>4246</v>
      </c>
      <c r="L26" s="52"/>
      <c r="M26" s="46"/>
      <c r="N26" s="57">
        <v>0.10458128078817734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131">
        <v>1.1067733990147783E-2</v>
      </c>
      <c r="C27" s="131">
        <v>8.2798029556650256E-3</v>
      </c>
      <c r="D27" s="131">
        <v>1.9300000000000001E-2</v>
      </c>
      <c r="J27" s="46">
        <v>150</v>
      </c>
      <c r="K27" s="46">
        <v>4155</v>
      </c>
      <c r="L27" s="52"/>
      <c r="M27" s="46"/>
      <c r="N27" s="57">
        <v>0.10233990147783251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131">
        <v>6.8312807881773406E-3</v>
      </c>
      <c r="C28" s="131">
        <v>4.7044334975369457E-3</v>
      </c>
      <c r="D28" s="131">
        <v>1.1599999999999999E-2</v>
      </c>
      <c r="J28" s="46">
        <v>200</v>
      </c>
      <c r="K28" s="46">
        <v>4068</v>
      </c>
      <c r="L28" s="52"/>
      <c r="M28" s="46"/>
      <c r="N28" s="57">
        <v>0.10019704433497537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33600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4362</v>
      </c>
      <c r="Y2" s="61">
        <v>43118</v>
      </c>
      <c r="Z2" s="58" t="s">
        <v>516</v>
      </c>
      <c r="AA2" s="58" t="s">
        <v>498</v>
      </c>
      <c r="AB2" s="58">
        <v>11.3</v>
      </c>
      <c r="AC2" s="58" t="s">
        <v>467</v>
      </c>
      <c r="AD2" s="58">
        <v>55</v>
      </c>
    </row>
    <row r="3" spans="1:30" ht="23.2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4353</v>
      </c>
      <c r="Y3" s="61">
        <v>43187</v>
      </c>
      <c r="Z3" s="58" t="s">
        <v>516</v>
      </c>
      <c r="AA3" s="58" t="s">
        <v>497</v>
      </c>
      <c r="AB3" s="58">
        <v>11.2</v>
      </c>
      <c r="AC3" s="58" t="s">
        <v>467</v>
      </c>
      <c r="AD3" s="58">
        <v>58</v>
      </c>
    </row>
    <row r="4" spans="1:30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4329</v>
      </c>
      <c r="Y4" s="61">
        <v>43108</v>
      </c>
      <c r="Z4" s="58" t="s">
        <v>516</v>
      </c>
      <c r="AA4" s="58" t="s">
        <v>495</v>
      </c>
      <c r="AB4" s="58">
        <v>11.2</v>
      </c>
      <c r="AC4" s="58" t="s">
        <v>467</v>
      </c>
      <c r="AD4" s="58">
        <v>52</v>
      </c>
    </row>
    <row r="5" spans="1:30" ht="18.75" customHeight="1" thickBot="1" x14ac:dyDescent="0.25">
      <c r="A5" s="58">
        <v>0</v>
      </c>
      <c r="B5" s="59">
        <v>3.6443452380952386E-3</v>
      </c>
      <c r="C5" s="59">
        <v>3.3398809523809522E-3</v>
      </c>
      <c r="D5" s="59">
        <v>7.0000000000000001E-3</v>
      </c>
      <c r="F5" s="58" t="s">
        <v>474</v>
      </c>
      <c r="G5" s="60">
        <v>41998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4323</v>
      </c>
      <c r="Y5" s="61">
        <v>43173</v>
      </c>
      <c r="Z5" s="58" t="s">
        <v>516</v>
      </c>
      <c r="AA5" s="58" t="s">
        <v>497</v>
      </c>
      <c r="AB5" s="58">
        <v>11.2</v>
      </c>
      <c r="AC5" s="58" t="s">
        <v>467</v>
      </c>
      <c r="AD5" s="58">
        <v>56</v>
      </c>
    </row>
    <row r="6" spans="1:30" ht="17.25" customHeight="1" thickBot="1" x14ac:dyDescent="0.25">
      <c r="A6" s="58">
        <v>1</v>
      </c>
      <c r="B6" s="59">
        <v>2.4449404761904764E-3</v>
      </c>
      <c r="C6" s="59">
        <v>2.3163690476190476E-3</v>
      </c>
      <c r="D6" s="59">
        <v>4.7999999999999996E-3</v>
      </c>
      <c r="F6" s="58" t="s">
        <v>476</v>
      </c>
      <c r="G6" s="60">
        <v>42093</v>
      </c>
      <c r="H6" s="58">
        <v>1.25</v>
      </c>
      <c r="J6" s="47" t="s">
        <v>477</v>
      </c>
      <c r="K6" s="48">
        <v>0.6351351351351352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>
        <v>4318</v>
      </c>
      <c r="Y6" s="61">
        <v>43110</v>
      </c>
      <c r="Z6" s="58" t="s">
        <v>516</v>
      </c>
      <c r="AA6" s="58" t="s">
        <v>497</v>
      </c>
      <c r="AB6" s="58">
        <v>11.2</v>
      </c>
      <c r="AC6" s="58" t="s">
        <v>467</v>
      </c>
      <c r="AD6" s="58">
        <v>53</v>
      </c>
    </row>
    <row r="7" spans="1:30" ht="17.25" customHeight="1" thickBot="1" x14ac:dyDescent="0.25">
      <c r="A7" s="58">
        <v>2</v>
      </c>
      <c r="B7" s="59">
        <v>1.8913690476190478E-3</v>
      </c>
      <c r="C7" s="59">
        <v>1.993154761904762E-3</v>
      </c>
      <c r="D7" s="59">
        <v>3.8999999999999998E-3</v>
      </c>
      <c r="F7" s="58" t="s">
        <v>478</v>
      </c>
      <c r="G7" s="60">
        <v>33196</v>
      </c>
      <c r="H7" s="58">
        <v>0.99</v>
      </c>
      <c r="J7" s="49" t="s">
        <v>479</v>
      </c>
      <c r="K7" s="48">
        <v>0.54391672088484055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>
        <v>4284</v>
      </c>
      <c r="Y7" s="61">
        <v>43174</v>
      </c>
      <c r="Z7" s="58" t="s">
        <v>516</v>
      </c>
      <c r="AA7" s="58" t="s">
        <v>498</v>
      </c>
      <c r="AB7" s="58">
        <v>11.1</v>
      </c>
      <c r="AC7" s="58" t="s">
        <v>467</v>
      </c>
      <c r="AD7" s="58">
        <v>53</v>
      </c>
    </row>
    <row r="8" spans="1:30" ht="17.25" customHeight="1" thickBot="1" x14ac:dyDescent="0.3">
      <c r="A8" s="58">
        <v>3</v>
      </c>
      <c r="B8" s="59">
        <v>1.2455357142857144E-3</v>
      </c>
      <c r="C8" s="59">
        <v>1.8315476190476189E-3</v>
      </c>
      <c r="D8" s="59">
        <v>3.0000000000000001E-3</v>
      </c>
      <c r="F8" s="58" t="s">
        <v>480</v>
      </c>
      <c r="G8" s="60">
        <v>21073</v>
      </c>
      <c r="H8" s="58">
        <v>0.63</v>
      </c>
      <c r="K8" s="50">
        <v>0.6351351351351352</v>
      </c>
      <c r="O8" s="85"/>
      <c r="P8" s="85"/>
      <c r="Q8" s="85"/>
      <c r="R8" s="85"/>
      <c r="S8" s="85"/>
      <c r="T8" s="85"/>
      <c r="U8" s="86"/>
      <c r="W8" s="58">
        <v>7</v>
      </c>
      <c r="X8" s="58">
        <v>4279</v>
      </c>
      <c r="Y8" s="61">
        <v>43172</v>
      </c>
      <c r="Z8" s="58" t="s">
        <v>516</v>
      </c>
      <c r="AA8" s="58" t="s">
        <v>496</v>
      </c>
      <c r="AB8" s="58">
        <v>11.1</v>
      </c>
      <c r="AC8" s="58" t="s">
        <v>467</v>
      </c>
      <c r="AD8" s="58">
        <v>54</v>
      </c>
    </row>
    <row r="9" spans="1:30" ht="17.25" customHeight="1" thickBot="1" x14ac:dyDescent="0.3">
      <c r="A9" s="58">
        <v>4</v>
      </c>
      <c r="B9" s="59">
        <v>1.4761904761904762E-3</v>
      </c>
      <c r="C9" s="59">
        <v>2.9627976190476188E-3</v>
      </c>
      <c r="D9" s="59">
        <v>4.4000000000000003E-3</v>
      </c>
      <c r="F9" s="58" t="s">
        <v>481</v>
      </c>
      <c r="G9" s="60">
        <v>28302</v>
      </c>
      <c r="H9" s="58">
        <v>0.84</v>
      </c>
      <c r="K9" s="50">
        <v>0.59824902723735407</v>
      </c>
      <c r="O9" s="85"/>
      <c r="P9" s="85"/>
      <c r="Q9" s="85"/>
      <c r="R9" s="85"/>
      <c r="S9" s="85"/>
      <c r="T9" s="85"/>
      <c r="U9" s="86"/>
      <c r="W9" s="58">
        <v>8</v>
      </c>
      <c r="X9" s="58">
        <v>4237</v>
      </c>
      <c r="Y9" s="61">
        <v>43134</v>
      </c>
      <c r="Z9" s="58" t="s">
        <v>521</v>
      </c>
      <c r="AA9" s="58" t="s">
        <v>500</v>
      </c>
      <c r="AB9" s="58">
        <v>10.9</v>
      </c>
      <c r="AC9" s="58" t="s">
        <v>468</v>
      </c>
      <c r="AD9" s="58">
        <v>52</v>
      </c>
    </row>
    <row r="10" spans="1:30" ht="17.25" customHeight="1" thickBot="1" x14ac:dyDescent="0.3">
      <c r="A10" s="58">
        <v>5</v>
      </c>
      <c r="B10" s="59">
        <v>3.4136904761904764E-3</v>
      </c>
      <c r="C10" s="59">
        <v>8.4574404761904743E-3</v>
      </c>
      <c r="D10" s="59">
        <v>1.1900000000000001E-2</v>
      </c>
      <c r="F10" s="58" t="s">
        <v>482</v>
      </c>
      <c r="G10" s="60">
        <v>32008</v>
      </c>
      <c r="H10" s="58">
        <v>0.95</v>
      </c>
      <c r="K10" s="50">
        <v>0.52424046541693603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4224</v>
      </c>
      <c r="Y10" s="61">
        <v>43109</v>
      </c>
      <c r="Z10" s="58" t="s">
        <v>516</v>
      </c>
      <c r="AA10" s="58" t="s">
        <v>496</v>
      </c>
      <c r="AB10" s="58">
        <v>10.9</v>
      </c>
      <c r="AC10" s="58" t="s">
        <v>467</v>
      </c>
      <c r="AD10" s="58">
        <v>51</v>
      </c>
    </row>
    <row r="11" spans="1:30" ht="17.25" customHeight="1" thickBot="1" x14ac:dyDescent="0.3">
      <c r="A11" s="58">
        <v>6</v>
      </c>
      <c r="B11" s="59">
        <v>1.1209821428571428E-2</v>
      </c>
      <c r="C11" s="59">
        <v>2.2786607142857143E-2</v>
      </c>
      <c r="D11" s="59">
        <v>3.4000000000000002E-2</v>
      </c>
      <c r="F11" s="58" t="s">
        <v>483</v>
      </c>
      <c r="G11" s="60">
        <v>31064</v>
      </c>
      <c r="H11" s="58">
        <v>0.93</v>
      </c>
      <c r="K11" s="50">
        <v>0.54391672088484055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4189</v>
      </c>
      <c r="Y11" s="61">
        <v>43111</v>
      </c>
      <c r="Z11" s="58" t="s">
        <v>516</v>
      </c>
      <c r="AA11" s="58" t="s">
        <v>498</v>
      </c>
      <c r="AB11" s="58">
        <v>10.8</v>
      </c>
      <c r="AC11" s="58" t="s">
        <v>467</v>
      </c>
      <c r="AD11" s="58">
        <v>53</v>
      </c>
    </row>
    <row r="12" spans="1:30" ht="17.25" customHeight="1" thickBot="1" x14ac:dyDescent="0.25">
      <c r="A12" s="58">
        <v>7</v>
      </c>
      <c r="B12" s="59">
        <v>1.9052083333333338E-2</v>
      </c>
      <c r="C12" s="59">
        <v>3.312946428571429E-2</v>
      </c>
      <c r="D12" s="59">
        <v>5.2299999999999999E-2</v>
      </c>
      <c r="F12" s="58" t="s">
        <v>484</v>
      </c>
      <c r="G12" s="60">
        <v>31298</v>
      </c>
      <c r="H12" s="58">
        <v>0.93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4136</v>
      </c>
      <c r="Y12" s="61">
        <v>43112</v>
      </c>
      <c r="Z12" s="58" t="s">
        <v>517</v>
      </c>
      <c r="AA12" s="58" t="s">
        <v>499</v>
      </c>
      <c r="AB12" s="58">
        <v>10.7</v>
      </c>
      <c r="AC12" s="58" t="s">
        <v>467</v>
      </c>
      <c r="AD12" s="58">
        <v>53</v>
      </c>
    </row>
    <row r="13" spans="1:30" ht="17.25" customHeight="1" thickBot="1" x14ac:dyDescent="0.25">
      <c r="A13" s="58">
        <v>8</v>
      </c>
      <c r="B13" s="59">
        <v>2.0482142857142858E-2</v>
      </c>
      <c r="C13" s="59">
        <v>3.0651488095238093E-2</v>
      </c>
      <c r="D13" s="59">
        <v>5.1200000000000002E-2</v>
      </c>
      <c r="F13" s="58" t="s">
        <v>485</v>
      </c>
      <c r="G13" s="60">
        <v>32351</v>
      </c>
      <c r="H13" s="58">
        <v>0.96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4115</v>
      </c>
      <c r="Y13" s="61">
        <v>43144</v>
      </c>
      <c r="Z13" s="58" t="s">
        <v>516</v>
      </c>
      <c r="AA13" s="58" t="s">
        <v>496</v>
      </c>
      <c r="AB13" s="58">
        <v>10.6</v>
      </c>
      <c r="AC13" s="58" t="s">
        <v>467</v>
      </c>
      <c r="AD13" s="58">
        <v>53</v>
      </c>
    </row>
    <row r="14" spans="1:30" ht="15" thickBot="1" x14ac:dyDescent="0.25">
      <c r="A14" s="58">
        <v>9</v>
      </c>
      <c r="B14" s="59">
        <v>2.2188988095238095E-2</v>
      </c>
      <c r="C14" s="59">
        <v>2.9143154761904762E-2</v>
      </c>
      <c r="D14" s="59">
        <v>5.1400000000000001E-2</v>
      </c>
      <c r="F14" s="58" t="s">
        <v>486</v>
      </c>
      <c r="G14" s="60">
        <v>36004</v>
      </c>
      <c r="H14" s="58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4093</v>
      </c>
      <c r="Y14" s="61">
        <v>43133</v>
      </c>
      <c r="Z14" s="58" t="s">
        <v>516</v>
      </c>
      <c r="AA14" s="58" t="s">
        <v>499</v>
      </c>
      <c r="AB14" s="58">
        <v>10.6</v>
      </c>
      <c r="AC14" s="58" t="s">
        <v>467</v>
      </c>
      <c r="AD14" s="58">
        <v>54</v>
      </c>
    </row>
    <row r="15" spans="1:30" ht="23.25" thickBot="1" x14ac:dyDescent="0.25">
      <c r="A15" s="58">
        <v>10</v>
      </c>
      <c r="B15" s="59">
        <v>2.7494047619047619E-2</v>
      </c>
      <c r="C15" s="59">
        <v>3.253690476190476E-2</v>
      </c>
      <c r="D15" s="59">
        <v>0.06</v>
      </c>
      <c r="F15" s="58" t="s">
        <v>487</v>
      </c>
      <c r="G15" s="60">
        <v>34928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4077</v>
      </c>
      <c r="Y15" s="61">
        <v>43166</v>
      </c>
      <c r="Z15" s="58" t="s">
        <v>516</v>
      </c>
      <c r="AA15" s="58" t="s">
        <v>497</v>
      </c>
      <c r="AB15" s="58">
        <v>10.5</v>
      </c>
      <c r="AC15" s="58" t="s">
        <v>467</v>
      </c>
      <c r="AD15" s="58">
        <v>56</v>
      </c>
    </row>
    <row r="16" spans="1:30" ht="23.25" thickBot="1" x14ac:dyDescent="0.25">
      <c r="A16" s="58">
        <v>11</v>
      </c>
      <c r="B16" s="59">
        <v>3.2430059523809528E-2</v>
      </c>
      <c r="C16" s="59">
        <v>3.7169642857142859E-2</v>
      </c>
      <c r="D16" s="59">
        <v>6.9599999999999995E-2</v>
      </c>
      <c r="F16" s="58" t="s">
        <v>488</v>
      </c>
      <c r="G16" s="60">
        <v>38541</v>
      </c>
      <c r="H16" s="58">
        <v>1.1499999999999999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4066</v>
      </c>
      <c r="Y16" s="61">
        <v>43432</v>
      </c>
      <c r="Z16" s="58" t="s">
        <v>516</v>
      </c>
      <c r="AA16" s="58" t="s">
        <v>497</v>
      </c>
      <c r="AB16" s="58">
        <v>10.5</v>
      </c>
      <c r="AC16" s="58" t="s">
        <v>467</v>
      </c>
      <c r="AD16" s="58">
        <v>59</v>
      </c>
    </row>
    <row r="17" spans="1:30" ht="15" thickBot="1" x14ac:dyDescent="0.25">
      <c r="A17" s="58">
        <v>12</v>
      </c>
      <c r="B17" s="59">
        <v>3.6166666666666666E-2</v>
      </c>
      <c r="C17" s="59">
        <v>4.1425297619047619E-2</v>
      </c>
      <c r="D17" s="59">
        <v>7.7600000000000002E-2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4054</v>
      </c>
      <c r="Y17" s="61">
        <v>43102</v>
      </c>
      <c r="Z17" s="58" t="s">
        <v>517</v>
      </c>
      <c r="AA17" s="58" t="s">
        <v>496</v>
      </c>
      <c r="AB17" s="58">
        <v>10.5</v>
      </c>
      <c r="AC17" s="58" t="s">
        <v>467</v>
      </c>
      <c r="AD17" s="58">
        <v>54</v>
      </c>
    </row>
    <row r="18" spans="1:30" ht="15" thickBot="1" x14ac:dyDescent="0.25">
      <c r="A18" s="58">
        <v>13</v>
      </c>
      <c r="B18" s="59">
        <v>3.6351190476190474E-2</v>
      </c>
      <c r="C18" s="59">
        <v>4.1479166666666671E-2</v>
      </c>
      <c r="D18" s="59">
        <v>7.7899999999999997E-2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4043</v>
      </c>
      <c r="Y18" s="61">
        <v>43154</v>
      </c>
      <c r="Z18" s="58" t="s">
        <v>517</v>
      </c>
      <c r="AA18" s="58" t="s">
        <v>499</v>
      </c>
      <c r="AB18" s="58">
        <v>10.4</v>
      </c>
      <c r="AC18" s="58" t="s">
        <v>467</v>
      </c>
      <c r="AD18" s="58">
        <v>53</v>
      </c>
    </row>
    <row r="19" spans="1:30" ht="17.25" customHeight="1" thickBot="1" x14ac:dyDescent="0.25">
      <c r="A19" s="58">
        <v>14</v>
      </c>
      <c r="B19" s="59">
        <v>3.6581845238095233E-2</v>
      </c>
      <c r="C19" s="59">
        <v>4.077886904761905E-2</v>
      </c>
      <c r="D19" s="59">
        <v>7.7399999999999997E-2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4002</v>
      </c>
      <c r="Y19" s="61">
        <v>43102</v>
      </c>
      <c r="Z19" s="58" t="s">
        <v>518</v>
      </c>
      <c r="AA19" s="58" t="s">
        <v>496</v>
      </c>
      <c r="AB19" s="58">
        <v>10.3</v>
      </c>
      <c r="AC19" s="58" t="s">
        <v>467</v>
      </c>
      <c r="AD19" s="58">
        <v>51</v>
      </c>
    </row>
    <row r="20" spans="1:30" ht="17.25" customHeight="1" thickBot="1" x14ac:dyDescent="0.25">
      <c r="A20" s="58">
        <v>15</v>
      </c>
      <c r="B20" s="59">
        <v>3.7412202380952386E-2</v>
      </c>
      <c r="C20" s="59">
        <v>3.964761904761905E-2</v>
      </c>
      <c r="D20" s="59">
        <v>7.7100000000000002E-2</v>
      </c>
      <c r="F20" s="58" t="s">
        <v>491</v>
      </c>
      <c r="G20" s="60">
        <v>23666</v>
      </c>
      <c r="H20" s="58">
        <v>0.71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3978</v>
      </c>
      <c r="Y20" s="61">
        <v>43179</v>
      </c>
      <c r="Z20" s="58" t="s">
        <v>517</v>
      </c>
      <c r="AA20" s="58" t="s">
        <v>496</v>
      </c>
      <c r="AB20" s="58">
        <v>10.3</v>
      </c>
      <c r="AC20" s="58" t="s">
        <v>467</v>
      </c>
      <c r="AD20" s="58">
        <v>55</v>
      </c>
    </row>
    <row r="21" spans="1:30" ht="17.25" customHeight="1" thickBot="1" x14ac:dyDescent="0.25">
      <c r="A21" s="58">
        <v>16</v>
      </c>
      <c r="B21" s="59">
        <v>3.8565476190476192E-2</v>
      </c>
      <c r="C21" s="59">
        <v>3.7762202380952382E-2</v>
      </c>
      <c r="D21" s="59">
        <v>7.6300000000000007E-2</v>
      </c>
      <c r="F21" s="58" t="s">
        <v>495</v>
      </c>
      <c r="G21" s="60">
        <v>34308</v>
      </c>
      <c r="H21" s="58">
        <v>1.02</v>
      </c>
      <c r="J21" s="46">
        <v>5</v>
      </c>
      <c r="K21" s="46">
        <v>3858</v>
      </c>
      <c r="L21" s="52"/>
      <c r="M21" s="46"/>
      <c r="N21" s="57">
        <v>0.11482142857142857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3947</v>
      </c>
      <c r="Y21" s="61">
        <v>43168</v>
      </c>
      <c r="Z21" s="58" t="s">
        <v>521</v>
      </c>
      <c r="AA21" s="58" t="s">
        <v>499</v>
      </c>
      <c r="AB21" s="58">
        <v>10.199999999999999</v>
      </c>
      <c r="AC21" s="58" t="s">
        <v>468</v>
      </c>
      <c r="AD21" s="58">
        <v>50</v>
      </c>
    </row>
    <row r="22" spans="1:30" ht="17.25" customHeight="1" thickBot="1" x14ac:dyDescent="0.25">
      <c r="A22" s="58">
        <v>17</v>
      </c>
      <c r="B22" s="59">
        <v>3.7319940476190479E-2</v>
      </c>
      <c r="C22" s="59">
        <v>3.6954166666666663E-2</v>
      </c>
      <c r="D22" s="59">
        <v>7.4300000000000005E-2</v>
      </c>
      <c r="F22" s="58" t="s">
        <v>496</v>
      </c>
      <c r="G22" s="60">
        <v>36046</v>
      </c>
      <c r="H22" s="58">
        <v>1.07</v>
      </c>
      <c r="J22" s="46">
        <v>10</v>
      </c>
      <c r="K22" s="46">
        <v>3794</v>
      </c>
      <c r="L22" s="52"/>
      <c r="M22" s="46"/>
      <c r="N22" s="57">
        <v>0.11291666666666667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3904</v>
      </c>
      <c r="Y22" s="61">
        <v>43140</v>
      </c>
      <c r="Z22" s="58" t="s">
        <v>516</v>
      </c>
      <c r="AA22" s="58" t="s">
        <v>499</v>
      </c>
      <c r="AB22" s="58">
        <v>10.1</v>
      </c>
      <c r="AC22" s="58" t="s">
        <v>467</v>
      </c>
      <c r="AD22" s="58">
        <v>55</v>
      </c>
    </row>
    <row r="23" spans="1:30" ht="17.25" customHeight="1" thickBot="1" x14ac:dyDescent="0.25">
      <c r="A23" s="58">
        <v>18</v>
      </c>
      <c r="B23" s="59">
        <v>2.7540178571428573E-2</v>
      </c>
      <c r="C23" s="59">
        <v>2.9035416666666668E-2</v>
      </c>
      <c r="D23" s="59">
        <v>5.6599999999999998E-2</v>
      </c>
      <c r="F23" s="58" t="s">
        <v>497</v>
      </c>
      <c r="G23" s="60">
        <v>35574</v>
      </c>
      <c r="H23" s="58">
        <v>1.06</v>
      </c>
      <c r="J23" s="46">
        <v>20</v>
      </c>
      <c r="K23" s="46">
        <v>3695</v>
      </c>
      <c r="L23" s="52"/>
      <c r="M23" s="46"/>
      <c r="N23" s="57">
        <v>0.10997023809523809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3878</v>
      </c>
      <c r="Y23" s="61">
        <v>43166</v>
      </c>
      <c r="Z23" s="58" t="s">
        <v>520</v>
      </c>
      <c r="AA23" s="58" t="s">
        <v>497</v>
      </c>
      <c r="AB23" s="58">
        <v>10</v>
      </c>
      <c r="AC23" s="58" t="s">
        <v>468</v>
      </c>
      <c r="AD23" s="58">
        <v>52</v>
      </c>
    </row>
    <row r="24" spans="1:30" ht="17.25" customHeight="1" thickBot="1" x14ac:dyDescent="0.25">
      <c r="A24" s="58">
        <v>19</v>
      </c>
      <c r="B24" s="59">
        <v>2.071279761904762E-2</v>
      </c>
      <c r="C24" s="59">
        <v>2.3217559523809526E-2</v>
      </c>
      <c r="D24" s="59">
        <v>4.3999999999999997E-2</v>
      </c>
      <c r="F24" s="58" t="s">
        <v>498</v>
      </c>
      <c r="G24" s="60">
        <v>36114</v>
      </c>
      <c r="H24" s="58">
        <v>1.08</v>
      </c>
      <c r="J24" s="46">
        <v>30</v>
      </c>
      <c r="K24" s="46">
        <v>3652</v>
      </c>
      <c r="L24" s="52"/>
      <c r="M24" s="46"/>
      <c r="N24" s="57">
        <v>0.10869047619047618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3845</v>
      </c>
      <c r="Y24" s="61">
        <v>43125</v>
      </c>
      <c r="Z24" s="58" t="s">
        <v>521</v>
      </c>
      <c r="AA24" s="58" t="s">
        <v>498</v>
      </c>
      <c r="AB24" s="58">
        <v>9.9</v>
      </c>
      <c r="AC24" s="58" t="s">
        <v>467</v>
      </c>
      <c r="AD24" s="58">
        <v>51</v>
      </c>
    </row>
    <row r="25" spans="1:30" ht="17.25" customHeight="1" thickBot="1" x14ac:dyDescent="0.25">
      <c r="A25" s="58">
        <v>20</v>
      </c>
      <c r="B25" s="59">
        <v>1.5869047619047619E-2</v>
      </c>
      <c r="C25" s="59">
        <v>1.6645535714285713E-2</v>
      </c>
      <c r="D25" s="59">
        <v>3.2500000000000001E-2</v>
      </c>
      <c r="F25" s="58" t="s">
        <v>499</v>
      </c>
      <c r="G25" s="60">
        <v>37677</v>
      </c>
      <c r="H25" s="58">
        <v>1.1200000000000001</v>
      </c>
      <c r="J25" s="46">
        <v>50</v>
      </c>
      <c r="K25" s="46">
        <v>3569</v>
      </c>
      <c r="L25" s="52"/>
      <c r="M25" s="46"/>
      <c r="N25" s="57">
        <v>0.10622023809523809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1.2132440476190477E-2</v>
      </c>
      <c r="C26" s="59">
        <v>1.2120535714285714E-2</v>
      </c>
      <c r="D26" s="59">
        <v>2.4299999999999999E-2</v>
      </c>
      <c r="F26" s="58" t="s">
        <v>500</v>
      </c>
      <c r="G26" s="60">
        <v>31489</v>
      </c>
      <c r="H26" s="58">
        <v>0.94</v>
      </c>
      <c r="J26" s="46">
        <v>100</v>
      </c>
      <c r="K26" s="46">
        <v>3477</v>
      </c>
      <c r="L26" s="52"/>
      <c r="M26" s="46"/>
      <c r="N26" s="57">
        <v>0.10348214285714286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9.1800595238095226E-3</v>
      </c>
      <c r="C27" s="59">
        <v>8.0803571428571426E-3</v>
      </c>
      <c r="D27" s="59">
        <v>1.72E-2</v>
      </c>
      <c r="J27" s="46">
        <v>150</v>
      </c>
      <c r="K27" s="46">
        <v>3395</v>
      </c>
      <c r="L27" s="52"/>
      <c r="M27" s="46"/>
      <c r="N27" s="57">
        <v>0.10104166666666667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6.3660714285714284E-3</v>
      </c>
      <c r="C28" s="59">
        <v>5.225297619047619E-3</v>
      </c>
      <c r="D28" s="59">
        <v>1.1599999999999999E-2</v>
      </c>
      <c r="J28" s="46">
        <v>200</v>
      </c>
      <c r="K28" s="46">
        <v>3334</v>
      </c>
      <c r="L28" s="52"/>
      <c r="M28" s="46"/>
      <c r="N28" s="57">
        <v>9.9226190476190482E-2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620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33300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59">
        <v>4.9924924924924924E-3</v>
      </c>
      <c r="C5" s="59">
        <v>4.175375375375376E-3</v>
      </c>
      <c r="D5" s="59">
        <v>9.1000000000000004E-3</v>
      </c>
      <c r="F5" s="58" t="s">
        <v>474</v>
      </c>
      <c r="G5" s="60">
        <v>42952</v>
      </c>
      <c r="H5" s="58"/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3.3108108108108108E-3</v>
      </c>
      <c r="C6" s="59">
        <v>3.0366366366366367E-3</v>
      </c>
      <c r="D6" s="59">
        <v>6.3E-3</v>
      </c>
      <c r="F6" s="58" t="s">
        <v>476</v>
      </c>
      <c r="G6" s="60">
        <v>42632</v>
      </c>
      <c r="H6" s="58"/>
      <c r="J6" s="47" t="s">
        <v>477</v>
      </c>
      <c r="K6" s="48">
        <v>0.5947265625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2.8378378378378379E-3</v>
      </c>
      <c r="C7" s="59">
        <v>2.7045045045045045E-3</v>
      </c>
      <c r="D7" s="59">
        <v>5.4999999999999997E-3</v>
      </c>
      <c r="F7" s="58" t="s">
        <v>478</v>
      </c>
      <c r="G7" s="60">
        <v>42952</v>
      </c>
      <c r="H7" s="58"/>
      <c r="J7" s="49" t="s">
        <v>479</v>
      </c>
      <c r="K7" s="48">
        <v>0.54161248374512361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1.7867867867867868E-3</v>
      </c>
      <c r="C8" s="59">
        <v>2.0402402402402401E-3</v>
      </c>
      <c r="D8" s="59">
        <v>3.8E-3</v>
      </c>
      <c r="F8" s="58" t="s">
        <v>480</v>
      </c>
      <c r="G8" s="60">
        <v>42632</v>
      </c>
      <c r="H8" s="58"/>
      <c r="K8" s="50">
        <v>0.57585139318885448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2.1021021021021022E-3</v>
      </c>
      <c r="C9" s="59">
        <v>2.4672672672672673E-3</v>
      </c>
      <c r="D9" s="59">
        <v>4.5999999999999999E-3</v>
      </c>
      <c r="F9" s="58" t="s">
        <v>481</v>
      </c>
      <c r="G9" s="60">
        <v>30271</v>
      </c>
      <c r="H9" s="58">
        <v>0.9</v>
      </c>
      <c r="K9" s="50">
        <v>0.5947265625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4.6246246246246245E-3</v>
      </c>
      <c r="C10" s="59">
        <v>6.737537537537538E-3</v>
      </c>
      <c r="D10" s="59">
        <v>1.14E-2</v>
      </c>
      <c r="F10" s="58" t="s">
        <v>482</v>
      </c>
      <c r="G10" s="60">
        <v>33248</v>
      </c>
      <c r="H10" s="58">
        <v>0.99</v>
      </c>
      <c r="K10" s="50">
        <v>0.5204944697462589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59">
        <v>1.4399399399399399E-2</v>
      </c>
      <c r="C11" s="59">
        <v>1.7650450450450449E-2</v>
      </c>
      <c r="D11" s="59">
        <v>3.2000000000000001E-2</v>
      </c>
      <c r="F11" s="58" t="s">
        <v>483</v>
      </c>
      <c r="G11" s="60">
        <v>32481</v>
      </c>
      <c r="H11" s="58">
        <v>0.97</v>
      </c>
      <c r="K11" s="50">
        <v>0.54161248374512361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59">
        <v>2.180930930930931E-2</v>
      </c>
      <c r="C12" s="59">
        <v>2.8895495495495496E-2</v>
      </c>
      <c r="D12" s="59">
        <v>5.0700000000000002E-2</v>
      </c>
      <c r="F12" s="58" t="s">
        <v>484</v>
      </c>
      <c r="G12" s="60">
        <v>32946</v>
      </c>
      <c r="H12" s="58">
        <v>0.98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59">
        <v>2.2860360360360359E-2</v>
      </c>
      <c r="C13" s="59">
        <v>2.7282282282282282E-2</v>
      </c>
      <c r="D13" s="59">
        <v>5.0200000000000002E-2</v>
      </c>
      <c r="F13" s="58" t="s">
        <v>485</v>
      </c>
      <c r="G13" s="60">
        <v>34121</v>
      </c>
      <c r="H13" s="58">
        <v>1.02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59">
        <v>2.3490990990990987E-2</v>
      </c>
      <c r="C14" s="59">
        <v>2.5906306306306307E-2</v>
      </c>
      <c r="D14" s="59">
        <v>4.9399999999999999E-2</v>
      </c>
      <c r="F14" s="58" t="s">
        <v>486</v>
      </c>
      <c r="G14" s="60">
        <v>36927</v>
      </c>
      <c r="H14" s="58">
        <v>1.1000000000000001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59">
        <v>2.8536036036036036E-2</v>
      </c>
      <c r="C15" s="59">
        <v>2.989189189189189E-2</v>
      </c>
      <c r="D15" s="59">
        <v>5.8400000000000001E-2</v>
      </c>
      <c r="F15" s="58" t="s">
        <v>487</v>
      </c>
      <c r="G15" s="60">
        <v>34054</v>
      </c>
      <c r="H15" s="58">
        <v>1.01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59">
        <v>3.2687687687687685E-2</v>
      </c>
      <c r="C16" s="59">
        <v>3.2454054054054056E-2</v>
      </c>
      <c r="D16" s="59">
        <v>6.5199999999999994E-2</v>
      </c>
      <c r="F16" s="58" t="s">
        <v>488</v>
      </c>
      <c r="G16" s="60">
        <v>32926</v>
      </c>
      <c r="H16" s="58">
        <v>0.98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59">
        <v>3.8048048048048046E-2</v>
      </c>
      <c r="C17" s="59">
        <v>3.515855855855856E-2</v>
      </c>
      <c r="D17" s="59">
        <v>7.3200000000000001E-2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59">
        <v>3.8836336336336333E-2</v>
      </c>
      <c r="C18" s="59">
        <v>3.4778978978978983E-2</v>
      </c>
      <c r="D18" s="59">
        <v>7.3599999999999999E-2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59">
        <v>4.0150150150150152E-2</v>
      </c>
      <c r="C19" s="59">
        <v>3.397237237237237E-2</v>
      </c>
      <c r="D19" s="59">
        <v>7.4099999999999999E-2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59">
        <v>4.2042042042042045E-2</v>
      </c>
      <c r="C20" s="59">
        <v>3.4968768768768768E-2</v>
      </c>
      <c r="D20" s="59">
        <v>7.6999999999999999E-2</v>
      </c>
      <c r="F20" s="58" t="s">
        <v>491</v>
      </c>
      <c r="G20" s="60">
        <v>29098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59">
        <v>4.3776276276276276E-2</v>
      </c>
      <c r="C21" s="59">
        <v>3.3450450450450447E-2</v>
      </c>
      <c r="D21" s="59">
        <v>7.7200000000000005E-2</v>
      </c>
      <c r="F21" s="58" t="s">
        <v>495</v>
      </c>
      <c r="G21" s="60">
        <v>43085</v>
      </c>
      <c r="H21" s="58"/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59">
        <v>4.256756756756757E-2</v>
      </c>
      <c r="C22" s="59">
        <v>3.240660660660661E-2</v>
      </c>
      <c r="D22" s="59">
        <v>7.4999999999999997E-2</v>
      </c>
      <c r="F22" s="58" t="s">
        <v>496</v>
      </c>
      <c r="G22" s="60">
        <v>44616</v>
      </c>
      <c r="H22" s="58"/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59">
        <v>3.4737237237237234E-2</v>
      </c>
      <c r="C23" s="59">
        <v>2.4577777777777775E-2</v>
      </c>
      <c r="D23" s="59">
        <v>5.9299999999999999E-2</v>
      </c>
      <c r="F23" s="58" t="s">
        <v>497</v>
      </c>
      <c r="G23" s="60">
        <v>46529</v>
      </c>
      <c r="H23" s="58"/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2.6906906906906908E-2</v>
      </c>
      <c r="C24" s="59">
        <v>2.0354954954954957E-2</v>
      </c>
      <c r="D24" s="59">
        <v>4.7199999999999999E-2</v>
      </c>
      <c r="F24" s="58" t="s">
        <v>498</v>
      </c>
      <c r="G24" s="60">
        <v>46018</v>
      </c>
      <c r="H24" s="58"/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2.0180180180180175E-2</v>
      </c>
      <c r="C25" s="59">
        <v>1.4756156156156155E-2</v>
      </c>
      <c r="D25" s="59">
        <v>3.49E-2</v>
      </c>
      <c r="F25" s="58" t="s">
        <v>499</v>
      </c>
      <c r="G25" s="60">
        <v>48143</v>
      </c>
      <c r="H25" s="58"/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1.5345345345345346E-2</v>
      </c>
      <c r="C26" s="59">
        <v>1.1719519519519519E-2</v>
      </c>
      <c r="D26" s="59">
        <v>2.7E-2</v>
      </c>
      <c r="F26" s="58" t="s">
        <v>500</v>
      </c>
      <c r="G26" s="60">
        <v>36679</v>
      </c>
      <c r="H26" s="58"/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1.1456456456456456E-2</v>
      </c>
      <c r="C27" s="59">
        <v>8.6828828828828825E-3</v>
      </c>
      <c r="D27" s="59">
        <v>2.0199999999999999E-2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8.0405405405405399E-3</v>
      </c>
      <c r="C28" s="59">
        <v>6.3579579579579578E-3</v>
      </c>
      <c r="D28" s="59">
        <v>1.44E-2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562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24200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3441</v>
      </c>
      <c r="Y2" s="61">
        <v>43153</v>
      </c>
      <c r="Z2" s="58" t="s">
        <v>516</v>
      </c>
      <c r="AA2" s="58" t="s">
        <v>498</v>
      </c>
      <c r="AB2" s="58">
        <v>11.2</v>
      </c>
      <c r="AC2" s="58" t="s">
        <v>501</v>
      </c>
      <c r="AD2" s="58">
        <v>53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3421</v>
      </c>
      <c r="Y3" s="61">
        <v>43133</v>
      </c>
      <c r="Z3" s="58" t="s">
        <v>517</v>
      </c>
      <c r="AA3" s="58" t="s">
        <v>499</v>
      </c>
      <c r="AB3" s="58">
        <v>11.1</v>
      </c>
      <c r="AC3" s="58" t="s">
        <v>502</v>
      </c>
      <c r="AD3" s="58">
        <v>50</v>
      </c>
    </row>
    <row r="4" spans="1:30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3421</v>
      </c>
      <c r="Y4" s="61">
        <v>43145</v>
      </c>
      <c r="Z4" s="58" t="s">
        <v>516</v>
      </c>
      <c r="AA4" s="58" t="s">
        <v>497</v>
      </c>
      <c r="AB4" s="58">
        <v>11.1</v>
      </c>
      <c r="AC4" s="58" t="s">
        <v>501</v>
      </c>
      <c r="AD4" s="58">
        <v>53</v>
      </c>
    </row>
    <row r="5" spans="1:30" ht="18.75" customHeight="1" thickBot="1" x14ac:dyDescent="0.25">
      <c r="A5" s="58">
        <v>0</v>
      </c>
      <c r="B5" s="59">
        <v>2.6776859504132229E-3</v>
      </c>
      <c r="C5" s="59">
        <v>2.9743801652892562E-3</v>
      </c>
      <c r="D5" s="59">
        <v>6.3E-3</v>
      </c>
      <c r="F5" s="58" t="s">
        <v>474</v>
      </c>
      <c r="G5" s="60">
        <v>30048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3413</v>
      </c>
      <c r="Y5" s="61">
        <v>43154</v>
      </c>
      <c r="Z5" s="58" t="s">
        <v>517</v>
      </c>
      <c r="AA5" s="58" t="s">
        <v>499</v>
      </c>
      <c r="AB5" s="58">
        <v>11.1</v>
      </c>
      <c r="AC5" s="58" t="s">
        <v>501</v>
      </c>
      <c r="AD5" s="58">
        <v>52</v>
      </c>
    </row>
    <row r="6" spans="1:30" ht="17.25" customHeight="1" thickBot="1" x14ac:dyDescent="0.25">
      <c r="A6" s="58">
        <v>1</v>
      </c>
      <c r="B6" s="59">
        <v>1.7851239669421485E-3</v>
      </c>
      <c r="C6" s="59">
        <v>1.915702479338843E-3</v>
      </c>
      <c r="D6" s="59">
        <v>3.8999999999999998E-3</v>
      </c>
      <c r="F6" s="58" t="s">
        <v>476</v>
      </c>
      <c r="G6" s="60">
        <v>29342</v>
      </c>
      <c r="H6" s="58">
        <v>1.22</v>
      </c>
      <c r="J6" s="47" t="s">
        <v>477</v>
      </c>
      <c r="K6" s="48">
        <v>0.53419913419913423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3411</v>
      </c>
      <c r="Y6" s="61">
        <v>43166</v>
      </c>
      <c r="Z6" s="58" t="s">
        <v>516</v>
      </c>
      <c r="AA6" s="58" t="s">
        <v>497</v>
      </c>
      <c r="AB6" s="58">
        <v>11.1</v>
      </c>
      <c r="AC6" s="58" t="s">
        <v>501</v>
      </c>
      <c r="AD6" s="58">
        <v>50</v>
      </c>
    </row>
    <row r="7" spans="1:30" ht="17.25" customHeight="1" thickBot="1" x14ac:dyDescent="0.25">
      <c r="A7" s="58">
        <v>2</v>
      </c>
      <c r="B7" s="59">
        <v>1.5867768595041322E-3</v>
      </c>
      <c r="C7" s="59">
        <v>1.5123966942148762E-3</v>
      </c>
      <c r="D7" s="59">
        <v>3.2000000000000002E-3</v>
      </c>
      <c r="F7" s="58" t="s">
        <v>478</v>
      </c>
      <c r="G7" s="60">
        <v>23905</v>
      </c>
      <c r="H7" s="58">
        <v>0.99</v>
      </c>
      <c r="J7" s="49" t="s">
        <v>479</v>
      </c>
      <c r="K7" s="48">
        <v>0.52125693160813302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3385</v>
      </c>
      <c r="Y7" s="61">
        <v>43140</v>
      </c>
      <c r="Z7" s="58" t="s">
        <v>517</v>
      </c>
      <c r="AA7" s="58" t="s">
        <v>499</v>
      </c>
      <c r="AB7" s="58">
        <v>11</v>
      </c>
      <c r="AC7" s="58" t="s">
        <v>501</v>
      </c>
      <c r="AD7" s="58">
        <v>51</v>
      </c>
    </row>
    <row r="8" spans="1:30" ht="17.25" customHeight="1" thickBot="1" x14ac:dyDescent="0.3">
      <c r="A8" s="58">
        <v>3</v>
      </c>
      <c r="B8" s="59">
        <v>2.1322314049586778E-3</v>
      </c>
      <c r="C8" s="59">
        <v>1.5123966942148762E-3</v>
      </c>
      <c r="D8" s="59">
        <v>3.7000000000000002E-3</v>
      </c>
      <c r="F8" s="58" t="s">
        <v>480</v>
      </c>
      <c r="G8" s="60">
        <v>17483</v>
      </c>
      <c r="H8" s="58">
        <v>0.73</v>
      </c>
      <c r="K8" s="50">
        <v>0.50972762645914393</v>
      </c>
      <c r="O8" s="85"/>
      <c r="P8" s="85"/>
      <c r="Q8" s="85"/>
      <c r="R8" s="85"/>
      <c r="S8" s="85"/>
      <c r="T8" s="85"/>
      <c r="U8" s="86"/>
      <c r="W8" s="58">
        <v>7</v>
      </c>
      <c r="X8" s="58">
        <v>3376</v>
      </c>
      <c r="Y8" s="61">
        <v>43166</v>
      </c>
      <c r="Z8" s="58" t="s">
        <v>517</v>
      </c>
      <c r="AA8" s="58" t="s">
        <v>497</v>
      </c>
      <c r="AB8" s="58">
        <v>11</v>
      </c>
      <c r="AC8" s="58" t="s">
        <v>501</v>
      </c>
      <c r="AD8" s="58">
        <v>54</v>
      </c>
    </row>
    <row r="9" spans="1:30" ht="17.25" customHeight="1" thickBot="1" x14ac:dyDescent="0.3">
      <c r="A9" s="58">
        <v>4</v>
      </c>
      <c r="B9" s="59">
        <v>3.3223140495867772E-3</v>
      </c>
      <c r="C9" s="59">
        <v>2.3190082644628097E-3</v>
      </c>
      <c r="D9" s="59">
        <v>5.4999999999999997E-3</v>
      </c>
      <c r="F9" s="58" t="s">
        <v>481</v>
      </c>
      <c r="G9" s="60">
        <v>21017</v>
      </c>
      <c r="H9" s="58">
        <v>0.87</v>
      </c>
      <c r="K9" s="50">
        <v>0.53419913419913423</v>
      </c>
      <c r="O9" s="85"/>
      <c r="P9" s="85"/>
      <c r="Q9" s="85"/>
      <c r="R9" s="85"/>
      <c r="S9" s="85"/>
      <c r="T9" s="85"/>
      <c r="U9" s="86"/>
      <c r="W9" s="58">
        <v>8</v>
      </c>
      <c r="X9" s="58">
        <v>3375</v>
      </c>
      <c r="Y9" s="61">
        <v>43165</v>
      </c>
      <c r="Z9" s="58" t="s">
        <v>516</v>
      </c>
      <c r="AA9" s="58" t="s">
        <v>496</v>
      </c>
      <c r="AB9" s="58">
        <v>11</v>
      </c>
      <c r="AC9" s="58" t="s">
        <v>501</v>
      </c>
      <c r="AD9" s="58">
        <v>54</v>
      </c>
    </row>
    <row r="10" spans="1:30" ht="17.25" customHeight="1" thickBot="1" x14ac:dyDescent="0.3">
      <c r="A10" s="58">
        <v>5</v>
      </c>
      <c r="B10" s="59">
        <v>8.826446280991735E-3</v>
      </c>
      <c r="C10" s="59">
        <v>6.8057851239669417E-3</v>
      </c>
      <c r="D10" s="59">
        <v>1.4999999999999999E-2</v>
      </c>
      <c r="F10" s="58" t="s">
        <v>482</v>
      </c>
      <c r="G10" s="60">
        <v>22487</v>
      </c>
      <c r="H10" s="58">
        <v>0.93</v>
      </c>
      <c r="K10" s="50">
        <v>0.52026578073089702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3373</v>
      </c>
      <c r="Y10" s="61">
        <v>43168</v>
      </c>
      <c r="Z10" s="58" t="s">
        <v>516</v>
      </c>
      <c r="AA10" s="58" t="s">
        <v>499</v>
      </c>
      <c r="AB10" s="58">
        <v>11</v>
      </c>
      <c r="AC10" s="58" t="s">
        <v>501</v>
      </c>
      <c r="AD10" s="58">
        <v>51</v>
      </c>
    </row>
    <row r="11" spans="1:30" ht="17.25" customHeight="1" thickBot="1" x14ac:dyDescent="0.3">
      <c r="A11" s="58">
        <v>6</v>
      </c>
      <c r="B11" s="59">
        <v>1.9487603305785126E-2</v>
      </c>
      <c r="C11" s="59">
        <v>1.905619834710744E-2</v>
      </c>
      <c r="D11" s="59">
        <v>4.1200000000000001E-2</v>
      </c>
      <c r="F11" s="58" t="s">
        <v>483</v>
      </c>
      <c r="G11" s="60">
        <v>22532</v>
      </c>
      <c r="H11" s="58">
        <v>0.94</v>
      </c>
      <c r="K11" s="50">
        <v>0.52125693160813302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3369</v>
      </c>
      <c r="Y11" s="61">
        <v>43151</v>
      </c>
      <c r="Z11" s="58" t="s">
        <v>516</v>
      </c>
      <c r="AA11" s="58" t="s">
        <v>496</v>
      </c>
      <c r="AB11" s="58">
        <v>10.9</v>
      </c>
      <c r="AC11" s="58" t="s">
        <v>501</v>
      </c>
      <c r="AD11" s="58">
        <v>54</v>
      </c>
    </row>
    <row r="12" spans="1:30" ht="17.25" customHeight="1" thickBot="1" x14ac:dyDescent="0.25">
      <c r="A12" s="58">
        <v>7</v>
      </c>
      <c r="B12" s="59">
        <v>2.6677685950413223E-2</v>
      </c>
      <c r="C12" s="59">
        <v>3.1104958677685951E-2</v>
      </c>
      <c r="D12" s="59">
        <v>5.8200000000000002E-2</v>
      </c>
      <c r="F12" s="58" t="s">
        <v>484</v>
      </c>
      <c r="G12" s="60">
        <v>22928</v>
      </c>
      <c r="H12" s="58">
        <v>0.95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3320</v>
      </c>
      <c r="Y12" s="61">
        <v>43157</v>
      </c>
      <c r="Z12" s="58" t="s">
        <v>516</v>
      </c>
      <c r="AA12" s="58" t="s">
        <v>495</v>
      </c>
      <c r="AB12" s="58">
        <v>10.8</v>
      </c>
      <c r="AC12" s="58" t="s">
        <v>501</v>
      </c>
      <c r="AD12" s="58">
        <v>54</v>
      </c>
    </row>
    <row r="13" spans="1:30" ht="17.25" customHeight="1" thickBot="1" x14ac:dyDescent="0.25">
      <c r="A13" s="58">
        <v>8</v>
      </c>
      <c r="B13" s="59">
        <v>2.5586776859504133E-2</v>
      </c>
      <c r="C13" s="59">
        <v>3.0449586776859505E-2</v>
      </c>
      <c r="D13" s="59">
        <v>5.6500000000000002E-2</v>
      </c>
      <c r="F13" s="58" t="s">
        <v>485</v>
      </c>
      <c r="G13" s="60">
        <v>23198</v>
      </c>
      <c r="H13" s="58">
        <v>0.96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3299</v>
      </c>
      <c r="Y13" s="61">
        <v>43125</v>
      </c>
      <c r="Z13" s="58" t="s">
        <v>516</v>
      </c>
      <c r="AA13" s="58" t="s">
        <v>498</v>
      </c>
      <c r="AB13" s="58">
        <v>10.7</v>
      </c>
      <c r="AC13" s="58" t="s">
        <v>501</v>
      </c>
      <c r="AD13" s="58">
        <v>53</v>
      </c>
    </row>
    <row r="14" spans="1:30" ht="15" thickBot="1" x14ac:dyDescent="0.25">
      <c r="A14" s="58">
        <v>9</v>
      </c>
      <c r="B14" s="59">
        <v>2.5834710743801656E-2</v>
      </c>
      <c r="C14" s="59">
        <v>3.1104958677685951E-2</v>
      </c>
      <c r="D14" s="59">
        <v>5.5300000000000002E-2</v>
      </c>
      <c r="F14" s="58" t="s">
        <v>486</v>
      </c>
      <c r="G14" s="60">
        <v>25659</v>
      </c>
      <c r="H14" s="58">
        <v>1.07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3271</v>
      </c>
      <c r="Y14" s="61">
        <v>43147</v>
      </c>
      <c r="Z14" s="58" t="s">
        <v>516</v>
      </c>
      <c r="AA14" s="58" t="s">
        <v>499</v>
      </c>
      <c r="AB14" s="58">
        <v>10.6</v>
      </c>
      <c r="AC14" s="58" t="s">
        <v>501</v>
      </c>
      <c r="AD14" s="58">
        <v>51</v>
      </c>
    </row>
    <row r="15" spans="1:30" ht="15" thickBot="1" x14ac:dyDescent="0.25">
      <c r="A15" s="58">
        <v>10</v>
      </c>
      <c r="B15" s="59">
        <v>2.9851239669421485E-2</v>
      </c>
      <c r="C15" s="59">
        <v>3.3171900826446284E-2</v>
      </c>
      <c r="D15" s="59">
        <v>5.9700000000000003E-2</v>
      </c>
      <c r="F15" s="58" t="s">
        <v>487</v>
      </c>
      <c r="G15" s="60">
        <v>25125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3259</v>
      </c>
      <c r="Y15" s="61">
        <v>43147</v>
      </c>
      <c r="Z15" s="58" t="s">
        <v>517</v>
      </c>
      <c r="AA15" s="58" t="s">
        <v>499</v>
      </c>
      <c r="AB15" s="58">
        <v>10.6</v>
      </c>
      <c r="AC15" s="58" t="s">
        <v>501</v>
      </c>
      <c r="AD15" s="58">
        <v>51</v>
      </c>
    </row>
    <row r="16" spans="1:30" ht="15" thickBot="1" x14ac:dyDescent="0.25">
      <c r="A16" s="58">
        <v>11</v>
      </c>
      <c r="B16" s="59">
        <v>3.2429752066115702E-2</v>
      </c>
      <c r="C16" s="59">
        <v>3.3726446280991737E-2</v>
      </c>
      <c r="D16" s="59">
        <v>6.2399999999999997E-2</v>
      </c>
      <c r="F16" s="58" t="s">
        <v>488</v>
      </c>
      <c r="G16" s="60">
        <v>26462</v>
      </c>
      <c r="H16" s="58">
        <v>1.1000000000000001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3251</v>
      </c>
      <c r="Y16" s="61">
        <v>43431</v>
      </c>
      <c r="Z16" s="58" t="s">
        <v>516</v>
      </c>
      <c r="AA16" s="58" t="s">
        <v>496</v>
      </c>
      <c r="AB16" s="58">
        <v>10.6</v>
      </c>
      <c r="AC16" s="58" t="s">
        <v>501</v>
      </c>
      <c r="AD16" s="58">
        <v>55</v>
      </c>
    </row>
    <row r="17" spans="1:30" ht="23.25" thickBot="1" x14ac:dyDescent="0.25">
      <c r="A17" s="58">
        <v>12</v>
      </c>
      <c r="B17" s="59">
        <v>3.4016528925619835E-2</v>
      </c>
      <c r="C17" s="59">
        <v>3.5440495867768596E-2</v>
      </c>
      <c r="D17" s="59">
        <v>6.7400000000000002E-2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3241</v>
      </c>
      <c r="Y17" s="61">
        <v>43173</v>
      </c>
      <c r="Z17" s="58" t="s">
        <v>516</v>
      </c>
      <c r="AA17" s="58" t="s">
        <v>497</v>
      </c>
      <c r="AB17" s="58">
        <v>10.5</v>
      </c>
      <c r="AC17" s="58" t="s">
        <v>501</v>
      </c>
      <c r="AD17" s="58">
        <v>53</v>
      </c>
    </row>
    <row r="18" spans="1:30" ht="15" thickBot="1" x14ac:dyDescent="0.25">
      <c r="A18" s="58">
        <v>13</v>
      </c>
      <c r="B18" s="59">
        <v>3.4512396694214874E-2</v>
      </c>
      <c r="C18" s="59">
        <v>3.4885950413223142E-2</v>
      </c>
      <c r="D18" s="59">
        <v>6.59E-2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3229</v>
      </c>
      <c r="Y18" s="61">
        <v>43181</v>
      </c>
      <c r="Z18" s="58" t="s">
        <v>516</v>
      </c>
      <c r="AA18" s="58" t="s">
        <v>498</v>
      </c>
      <c r="AB18" s="58">
        <v>10.5</v>
      </c>
      <c r="AC18" s="58" t="s">
        <v>501</v>
      </c>
      <c r="AD18" s="58">
        <v>54</v>
      </c>
    </row>
    <row r="19" spans="1:30" ht="17.25" customHeight="1" thickBot="1" x14ac:dyDescent="0.25">
      <c r="A19" s="58">
        <v>14</v>
      </c>
      <c r="B19" s="59">
        <v>3.5652892561983472E-2</v>
      </c>
      <c r="C19" s="59">
        <v>3.5087603305785121E-2</v>
      </c>
      <c r="D19" s="59">
        <v>6.9599999999999995E-2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3184</v>
      </c>
      <c r="Y19" s="61">
        <v>43180</v>
      </c>
      <c r="Z19" s="58" t="s">
        <v>517</v>
      </c>
      <c r="AA19" s="58" t="s">
        <v>497</v>
      </c>
      <c r="AB19" s="58">
        <v>10.3</v>
      </c>
      <c r="AC19" s="58" t="s">
        <v>501</v>
      </c>
      <c r="AD19" s="58">
        <v>54</v>
      </c>
    </row>
    <row r="20" spans="1:30" ht="17.25" customHeight="1" thickBot="1" x14ac:dyDescent="0.25">
      <c r="A20" s="58">
        <v>15</v>
      </c>
      <c r="B20" s="59">
        <v>3.882644628099173E-2</v>
      </c>
      <c r="C20" s="59">
        <v>3.6398347107438014E-2</v>
      </c>
      <c r="D20" s="59">
        <v>7.3700000000000002E-2</v>
      </c>
      <c r="F20" s="58" t="s">
        <v>491</v>
      </c>
      <c r="G20" s="60">
        <v>17207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3134</v>
      </c>
      <c r="Y20" s="61">
        <v>43453</v>
      </c>
      <c r="Z20" s="58" t="s">
        <v>517</v>
      </c>
      <c r="AA20" s="58" t="s">
        <v>497</v>
      </c>
      <c r="AB20" s="58">
        <v>10.199999999999999</v>
      </c>
      <c r="AC20" s="58" t="s">
        <v>501</v>
      </c>
      <c r="AD20" s="58">
        <v>52</v>
      </c>
    </row>
    <row r="21" spans="1:30" ht="17.25" customHeight="1" thickBot="1" x14ac:dyDescent="0.25">
      <c r="A21" s="58">
        <v>16</v>
      </c>
      <c r="B21" s="59">
        <v>4.1950413223140491E-2</v>
      </c>
      <c r="C21" s="59">
        <v>3.9171074380165288E-2</v>
      </c>
      <c r="D21" s="59">
        <v>8.0500000000000002E-2</v>
      </c>
      <c r="F21" s="58" t="s">
        <v>495</v>
      </c>
      <c r="G21" s="60">
        <v>24359</v>
      </c>
      <c r="H21" s="58">
        <v>1.01</v>
      </c>
      <c r="J21" s="46">
        <v>5</v>
      </c>
      <c r="K21" s="46">
        <v>3102</v>
      </c>
      <c r="L21" s="52"/>
      <c r="M21" s="46"/>
      <c r="N21" s="57">
        <v>0.12818181818181817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3089</v>
      </c>
      <c r="Y21" s="61">
        <v>43412</v>
      </c>
      <c r="Z21" s="58" t="s">
        <v>516</v>
      </c>
      <c r="AA21" s="58" t="s">
        <v>498</v>
      </c>
      <c r="AB21" s="58">
        <v>10</v>
      </c>
      <c r="AC21" s="58" t="s">
        <v>501</v>
      </c>
      <c r="AD21" s="58">
        <v>52</v>
      </c>
    </row>
    <row r="22" spans="1:30" ht="17.25" customHeight="1" thickBot="1" x14ac:dyDescent="0.25">
      <c r="A22" s="58">
        <v>17</v>
      </c>
      <c r="B22" s="59">
        <v>4.1702479338842975E-2</v>
      </c>
      <c r="C22" s="59">
        <v>3.8919008264462811E-2</v>
      </c>
      <c r="D22" s="59">
        <v>8.2199999999999995E-2</v>
      </c>
      <c r="F22" s="58" t="s">
        <v>496</v>
      </c>
      <c r="G22" s="60">
        <v>25518</v>
      </c>
      <c r="H22" s="58">
        <v>1.06</v>
      </c>
      <c r="J22" s="46">
        <v>10</v>
      </c>
      <c r="K22" s="46">
        <v>3050</v>
      </c>
      <c r="L22" s="52"/>
      <c r="M22" s="46"/>
      <c r="N22" s="57">
        <v>0.12603305785123967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3050</v>
      </c>
      <c r="Y22" s="61">
        <v>43385</v>
      </c>
      <c r="Z22" s="58" t="s">
        <v>516</v>
      </c>
      <c r="AA22" s="58" t="s">
        <v>499</v>
      </c>
      <c r="AB22" s="58">
        <v>9.9</v>
      </c>
      <c r="AC22" s="58" t="s">
        <v>501</v>
      </c>
      <c r="AD22" s="58">
        <v>52</v>
      </c>
    </row>
    <row r="23" spans="1:30" ht="17.25" customHeight="1" thickBot="1" x14ac:dyDescent="0.25">
      <c r="A23" s="58">
        <v>18</v>
      </c>
      <c r="B23" s="59">
        <v>2.9107438016528923E-2</v>
      </c>
      <c r="C23" s="59">
        <v>2.9945454545454549E-2</v>
      </c>
      <c r="D23" s="59">
        <v>6.0999999999999999E-2</v>
      </c>
      <c r="F23" s="58" t="s">
        <v>497</v>
      </c>
      <c r="G23" s="60">
        <v>25874</v>
      </c>
      <c r="H23" s="58">
        <v>1.08</v>
      </c>
      <c r="J23" s="46">
        <v>20</v>
      </c>
      <c r="K23" s="46">
        <v>2980</v>
      </c>
      <c r="L23" s="52"/>
      <c r="M23" s="46"/>
      <c r="N23" s="57">
        <v>0.1231404958677686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3004</v>
      </c>
      <c r="Y23" s="61">
        <v>43165</v>
      </c>
      <c r="Z23" s="58" t="s">
        <v>518</v>
      </c>
      <c r="AA23" s="58" t="s">
        <v>496</v>
      </c>
      <c r="AB23" s="58">
        <v>9.8000000000000007</v>
      </c>
      <c r="AC23" s="58" t="s">
        <v>501</v>
      </c>
      <c r="AD23" s="58">
        <v>56</v>
      </c>
    </row>
    <row r="24" spans="1:30" ht="17.25" customHeight="1" thickBot="1" x14ac:dyDescent="0.25">
      <c r="A24" s="58">
        <v>19</v>
      </c>
      <c r="B24" s="59">
        <v>2.1173553719008264E-2</v>
      </c>
      <c r="C24" s="59">
        <v>2.0820661157024793E-2</v>
      </c>
      <c r="D24" s="59">
        <v>4.3400000000000001E-2</v>
      </c>
      <c r="F24" s="58" t="s">
        <v>498</v>
      </c>
      <c r="G24" s="60">
        <v>25672</v>
      </c>
      <c r="H24" s="58">
        <v>1.07</v>
      </c>
      <c r="J24" s="46">
        <v>30</v>
      </c>
      <c r="K24" s="46">
        <v>2920</v>
      </c>
      <c r="L24" s="52"/>
      <c r="M24" s="46"/>
      <c r="N24" s="57">
        <v>0.12066115702479339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2973</v>
      </c>
      <c r="Y24" s="61">
        <v>43214</v>
      </c>
      <c r="Z24" s="58" t="s">
        <v>516</v>
      </c>
      <c r="AA24" s="58" t="s">
        <v>496</v>
      </c>
      <c r="AB24" s="58">
        <v>9.6999999999999993</v>
      </c>
      <c r="AC24" s="58" t="s">
        <v>501</v>
      </c>
      <c r="AD24" s="58">
        <v>52</v>
      </c>
    </row>
    <row r="25" spans="1:30" ht="17.25" customHeight="1" thickBot="1" x14ac:dyDescent="0.25">
      <c r="A25" s="58">
        <v>20</v>
      </c>
      <c r="B25" s="59">
        <v>1.631404958677686E-2</v>
      </c>
      <c r="C25" s="59">
        <v>1.5123966942148761E-2</v>
      </c>
      <c r="D25" s="59">
        <v>3.3700000000000001E-2</v>
      </c>
      <c r="F25" s="58" t="s">
        <v>499</v>
      </c>
      <c r="G25" s="60">
        <v>27897</v>
      </c>
      <c r="H25" s="58">
        <v>1.1599999999999999</v>
      </c>
      <c r="J25" s="46">
        <v>50</v>
      </c>
      <c r="K25" s="46">
        <v>2825</v>
      </c>
      <c r="L25" s="52"/>
      <c r="M25" s="46"/>
      <c r="N25" s="57">
        <v>0.11673553719008264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1.1057851239669422E-2</v>
      </c>
      <c r="C26" s="59">
        <v>1.0788429752066115E-2</v>
      </c>
      <c r="D26" s="59">
        <v>2.4899999999999999E-2</v>
      </c>
      <c r="F26" s="58" t="s">
        <v>500</v>
      </c>
      <c r="G26" s="60">
        <v>21908</v>
      </c>
      <c r="H26" s="58">
        <v>0.91</v>
      </c>
      <c r="J26" s="46">
        <v>100</v>
      </c>
      <c r="K26" s="46">
        <v>2669</v>
      </c>
      <c r="L26" s="52"/>
      <c r="M26" s="46"/>
      <c r="N26" s="57">
        <v>0.1102892561983471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7.0909090909090904E-3</v>
      </c>
      <c r="C27" s="59">
        <v>7.2595041322314055E-3</v>
      </c>
      <c r="D27" s="59">
        <v>1.6500000000000001E-2</v>
      </c>
      <c r="J27" s="46">
        <v>150</v>
      </c>
      <c r="K27" s="46">
        <v>2556</v>
      </c>
      <c r="L27" s="52"/>
      <c r="M27" s="46"/>
      <c r="N27" s="57">
        <v>0.10561983471074381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4.3636363636363638E-3</v>
      </c>
      <c r="C28" s="59">
        <v>4.6380165289256195E-3</v>
      </c>
      <c r="D28" s="59">
        <v>1.03E-2</v>
      </c>
      <c r="J28" s="46">
        <v>200</v>
      </c>
      <c r="K28" s="46">
        <v>2476</v>
      </c>
      <c r="L28" s="52"/>
      <c r="M28" s="46"/>
      <c r="N28" s="57">
        <v>0.10231404958677685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35" t="s">
        <v>559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15" customHeight="1" thickBot="1" x14ac:dyDescent="0.4">
      <c r="D2" s="39" t="s">
        <v>605</v>
      </c>
      <c r="F2" s="40">
        <v>23800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/>
      <c r="Y2" s="61">
        <v>42806</v>
      </c>
      <c r="Z2" s="58" t="s">
        <v>517</v>
      </c>
      <c r="AA2" s="58" t="s">
        <v>491</v>
      </c>
      <c r="AB2" s="58">
        <v>10.7</v>
      </c>
      <c r="AC2" s="58" t="s">
        <v>468</v>
      </c>
      <c r="AD2" s="58">
        <v>67</v>
      </c>
    </row>
    <row r="3" spans="1:30" ht="15" customHeight="1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/>
      <c r="Y3" s="61">
        <v>42797</v>
      </c>
      <c r="Z3" s="58" t="s">
        <v>516</v>
      </c>
      <c r="AA3" s="58" t="s">
        <v>499</v>
      </c>
      <c r="AB3" s="58">
        <v>10.4</v>
      </c>
      <c r="AC3" s="58" t="s">
        <v>467</v>
      </c>
      <c r="AD3" s="58">
        <v>53</v>
      </c>
    </row>
    <row r="4" spans="1:30" ht="21.75" customHeight="1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/>
      <c r="Y4" s="61">
        <v>42811</v>
      </c>
      <c r="Z4" s="58" t="s">
        <v>520</v>
      </c>
      <c r="AA4" s="58" t="s">
        <v>499</v>
      </c>
      <c r="AB4" s="58">
        <v>10.3</v>
      </c>
      <c r="AC4" s="58" t="s">
        <v>467</v>
      </c>
      <c r="AD4" s="58">
        <v>52</v>
      </c>
    </row>
    <row r="5" spans="1:30" ht="18.75" customHeight="1" thickBot="1" x14ac:dyDescent="0.25">
      <c r="A5" s="58">
        <v>0</v>
      </c>
      <c r="B5" s="59">
        <v>2.0327731092436977E-3</v>
      </c>
      <c r="C5" s="114">
        <v>2.5210084033613447E-3</v>
      </c>
      <c r="D5" s="59">
        <v>4.5999999999999999E-3</v>
      </c>
      <c r="F5" s="58" t="s">
        <v>474</v>
      </c>
      <c r="G5" s="60">
        <v>28554</v>
      </c>
      <c r="H5" s="58">
        <v>1.2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/>
      <c r="Y5" s="61">
        <v>42809</v>
      </c>
      <c r="Z5" s="58" t="s">
        <v>517</v>
      </c>
      <c r="AA5" s="58" t="s">
        <v>497</v>
      </c>
      <c r="AB5" s="58">
        <v>10.3</v>
      </c>
      <c r="AC5" s="58" t="s">
        <v>467</v>
      </c>
      <c r="AD5" s="58">
        <v>53</v>
      </c>
    </row>
    <row r="6" spans="1:30" ht="17.25" customHeight="1" thickBot="1" x14ac:dyDescent="0.25">
      <c r="A6" s="58">
        <v>1</v>
      </c>
      <c r="B6" s="59">
        <v>1.4873949579831932E-3</v>
      </c>
      <c r="C6" s="59">
        <v>1.8151260504201678E-3</v>
      </c>
      <c r="D6" s="59">
        <v>3.3E-3</v>
      </c>
      <c r="F6" s="58" t="s">
        <v>476</v>
      </c>
      <c r="G6" s="60">
        <v>29657</v>
      </c>
      <c r="H6" s="58">
        <v>1.25</v>
      </c>
      <c r="J6" s="47" t="s">
        <v>477</v>
      </c>
      <c r="K6" s="48">
        <v>0.51267605633802815</v>
      </c>
      <c r="N6" s="48" t="s">
        <v>468</v>
      </c>
      <c r="O6" s="85"/>
      <c r="P6" s="85"/>
      <c r="Q6" s="85"/>
      <c r="R6" s="85"/>
      <c r="S6" s="85"/>
      <c r="T6" s="85"/>
      <c r="U6" s="86"/>
      <c r="W6" s="58">
        <v>5</v>
      </c>
      <c r="X6" s="58"/>
      <c r="Y6" s="61">
        <v>42809</v>
      </c>
      <c r="Z6" s="58" t="s">
        <v>523</v>
      </c>
      <c r="AA6" s="58" t="s">
        <v>497</v>
      </c>
      <c r="AB6" s="58">
        <v>10.199999999999999</v>
      </c>
      <c r="AC6" s="58" t="s">
        <v>468</v>
      </c>
      <c r="AD6" s="58">
        <v>51</v>
      </c>
    </row>
    <row r="7" spans="1:30" ht="17.25" customHeight="1" thickBot="1" x14ac:dyDescent="0.25">
      <c r="A7" s="58">
        <v>2</v>
      </c>
      <c r="B7" s="59">
        <v>1.9336134453781511E-3</v>
      </c>
      <c r="C7" s="59">
        <v>1.6134453781512605E-3</v>
      </c>
      <c r="D7" s="59">
        <v>3.5000000000000001E-3</v>
      </c>
      <c r="F7" s="58" t="s">
        <v>478</v>
      </c>
      <c r="G7" s="60">
        <v>23524</v>
      </c>
      <c r="H7" s="58">
        <v>0.99</v>
      </c>
      <c r="J7" s="49" t="s">
        <v>479</v>
      </c>
      <c r="K7" s="48">
        <v>0.50937081659973227</v>
      </c>
      <c r="N7" s="48" t="s">
        <v>467</v>
      </c>
      <c r="O7" s="85"/>
      <c r="P7" s="85"/>
      <c r="Q7" s="85"/>
      <c r="R7" s="85"/>
      <c r="S7" s="85"/>
      <c r="T7" s="85"/>
      <c r="U7" s="86"/>
      <c r="W7" s="58">
        <v>6</v>
      </c>
      <c r="X7" s="58"/>
      <c r="Y7" s="61">
        <v>42795</v>
      </c>
      <c r="Z7" s="58" t="s">
        <v>523</v>
      </c>
      <c r="AA7" s="58" t="s">
        <v>497</v>
      </c>
      <c r="AB7" s="58">
        <v>10.199999999999999</v>
      </c>
      <c r="AC7" s="58" t="s">
        <v>468</v>
      </c>
      <c r="AD7" s="58">
        <v>53</v>
      </c>
    </row>
    <row r="8" spans="1:30" ht="17.25" customHeight="1" thickBot="1" x14ac:dyDescent="0.3">
      <c r="A8" s="58">
        <v>3</v>
      </c>
      <c r="B8" s="59">
        <v>2.4789915966386554E-3</v>
      </c>
      <c r="C8" s="59">
        <v>1.8151260504201678E-3</v>
      </c>
      <c r="D8" s="59">
        <v>4.3E-3</v>
      </c>
      <c r="F8" s="58" t="s">
        <v>480</v>
      </c>
      <c r="G8" s="60">
        <v>13439</v>
      </c>
      <c r="H8" s="58">
        <v>0.56999999999999995</v>
      </c>
      <c r="K8" s="50">
        <v>0.50193050193050204</v>
      </c>
      <c r="O8" s="85"/>
      <c r="P8" s="85"/>
      <c r="Q8" s="85"/>
      <c r="R8" s="85"/>
      <c r="S8" s="85"/>
      <c r="T8" s="85"/>
      <c r="U8" s="86"/>
      <c r="W8" s="58">
        <v>7</v>
      </c>
      <c r="X8" s="58"/>
      <c r="Y8" s="61">
        <v>42797</v>
      </c>
      <c r="Z8" s="58" t="s">
        <v>517</v>
      </c>
      <c r="AA8" s="58" t="s">
        <v>499</v>
      </c>
      <c r="AB8" s="58">
        <v>10.1</v>
      </c>
      <c r="AC8" s="58" t="s">
        <v>467</v>
      </c>
      <c r="AD8" s="58">
        <v>53</v>
      </c>
    </row>
    <row r="9" spans="1:30" ht="17.25" customHeight="1" thickBot="1" x14ac:dyDescent="0.3">
      <c r="A9" s="58">
        <v>4</v>
      </c>
      <c r="B9" s="59">
        <v>5.0075630252100836E-3</v>
      </c>
      <c r="C9" s="59">
        <v>3.3781512605042018E-3</v>
      </c>
      <c r="D9" s="59">
        <v>8.3999999999999995E-3</v>
      </c>
      <c r="F9" s="58" t="s">
        <v>481</v>
      </c>
      <c r="G9" s="60">
        <v>24438</v>
      </c>
      <c r="H9" s="58"/>
      <c r="K9" s="50">
        <v>0.51267605633802815</v>
      </c>
      <c r="O9" s="85"/>
      <c r="P9" s="85"/>
      <c r="Q9" s="85"/>
      <c r="R9" s="85"/>
      <c r="S9" s="85"/>
      <c r="T9" s="85"/>
      <c r="U9" s="86"/>
      <c r="W9" s="58">
        <v>8</v>
      </c>
      <c r="X9" s="58"/>
      <c r="Y9" s="61">
        <v>42811</v>
      </c>
      <c r="Z9" s="58" t="s">
        <v>518</v>
      </c>
      <c r="AA9" s="58" t="s">
        <v>499</v>
      </c>
      <c r="AB9" s="58">
        <v>10</v>
      </c>
      <c r="AC9" s="58" t="s">
        <v>467</v>
      </c>
      <c r="AD9" s="58">
        <v>55</v>
      </c>
    </row>
    <row r="10" spans="1:30" ht="17.25" customHeight="1" thickBot="1" x14ac:dyDescent="0.3">
      <c r="A10" s="58">
        <v>5</v>
      </c>
      <c r="B10" s="59">
        <v>9.3705882352941184E-3</v>
      </c>
      <c r="C10" s="59">
        <v>7.9663865546218491E-3</v>
      </c>
      <c r="D10" s="59">
        <v>1.7500000000000002E-2</v>
      </c>
      <c r="F10" s="58" t="s">
        <v>482</v>
      </c>
      <c r="G10" s="60">
        <v>21655</v>
      </c>
      <c r="H10" s="58"/>
      <c r="K10" s="50">
        <v>0.50937081659973227</v>
      </c>
      <c r="O10" s="85"/>
      <c r="P10" s="85"/>
      <c r="Q10" s="85"/>
      <c r="R10" s="85"/>
      <c r="S10" s="85"/>
      <c r="T10" s="85"/>
      <c r="U10" s="86"/>
      <c r="W10" s="58">
        <v>9</v>
      </c>
      <c r="X10" s="58"/>
      <c r="Y10" s="61">
        <v>42810</v>
      </c>
      <c r="Z10" s="58" t="s">
        <v>517</v>
      </c>
      <c r="AA10" s="58" t="s">
        <v>498</v>
      </c>
      <c r="AB10" s="58">
        <v>10</v>
      </c>
      <c r="AC10" s="58" t="s">
        <v>467</v>
      </c>
      <c r="AD10" s="58">
        <v>51</v>
      </c>
    </row>
    <row r="11" spans="1:30" ht="17.25" customHeight="1" thickBot="1" x14ac:dyDescent="0.3">
      <c r="A11" s="58">
        <v>6</v>
      </c>
      <c r="B11" s="59">
        <v>1.9187394957983193E-2</v>
      </c>
      <c r="C11" s="59">
        <v>1.9663865546218486E-2</v>
      </c>
      <c r="D11" s="59">
        <v>3.9300000000000002E-2</v>
      </c>
      <c r="F11" s="58" t="s">
        <v>483</v>
      </c>
      <c r="G11" s="60">
        <v>22735</v>
      </c>
      <c r="H11" s="58"/>
      <c r="K11" s="50">
        <v>0.50198412698412698</v>
      </c>
      <c r="O11" s="85"/>
      <c r="P11" s="85"/>
      <c r="Q11" s="85"/>
      <c r="R11" s="85"/>
      <c r="S11" s="85"/>
      <c r="T11" s="85"/>
      <c r="U11" s="86"/>
      <c r="W11" s="58">
        <v>10</v>
      </c>
      <c r="X11" s="58"/>
      <c r="Y11" s="61">
        <v>42807</v>
      </c>
      <c r="Z11" s="58" t="s">
        <v>521</v>
      </c>
      <c r="AA11" s="58" t="s">
        <v>495</v>
      </c>
      <c r="AB11" s="58">
        <v>10</v>
      </c>
      <c r="AC11" s="58" t="s">
        <v>468</v>
      </c>
      <c r="AD11" s="58">
        <v>62</v>
      </c>
    </row>
    <row r="12" spans="1:30" ht="17.25" customHeight="1" thickBot="1" x14ac:dyDescent="0.25">
      <c r="A12" s="58">
        <v>7</v>
      </c>
      <c r="B12" s="59">
        <v>2.5731932773109246E-2</v>
      </c>
      <c r="C12" s="59">
        <v>2.7529411764705886E-2</v>
      </c>
      <c r="D12" s="59">
        <v>5.3900000000000003E-2</v>
      </c>
      <c r="F12" s="58" t="s">
        <v>484</v>
      </c>
      <c r="G12" s="60">
        <v>21037</v>
      </c>
      <c r="H12" s="58"/>
      <c r="O12" s="85"/>
      <c r="P12" s="85"/>
      <c r="Q12" s="85"/>
      <c r="R12" s="85"/>
      <c r="S12" s="85"/>
      <c r="T12" s="85"/>
      <c r="U12" s="86"/>
      <c r="W12" s="58">
        <v>20</v>
      </c>
      <c r="X12" s="58"/>
      <c r="Y12" s="61">
        <v>42783</v>
      </c>
      <c r="Z12" s="58" t="s">
        <v>517</v>
      </c>
      <c r="AA12" s="58" t="s">
        <v>499</v>
      </c>
      <c r="AB12" s="58">
        <v>9.8000000000000007</v>
      </c>
      <c r="AC12" s="58" t="s">
        <v>467</v>
      </c>
      <c r="AD12" s="58">
        <v>57</v>
      </c>
    </row>
    <row r="13" spans="1:30" ht="17.25" customHeight="1" thickBot="1" x14ac:dyDescent="0.25">
      <c r="A13" s="58">
        <v>8</v>
      </c>
      <c r="B13" s="59">
        <v>3.0937815126050417E-2</v>
      </c>
      <c r="C13" s="59">
        <v>3.0554621848739499E-2</v>
      </c>
      <c r="D13" s="59">
        <v>6.1800000000000001E-2</v>
      </c>
      <c r="F13" s="58" t="s">
        <v>485</v>
      </c>
      <c r="G13" s="60">
        <v>23512</v>
      </c>
      <c r="H13" s="58"/>
      <c r="O13" s="85"/>
      <c r="P13" s="85"/>
      <c r="Q13" s="85"/>
      <c r="R13" s="85"/>
      <c r="S13" s="85"/>
      <c r="T13" s="85"/>
      <c r="U13" s="86"/>
      <c r="W13" s="58">
        <v>25</v>
      </c>
      <c r="X13" s="58"/>
      <c r="Y13" s="61">
        <v>42762</v>
      </c>
      <c r="Z13" s="58" t="s">
        <v>516</v>
      </c>
      <c r="AA13" s="58" t="s">
        <v>499</v>
      </c>
      <c r="AB13" s="58">
        <v>9.6999999999999993</v>
      </c>
      <c r="AC13" s="58" t="s">
        <v>467</v>
      </c>
      <c r="AD13" s="58">
        <v>53</v>
      </c>
    </row>
    <row r="14" spans="1:30" ht="15" customHeight="1" thickBot="1" x14ac:dyDescent="0.25">
      <c r="A14" s="58">
        <v>9</v>
      </c>
      <c r="B14" s="59">
        <v>3.1631932773109238E-2</v>
      </c>
      <c r="C14" s="59">
        <v>3.5193277310924372E-2</v>
      </c>
      <c r="D14" s="59">
        <v>6.7199999999999996E-2</v>
      </c>
      <c r="F14" s="58" t="s">
        <v>486</v>
      </c>
      <c r="G14" s="60">
        <v>23892</v>
      </c>
      <c r="H14" s="58"/>
      <c r="O14" s="85"/>
      <c r="P14" s="85"/>
      <c r="Q14" s="85"/>
      <c r="R14" s="85"/>
      <c r="S14" s="85"/>
      <c r="T14" s="85"/>
      <c r="U14" s="86"/>
      <c r="W14" s="58">
        <v>30</v>
      </c>
      <c r="X14" s="58"/>
      <c r="Y14" s="61">
        <v>42754</v>
      </c>
      <c r="Z14" s="58" t="s">
        <v>516</v>
      </c>
      <c r="AA14" s="58" t="s">
        <v>498</v>
      </c>
      <c r="AB14" s="58">
        <v>9.6</v>
      </c>
      <c r="AC14" s="58" t="s">
        <v>467</v>
      </c>
      <c r="AD14" s="58">
        <v>54</v>
      </c>
    </row>
    <row r="15" spans="1:30" ht="15" customHeight="1" thickBot="1" x14ac:dyDescent="0.25">
      <c r="A15" s="58">
        <v>10</v>
      </c>
      <c r="B15" s="59">
        <v>3.4953781512605038E-2</v>
      </c>
      <c r="C15" s="59">
        <v>3.736134453781513E-2</v>
      </c>
      <c r="D15" s="59">
        <v>7.3200000000000001E-2</v>
      </c>
      <c r="F15" s="58" t="s">
        <v>487</v>
      </c>
      <c r="G15" s="60">
        <v>25845</v>
      </c>
      <c r="H15" s="58"/>
      <c r="O15" s="85"/>
      <c r="P15" s="85"/>
      <c r="Q15" s="85"/>
      <c r="R15" s="85"/>
      <c r="S15" s="85"/>
      <c r="T15" s="85"/>
      <c r="U15" s="86"/>
      <c r="W15" s="58">
        <v>35</v>
      </c>
      <c r="X15" s="58"/>
      <c r="Y15" s="61">
        <v>42785</v>
      </c>
      <c r="Z15" s="58" t="s">
        <v>523</v>
      </c>
      <c r="AA15" s="58" t="s">
        <v>491</v>
      </c>
      <c r="AB15" s="58">
        <v>9.6</v>
      </c>
      <c r="AC15" s="58" t="s">
        <v>468</v>
      </c>
      <c r="AD15" s="58">
        <v>51</v>
      </c>
    </row>
    <row r="16" spans="1:30" ht="15" customHeight="1" thickBot="1" x14ac:dyDescent="0.25">
      <c r="A16" s="58">
        <v>11</v>
      </c>
      <c r="B16" s="59">
        <v>3.74327731092437E-2</v>
      </c>
      <c r="C16" s="59">
        <v>3.8218487394957985E-2</v>
      </c>
      <c r="D16" s="59">
        <v>7.5800000000000006E-2</v>
      </c>
      <c r="F16" s="58" t="s">
        <v>488</v>
      </c>
      <c r="G16" s="60">
        <v>26249</v>
      </c>
      <c r="H16" s="58"/>
      <c r="O16" s="85"/>
      <c r="P16" s="85"/>
      <c r="Q16" s="85"/>
      <c r="R16" s="85"/>
      <c r="S16" s="85"/>
      <c r="T16" s="85"/>
      <c r="U16" s="86"/>
      <c r="W16" s="58">
        <v>40</v>
      </c>
      <c r="X16" s="58"/>
      <c r="Y16" s="61">
        <v>42760</v>
      </c>
      <c r="Z16" s="58" t="s">
        <v>517</v>
      </c>
      <c r="AA16" s="58" t="s">
        <v>497</v>
      </c>
      <c r="AB16" s="58">
        <v>9.5</v>
      </c>
      <c r="AC16" s="58" t="s">
        <v>467</v>
      </c>
      <c r="AD16" s="58">
        <v>55</v>
      </c>
    </row>
    <row r="17" spans="1:30" ht="15" customHeight="1" thickBot="1" x14ac:dyDescent="0.25">
      <c r="A17" s="58">
        <v>12</v>
      </c>
      <c r="B17" s="59">
        <v>3.7878991596638656E-2</v>
      </c>
      <c r="C17" s="59">
        <v>3.8823529411764708E-2</v>
      </c>
      <c r="D17" s="59">
        <v>7.6600000000000001E-2</v>
      </c>
      <c r="O17" s="85"/>
      <c r="P17" s="85"/>
      <c r="Q17" s="85"/>
      <c r="R17" s="85"/>
      <c r="S17" s="85"/>
      <c r="T17" s="85"/>
      <c r="U17" s="86"/>
      <c r="W17" s="58">
        <v>45</v>
      </c>
      <c r="X17" s="58"/>
      <c r="Y17" s="61">
        <v>42815</v>
      </c>
      <c r="Z17" s="58" t="s">
        <v>518</v>
      </c>
      <c r="AA17" s="58" t="s">
        <v>496</v>
      </c>
      <c r="AB17" s="58">
        <v>9.5</v>
      </c>
      <c r="AC17" s="58" t="s">
        <v>467</v>
      </c>
      <c r="AD17" s="58">
        <v>54</v>
      </c>
    </row>
    <row r="18" spans="1:30" ht="15" customHeight="1" thickBot="1" x14ac:dyDescent="0.25">
      <c r="A18" s="58">
        <v>13</v>
      </c>
      <c r="B18" s="59">
        <v>3.6044537815126051E-2</v>
      </c>
      <c r="C18" s="59">
        <v>3.7159663865546221E-2</v>
      </c>
      <c r="D18" s="59">
        <v>7.3200000000000001E-2</v>
      </c>
      <c r="O18" s="85"/>
      <c r="P18" s="85"/>
      <c r="Q18" s="85"/>
      <c r="R18" s="85"/>
      <c r="S18" s="85"/>
      <c r="T18" s="85"/>
      <c r="U18" s="86"/>
      <c r="W18" s="58">
        <v>50</v>
      </c>
      <c r="X18" s="58"/>
      <c r="Y18" s="61">
        <v>42818</v>
      </c>
      <c r="Z18" s="58" t="s">
        <v>517</v>
      </c>
      <c r="AA18" s="58" t="s">
        <v>499</v>
      </c>
      <c r="AB18" s="58">
        <v>9.5</v>
      </c>
      <c r="AC18" s="58" t="s">
        <v>467</v>
      </c>
      <c r="AD18" s="58">
        <v>53</v>
      </c>
    </row>
    <row r="19" spans="1:30" ht="17.25" customHeight="1" thickBot="1" x14ac:dyDescent="0.25">
      <c r="A19" s="58">
        <v>14</v>
      </c>
      <c r="B19" s="59">
        <v>3.5697478991596636E-2</v>
      </c>
      <c r="C19" s="59">
        <v>3.5949579831932775E-2</v>
      </c>
      <c r="D19" s="59">
        <v>7.1099999999999997E-2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/>
      <c r="Y19" s="61">
        <v>42804</v>
      </c>
      <c r="Z19" s="58" t="s">
        <v>516</v>
      </c>
      <c r="AA19" s="58" t="s">
        <v>499</v>
      </c>
      <c r="AB19" s="58">
        <v>9.4</v>
      </c>
      <c r="AC19" s="58" t="s">
        <v>467</v>
      </c>
      <c r="AD19" s="58">
        <v>52</v>
      </c>
    </row>
    <row r="20" spans="1:30" ht="17.25" customHeight="1" thickBot="1" x14ac:dyDescent="0.25">
      <c r="A20" s="58">
        <v>15</v>
      </c>
      <c r="B20" s="59">
        <v>3.7730252100840335E-2</v>
      </c>
      <c r="C20" s="59">
        <v>3.6957983193277311E-2</v>
      </c>
      <c r="D20" s="59">
        <v>7.3800000000000004E-2</v>
      </c>
      <c r="F20" s="58" t="s">
        <v>491</v>
      </c>
      <c r="G20" s="60">
        <v>17431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/>
      <c r="Y20" s="61">
        <v>42815</v>
      </c>
      <c r="Z20" s="58" t="s">
        <v>519</v>
      </c>
      <c r="AA20" s="58" t="s">
        <v>496</v>
      </c>
      <c r="AB20" s="58">
        <v>9.1999999999999993</v>
      </c>
      <c r="AC20" s="58" t="s">
        <v>467</v>
      </c>
      <c r="AD20" s="58">
        <v>51</v>
      </c>
    </row>
    <row r="21" spans="1:30" ht="17.25" customHeight="1" thickBot="1" x14ac:dyDescent="0.25">
      <c r="A21" s="58">
        <v>16</v>
      </c>
      <c r="B21" s="59">
        <v>3.7631092436974788E-2</v>
      </c>
      <c r="C21" s="59">
        <v>3.7966386554621846E-2</v>
      </c>
      <c r="D21" s="59">
        <v>7.4800000000000005E-2</v>
      </c>
      <c r="F21" s="58" t="s">
        <v>495</v>
      </c>
      <c r="G21" s="60">
        <v>24313</v>
      </c>
      <c r="H21" s="58">
        <v>1.03</v>
      </c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  <c r="W21" s="58">
        <v>125</v>
      </c>
      <c r="X21" s="58"/>
      <c r="Y21" s="61">
        <v>42744</v>
      </c>
      <c r="Z21" s="58" t="s">
        <v>517</v>
      </c>
      <c r="AA21" s="58" t="s">
        <v>495</v>
      </c>
      <c r="AB21" s="58">
        <v>9.1</v>
      </c>
      <c r="AC21" s="58" t="s">
        <v>467</v>
      </c>
      <c r="AD21" s="58">
        <v>54</v>
      </c>
    </row>
    <row r="22" spans="1:30" ht="17.25" customHeight="1" thickBot="1" x14ac:dyDescent="0.25">
      <c r="A22" s="58">
        <v>17</v>
      </c>
      <c r="B22" s="59">
        <v>3.4904201680672271E-2</v>
      </c>
      <c r="C22" s="59">
        <v>3.7109243697478991E-2</v>
      </c>
      <c r="D22" s="59">
        <v>7.1199999999999999E-2</v>
      </c>
      <c r="F22" s="58" t="s">
        <v>496</v>
      </c>
      <c r="G22" s="60">
        <v>24720</v>
      </c>
      <c r="H22" s="58">
        <v>1.04</v>
      </c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  <c r="W22" s="58">
        <v>150</v>
      </c>
      <c r="X22" s="58"/>
      <c r="Y22" s="61">
        <v>42763</v>
      </c>
      <c r="Z22" s="58" t="s">
        <v>520</v>
      </c>
      <c r="AA22" s="58" t="s">
        <v>500</v>
      </c>
      <c r="AB22" s="58">
        <v>9</v>
      </c>
      <c r="AC22" s="58" t="s">
        <v>468</v>
      </c>
      <c r="AD22" s="58">
        <v>50</v>
      </c>
    </row>
    <row r="23" spans="1:30" ht="17.25" customHeight="1" thickBot="1" x14ac:dyDescent="0.25">
      <c r="A23" s="58">
        <v>18</v>
      </c>
      <c r="B23" s="59">
        <v>2.4889075630252101E-2</v>
      </c>
      <c r="C23" s="59">
        <v>2.6067226890756308E-2</v>
      </c>
      <c r="D23" s="59">
        <v>5.04E-2</v>
      </c>
      <c r="F23" s="58" t="s">
        <v>497</v>
      </c>
      <c r="G23" s="60">
        <v>26354</v>
      </c>
      <c r="H23" s="58">
        <v>1.1100000000000001</v>
      </c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  <c r="W23" s="58">
        <v>175</v>
      </c>
      <c r="X23" s="58"/>
      <c r="Y23" s="61">
        <v>42761</v>
      </c>
      <c r="Z23" s="58" t="s">
        <v>524</v>
      </c>
      <c r="AA23" s="58" t="s">
        <v>498</v>
      </c>
      <c r="AB23" s="58">
        <v>9</v>
      </c>
      <c r="AC23" s="58" t="s">
        <v>467</v>
      </c>
      <c r="AD23" s="58">
        <v>53</v>
      </c>
    </row>
    <row r="24" spans="1:30" ht="17.25" customHeight="1" thickBot="1" x14ac:dyDescent="0.25">
      <c r="A24" s="58">
        <v>19</v>
      </c>
      <c r="B24" s="59">
        <v>1.7848739495798318E-2</v>
      </c>
      <c r="C24" s="59">
        <v>1.7092436974789918E-2</v>
      </c>
      <c r="D24" s="59">
        <v>3.4799999999999998E-2</v>
      </c>
      <c r="F24" s="58" t="s">
        <v>498</v>
      </c>
      <c r="G24" s="60">
        <v>25575</v>
      </c>
      <c r="H24" s="58">
        <v>1.08</v>
      </c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  <c r="W24" s="58">
        <v>200</v>
      </c>
      <c r="X24" s="58"/>
      <c r="Y24" s="61">
        <v>42838</v>
      </c>
      <c r="Z24" s="58" t="s">
        <v>517</v>
      </c>
      <c r="AA24" s="58" t="s">
        <v>498</v>
      </c>
      <c r="AB24" s="58">
        <v>8.9</v>
      </c>
      <c r="AC24" s="58" t="s">
        <v>467</v>
      </c>
      <c r="AD24" s="58">
        <v>54</v>
      </c>
    </row>
    <row r="25" spans="1:30" ht="17.25" customHeight="1" thickBot="1" x14ac:dyDescent="0.25">
      <c r="A25" s="58">
        <v>20</v>
      </c>
      <c r="B25" s="59">
        <v>1.2642857142857141E-2</v>
      </c>
      <c r="C25" s="59">
        <v>1.1495798319327732E-2</v>
      </c>
      <c r="D25" s="59">
        <v>2.4400000000000002E-2</v>
      </c>
      <c r="F25" s="58" t="s">
        <v>499</v>
      </c>
      <c r="G25" s="60">
        <v>26216</v>
      </c>
      <c r="H25" s="58">
        <v>1.1100000000000001</v>
      </c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  <c r="W25" s="58">
        <v>200</v>
      </c>
      <c r="X25" s="58"/>
      <c r="Y25" s="61">
        <v>42942</v>
      </c>
      <c r="Z25" s="58" t="s">
        <v>517</v>
      </c>
      <c r="AA25" s="58" t="s">
        <v>497</v>
      </c>
      <c r="AB25" s="58">
        <v>8.6</v>
      </c>
      <c r="AC25" s="58" t="s">
        <v>501</v>
      </c>
      <c r="AD25" s="58">
        <v>51</v>
      </c>
    </row>
    <row r="26" spans="1:30" ht="17.25" customHeight="1" thickBot="1" x14ac:dyDescent="0.25">
      <c r="A26" s="58">
        <v>21</v>
      </c>
      <c r="B26" s="59">
        <v>8.8252100840336134E-3</v>
      </c>
      <c r="C26" s="59">
        <v>8.5210084033613444E-3</v>
      </c>
      <c r="D26" s="59">
        <v>1.7600000000000001E-2</v>
      </c>
      <c r="F26" s="58" t="s">
        <v>500</v>
      </c>
      <c r="G26" s="60">
        <v>20812</v>
      </c>
      <c r="H26" s="58">
        <v>0.88</v>
      </c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5.9495798319327726E-3</v>
      </c>
      <c r="C27" s="59">
        <v>5.5966386554621855E-3</v>
      </c>
      <c r="D27" s="59">
        <v>1.17E-2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3.6193277310924369E-3</v>
      </c>
      <c r="C28" s="59">
        <v>3.8823529411764709E-3</v>
      </c>
      <c r="D28" s="59">
        <v>7.6E-3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28300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3085</v>
      </c>
      <c r="Y2" s="61">
        <v>43154</v>
      </c>
      <c r="Z2" s="58" t="s">
        <v>517</v>
      </c>
      <c r="AA2" s="58" t="s">
        <v>499</v>
      </c>
      <c r="AB2" s="58">
        <v>10.199999999999999</v>
      </c>
      <c r="AC2" s="58" t="s">
        <v>501</v>
      </c>
      <c r="AD2" s="58">
        <v>55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2985</v>
      </c>
      <c r="Y3" s="61">
        <v>43126</v>
      </c>
      <c r="Z3" s="58" t="s">
        <v>517</v>
      </c>
      <c r="AA3" s="58" t="s">
        <v>499</v>
      </c>
      <c r="AB3" s="58">
        <v>9.9</v>
      </c>
      <c r="AC3" s="58" t="s">
        <v>501</v>
      </c>
      <c r="AD3" s="58">
        <v>52</v>
      </c>
    </row>
    <row r="4" spans="1:30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2957</v>
      </c>
      <c r="Y4" s="61">
        <v>43162</v>
      </c>
      <c r="Z4" s="58" t="s">
        <v>519</v>
      </c>
      <c r="AA4" s="58" t="s">
        <v>500</v>
      </c>
      <c r="AB4" s="58">
        <v>9.8000000000000007</v>
      </c>
      <c r="AC4" s="58" t="s">
        <v>501</v>
      </c>
      <c r="AD4" s="58">
        <v>52</v>
      </c>
    </row>
    <row r="5" spans="1:30" ht="18.75" customHeight="1" thickBot="1" x14ac:dyDescent="0.25">
      <c r="A5" s="58">
        <v>0</v>
      </c>
      <c r="B5" s="59">
        <v>2.5272084805653709E-3</v>
      </c>
      <c r="C5" s="59">
        <v>2.6515901060070674E-3</v>
      </c>
      <c r="D5" s="59">
        <v>5.1999999999999998E-3</v>
      </c>
      <c r="F5" s="58" t="s">
        <v>474</v>
      </c>
      <c r="G5" s="60">
        <v>32341</v>
      </c>
      <c r="H5" s="58">
        <v>1.1399999999999999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2925</v>
      </c>
      <c r="Y5" s="61">
        <v>43147</v>
      </c>
      <c r="Z5" s="58" t="s">
        <v>518</v>
      </c>
      <c r="AA5" s="58" t="s">
        <v>499</v>
      </c>
      <c r="AB5" s="58">
        <v>9.6999999999999993</v>
      </c>
      <c r="AC5" s="58" t="s">
        <v>501</v>
      </c>
      <c r="AD5" s="58">
        <v>57</v>
      </c>
    </row>
    <row r="6" spans="1:30" ht="17.25" customHeight="1" thickBot="1" x14ac:dyDescent="0.25">
      <c r="A6" s="58">
        <v>1</v>
      </c>
      <c r="B6" s="59">
        <v>1.6848056537102473E-3</v>
      </c>
      <c r="C6" s="59">
        <v>1.657243816254417E-3</v>
      </c>
      <c r="D6" s="59">
        <v>3.3E-3</v>
      </c>
      <c r="F6" s="58" t="s">
        <v>476</v>
      </c>
      <c r="G6" s="60">
        <v>33610</v>
      </c>
      <c r="H6" s="58">
        <v>1.19</v>
      </c>
      <c r="J6" s="47" t="s">
        <v>477</v>
      </c>
      <c r="K6" s="48">
        <v>0.57909215955983495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2924</v>
      </c>
      <c r="Y6" s="61">
        <v>43134</v>
      </c>
      <c r="Z6" s="58" t="s">
        <v>519</v>
      </c>
      <c r="AA6" s="58" t="s">
        <v>500</v>
      </c>
      <c r="AB6" s="58">
        <v>9.6999999999999993</v>
      </c>
      <c r="AC6" s="58" t="s">
        <v>501</v>
      </c>
      <c r="AD6" s="58">
        <v>52</v>
      </c>
    </row>
    <row r="7" spans="1:30" ht="17.25" customHeight="1" thickBot="1" x14ac:dyDescent="0.25">
      <c r="A7" s="58">
        <v>2</v>
      </c>
      <c r="B7" s="59">
        <v>1.4215547703180214E-3</v>
      </c>
      <c r="C7" s="59">
        <v>1.2784452296819787E-3</v>
      </c>
      <c r="D7" s="59">
        <v>2.7000000000000001E-3</v>
      </c>
      <c r="F7" s="58" t="s">
        <v>478</v>
      </c>
      <c r="G7" s="60">
        <v>28540</v>
      </c>
      <c r="H7" s="58">
        <v>1.01</v>
      </c>
      <c r="J7" s="49" t="s">
        <v>479</v>
      </c>
      <c r="K7" s="48">
        <v>0.51783355350066052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2920</v>
      </c>
      <c r="Y7" s="61">
        <v>43119</v>
      </c>
      <c r="Z7" s="58" t="s">
        <v>518</v>
      </c>
      <c r="AA7" s="58" t="s">
        <v>499</v>
      </c>
      <c r="AB7" s="58">
        <v>9.6999999999999993</v>
      </c>
      <c r="AC7" s="58" t="s">
        <v>501</v>
      </c>
      <c r="AD7" s="58">
        <v>54</v>
      </c>
    </row>
    <row r="8" spans="1:30" ht="17.25" customHeight="1" thickBot="1" x14ac:dyDescent="0.3">
      <c r="A8" s="58">
        <v>3</v>
      </c>
      <c r="B8" s="59">
        <v>2.0007067137809186E-3</v>
      </c>
      <c r="C8" s="59">
        <v>1.2310954063604238E-3</v>
      </c>
      <c r="D8" s="59">
        <v>3.2000000000000002E-3</v>
      </c>
      <c r="F8" s="58" t="s">
        <v>480</v>
      </c>
      <c r="G8" s="60">
        <v>21710</v>
      </c>
      <c r="H8" s="58">
        <v>0.77</v>
      </c>
      <c r="K8" s="50">
        <v>0.57909215955983495</v>
      </c>
      <c r="O8" s="85"/>
      <c r="P8" s="85"/>
      <c r="Q8" s="85"/>
      <c r="R8" s="85"/>
      <c r="S8" s="85"/>
      <c r="T8" s="85"/>
      <c r="U8" s="86"/>
      <c r="W8" s="58">
        <v>7</v>
      </c>
      <c r="X8" s="58">
        <v>2913</v>
      </c>
      <c r="Y8" s="61">
        <v>43160</v>
      </c>
      <c r="Z8" s="58" t="s">
        <v>516</v>
      </c>
      <c r="AA8" s="58" t="s">
        <v>498</v>
      </c>
      <c r="AB8" s="58">
        <v>9.6999999999999993</v>
      </c>
      <c r="AC8" s="58" t="s">
        <v>501</v>
      </c>
      <c r="AD8" s="58">
        <v>54</v>
      </c>
    </row>
    <row r="9" spans="1:30" ht="17.25" customHeight="1" thickBot="1" x14ac:dyDescent="0.3">
      <c r="A9" s="58">
        <v>4</v>
      </c>
      <c r="B9" s="59">
        <v>3.5275618374558302E-3</v>
      </c>
      <c r="C9" s="59">
        <v>1.657243816254417E-3</v>
      </c>
      <c r="D9" s="59">
        <v>5.1999999999999998E-3</v>
      </c>
      <c r="F9" s="58" t="s">
        <v>481</v>
      </c>
      <c r="G9" s="60">
        <v>25467</v>
      </c>
      <c r="H9" s="58">
        <v>0.9</v>
      </c>
      <c r="K9" s="50">
        <v>0.5523364485981308</v>
      </c>
      <c r="O9" s="85"/>
      <c r="P9" s="85"/>
      <c r="Q9" s="85"/>
      <c r="R9" s="85"/>
      <c r="S9" s="85"/>
      <c r="T9" s="85"/>
      <c r="U9" s="86"/>
      <c r="W9" s="58">
        <v>8</v>
      </c>
      <c r="X9" s="58">
        <v>2886</v>
      </c>
      <c r="Y9" s="61">
        <v>43172</v>
      </c>
      <c r="Z9" s="58" t="s">
        <v>516</v>
      </c>
      <c r="AA9" s="58" t="s">
        <v>496</v>
      </c>
      <c r="AB9" s="58">
        <v>9.6</v>
      </c>
      <c r="AC9" s="58" t="s">
        <v>501</v>
      </c>
      <c r="AD9" s="58">
        <v>51</v>
      </c>
    </row>
    <row r="10" spans="1:30" ht="17.25" customHeight="1" thickBot="1" x14ac:dyDescent="0.3">
      <c r="A10" s="58">
        <v>5</v>
      </c>
      <c r="B10" s="59">
        <v>8.3713780918727929E-3</v>
      </c>
      <c r="C10" s="59">
        <v>4.403533568904593E-3</v>
      </c>
      <c r="D10" s="59">
        <v>1.2699999999999999E-2</v>
      </c>
      <c r="F10" s="58" t="s">
        <v>482</v>
      </c>
      <c r="G10" s="60">
        <v>27685</v>
      </c>
      <c r="H10" s="58">
        <v>0.98</v>
      </c>
      <c r="K10" s="50">
        <v>0.50131578947368416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2882</v>
      </c>
      <c r="Y10" s="61">
        <v>43182</v>
      </c>
      <c r="Z10" s="58" t="s">
        <v>518</v>
      </c>
      <c r="AA10" s="58" t="s">
        <v>499</v>
      </c>
      <c r="AB10" s="58">
        <v>9.6</v>
      </c>
      <c r="AC10" s="58" t="s">
        <v>501</v>
      </c>
      <c r="AD10" s="58">
        <v>54</v>
      </c>
    </row>
    <row r="11" spans="1:30" ht="17.25" customHeight="1" thickBot="1" x14ac:dyDescent="0.3">
      <c r="A11" s="58">
        <v>6</v>
      </c>
      <c r="B11" s="59">
        <v>2.2165724381625441E-2</v>
      </c>
      <c r="C11" s="59">
        <v>1.4489045936395759E-2</v>
      </c>
      <c r="D11" s="59">
        <v>3.6600000000000001E-2</v>
      </c>
      <c r="F11" s="58" t="s">
        <v>483</v>
      </c>
      <c r="G11" s="60">
        <v>26602</v>
      </c>
      <c r="H11" s="58">
        <v>0.94</v>
      </c>
      <c r="K11" s="50">
        <v>0.51783355350066052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2873</v>
      </c>
      <c r="Y11" s="61">
        <v>43189</v>
      </c>
      <c r="Z11" s="58" t="s">
        <v>518</v>
      </c>
      <c r="AA11" s="58" t="s">
        <v>499</v>
      </c>
      <c r="AB11" s="58">
        <v>9.5</v>
      </c>
      <c r="AC11" s="58" t="s">
        <v>501</v>
      </c>
      <c r="AD11" s="58">
        <v>53</v>
      </c>
    </row>
    <row r="12" spans="1:30" ht="17.25" customHeight="1" thickBot="1" x14ac:dyDescent="0.25">
      <c r="A12" s="58">
        <v>7</v>
      </c>
      <c r="B12" s="59">
        <v>3.1116254416961132E-2</v>
      </c>
      <c r="C12" s="59">
        <v>2.2680565371024735E-2</v>
      </c>
      <c r="D12" s="59">
        <v>5.3800000000000001E-2</v>
      </c>
      <c r="F12" s="58" t="s">
        <v>484</v>
      </c>
      <c r="G12" s="60">
        <v>26849</v>
      </c>
      <c r="H12" s="58">
        <v>0.95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2840</v>
      </c>
      <c r="Y12" s="61">
        <v>43127</v>
      </c>
      <c r="Z12" s="58" t="s">
        <v>519</v>
      </c>
      <c r="AA12" s="58" t="s">
        <v>500</v>
      </c>
      <c r="AB12" s="58">
        <v>9.4</v>
      </c>
      <c r="AC12" s="58" t="s">
        <v>501</v>
      </c>
      <c r="AD12" s="58">
        <v>50</v>
      </c>
    </row>
    <row r="13" spans="1:30" ht="17.25" customHeight="1" thickBot="1" x14ac:dyDescent="0.25">
      <c r="A13" s="58">
        <v>8</v>
      </c>
      <c r="B13" s="59">
        <v>3.0379151943462898E-2</v>
      </c>
      <c r="C13" s="59">
        <v>2.6042402826855125E-2</v>
      </c>
      <c r="D13" s="59">
        <v>5.6399999999999999E-2</v>
      </c>
      <c r="F13" s="58" t="s">
        <v>485</v>
      </c>
      <c r="G13" s="60">
        <v>27761</v>
      </c>
      <c r="H13" s="58">
        <v>0.98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2825</v>
      </c>
      <c r="Y13" s="61">
        <v>43165</v>
      </c>
      <c r="Z13" s="58" t="s">
        <v>516</v>
      </c>
      <c r="AA13" s="58" t="s">
        <v>496</v>
      </c>
      <c r="AB13" s="58">
        <v>9.4</v>
      </c>
      <c r="AC13" s="58" t="s">
        <v>501</v>
      </c>
      <c r="AD13" s="58">
        <v>52</v>
      </c>
    </row>
    <row r="14" spans="1:30" ht="15" thickBot="1" x14ac:dyDescent="0.25">
      <c r="A14" s="58">
        <v>9</v>
      </c>
      <c r="B14" s="59">
        <v>3.1853356890459358E-2</v>
      </c>
      <c r="C14" s="59">
        <v>2.8930742049469965E-2</v>
      </c>
      <c r="D14" s="59">
        <v>6.08E-2</v>
      </c>
      <c r="F14" s="58" t="s">
        <v>486</v>
      </c>
      <c r="G14" s="60">
        <v>29658</v>
      </c>
      <c r="H14" s="58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2813</v>
      </c>
      <c r="Y14" s="61">
        <v>43137</v>
      </c>
      <c r="Z14" s="58" t="s">
        <v>517</v>
      </c>
      <c r="AA14" s="58" t="s">
        <v>496</v>
      </c>
      <c r="AB14" s="58">
        <v>9.3000000000000007</v>
      </c>
      <c r="AC14" s="58" t="s">
        <v>501</v>
      </c>
      <c r="AD14" s="58">
        <v>53</v>
      </c>
    </row>
    <row r="15" spans="1:30" ht="15" thickBot="1" x14ac:dyDescent="0.25">
      <c r="A15" s="58">
        <v>10</v>
      </c>
      <c r="B15" s="59">
        <v>3.5960070671378089E-2</v>
      </c>
      <c r="C15" s="59">
        <v>3.2529328621908125E-2</v>
      </c>
      <c r="D15" s="59">
        <v>6.8500000000000005E-2</v>
      </c>
      <c r="F15" s="58" t="s">
        <v>487</v>
      </c>
      <c r="G15" s="60">
        <v>29326</v>
      </c>
      <c r="H15" s="58">
        <v>1.04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2809</v>
      </c>
      <c r="Y15" s="61">
        <v>43157</v>
      </c>
      <c r="Z15" s="58" t="s">
        <v>517</v>
      </c>
      <c r="AA15" s="58" t="s">
        <v>495</v>
      </c>
      <c r="AB15" s="58">
        <v>9.3000000000000007</v>
      </c>
      <c r="AC15" s="58" t="s">
        <v>501</v>
      </c>
      <c r="AD15" s="58">
        <v>53</v>
      </c>
    </row>
    <row r="16" spans="1:30" ht="23.25" thickBot="1" x14ac:dyDescent="0.25">
      <c r="A16" s="58">
        <v>11</v>
      </c>
      <c r="B16" s="59">
        <v>3.8855830388692586E-2</v>
      </c>
      <c r="C16" s="59">
        <v>3.4754770318021204E-2</v>
      </c>
      <c r="D16" s="59">
        <v>7.3599999999999999E-2</v>
      </c>
      <c r="F16" s="58" t="s">
        <v>488</v>
      </c>
      <c r="G16" s="60">
        <v>30603</v>
      </c>
      <c r="H16" s="58">
        <v>1.08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2797</v>
      </c>
      <c r="Y16" s="61">
        <v>43453</v>
      </c>
      <c r="Z16" s="58" t="s">
        <v>516</v>
      </c>
      <c r="AA16" s="58" t="s">
        <v>497</v>
      </c>
      <c r="AB16" s="58">
        <v>9.3000000000000007</v>
      </c>
      <c r="AC16" s="58" t="s">
        <v>501</v>
      </c>
      <c r="AD16" s="58">
        <v>52</v>
      </c>
    </row>
    <row r="17" spans="1:30" ht="23.25" thickBot="1" x14ac:dyDescent="0.25">
      <c r="A17" s="58">
        <v>12</v>
      </c>
      <c r="B17" s="59">
        <v>4.0066784452296826E-2</v>
      </c>
      <c r="C17" s="59">
        <v>3.6648763250883384E-2</v>
      </c>
      <c r="D17" s="59">
        <v>7.6799999999999993E-2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2787</v>
      </c>
      <c r="Y17" s="61">
        <v>43152</v>
      </c>
      <c r="Z17" s="58" t="s">
        <v>516</v>
      </c>
      <c r="AA17" s="58" t="s">
        <v>497</v>
      </c>
      <c r="AB17" s="58">
        <v>9.3000000000000007</v>
      </c>
      <c r="AC17" s="58" t="s">
        <v>501</v>
      </c>
      <c r="AD17" s="58">
        <v>51</v>
      </c>
    </row>
    <row r="18" spans="1:30" ht="15" thickBot="1" x14ac:dyDescent="0.25">
      <c r="A18" s="58">
        <v>13</v>
      </c>
      <c r="B18" s="59">
        <v>3.9487632508833921E-2</v>
      </c>
      <c r="C18" s="59">
        <v>3.6269964664310955E-2</v>
      </c>
      <c r="D18" s="59">
        <v>7.5800000000000006E-2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2778</v>
      </c>
      <c r="Y18" s="61">
        <v>43147</v>
      </c>
      <c r="Z18" s="58" t="s">
        <v>517</v>
      </c>
      <c r="AA18" s="58" t="s">
        <v>499</v>
      </c>
      <c r="AB18" s="58">
        <v>9.1999999999999993</v>
      </c>
      <c r="AC18" s="58" t="s">
        <v>501</v>
      </c>
      <c r="AD18" s="58">
        <v>51</v>
      </c>
    </row>
    <row r="19" spans="1:30" ht="17.25" customHeight="1" thickBot="1" x14ac:dyDescent="0.25">
      <c r="A19" s="58">
        <v>14</v>
      </c>
      <c r="B19" s="59">
        <v>3.964558303886926E-2</v>
      </c>
      <c r="C19" s="59">
        <v>3.574911660777385E-2</v>
      </c>
      <c r="D19" s="59">
        <v>7.5399999999999995E-2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2747</v>
      </c>
      <c r="Y19" s="61">
        <v>43164</v>
      </c>
      <c r="Z19" s="58" t="s">
        <v>517</v>
      </c>
      <c r="AA19" s="58" t="s">
        <v>495</v>
      </c>
      <c r="AB19" s="58">
        <v>9.1</v>
      </c>
      <c r="AC19" s="58" t="s">
        <v>502</v>
      </c>
      <c r="AD19" s="58">
        <v>50</v>
      </c>
    </row>
    <row r="20" spans="1:30" ht="17.25" customHeight="1" thickBot="1" x14ac:dyDescent="0.25">
      <c r="A20" s="58">
        <v>15</v>
      </c>
      <c r="B20" s="59">
        <v>3.9908833922261487E-2</v>
      </c>
      <c r="C20" s="59">
        <v>3.6080565371024734E-2</v>
      </c>
      <c r="D20" s="59">
        <v>7.5999999999999998E-2</v>
      </c>
      <c r="F20" s="58" t="s">
        <v>491</v>
      </c>
      <c r="G20" s="60">
        <v>21009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2727</v>
      </c>
      <c r="Y20" s="61">
        <v>43406</v>
      </c>
      <c r="Z20" s="58" t="s">
        <v>517</v>
      </c>
      <c r="AA20" s="58" t="s">
        <v>499</v>
      </c>
      <c r="AB20" s="58">
        <v>9.1</v>
      </c>
      <c r="AC20" s="58" t="s">
        <v>502</v>
      </c>
      <c r="AD20" s="58">
        <v>50</v>
      </c>
    </row>
    <row r="21" spans="1:30" ht="17.25" customHeight="1" thickBot="1" x14ac:dyDescent="0.25">
      <c r="A21" s="58">
        <v>16</v>
      </c>
      <c r="B21" s="59">
        <v>3.843462897526502E-2</v>
      </c>
      <c r="C21" s="59">
        <v>3.7122261484098938E-2</v>
      </c>
      <c r="D21" s="59">
        <v>7.5600000000000001E-2</v>
      </c>
      <c r="F21" s="58" t="s">
        <v>495</v>
      </c>
      <c r="G21" s="60">
        <v>28921</v>
      </c>
      <c r="H21" s="58">
        <v>1.02</v>
      </c>
      <c r="J21" s="46">
        <v>5</v>
      </c>
      <c r="K21" s="46">
        <v>2961</v>
      </c>
      <c r="L21" s="52"/>
      <c r="M21" s="46"/>
      <c r="N21" s="57">
        <v>0.10462897526501767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2701</v>
      </c>
      <c r="Y21" s="61">
        <v>43110</v>
      </c>
      <c r="Z21" s="58" t="s">
        <v>518</v>
      </c>
      <c r="AA21" s="58" t="s">
        <v>497</v>
      </c>
      <c r="AB21" s="58">
        <v>9</v>
      </c>
      <c r="AC21" s="58" t="s">
        <v>501</v>
      </c>
      <c r="AD21" s="58">
        <v>52</v>
      </c>
    </row>
    <row r="22" spans="1:30" ht="17.25" customHeight="1" thickBot="1" x14ac:dyDescent="0.25">
      <c r="A22" s="58">
        <v>17</v>
      </c>
      <c r="B22" s="59">
        <v>3.6170671378091872E-2</v>
      </c>
      <c r="C22" s="59">
        <v>3.584381625441696E-2</v>
      </c>
      <c r="D22" s="59">
        <v>7.1999999999999995E-2</v>
      </c>
      <c r="F22" s="58" t="s">
        <v>496</v>
      </c>
      <c r="G22" s="60">
        <v>29867</v>
      </c>
      <c r="H22" s="58">
        <v>1.06</v>
      </c>
      <c r="J22" s="46">
        <v>10</v>
      </c>
      <c r="K22" s="46">
        <v>2880</v>
      </c>
      <c r="L22" s="52"/>
      <c r="M22" s="46"/>
      <c r="N22" s="57">
        <v>0.10176678445229682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2688</v>
      </c>
      <c r="Y22" s="61">
        <v>43133</v>
      </c>
      <c r="Z22" s="58" t="s">
        <v>516</v>
      </c>
      <c r="AA22" s="58" t="s">
        <v>499</v>
      </c>
      <c r="AB22" s="58">
        <v>8.9</v>
      </c>
      <c r="AC22" s="58" t="s">
        <v>501</v>
      </c>
      <c r="AD22" s="58">
        <v>50</v>
      </c>
    </row>
    <row r="23" spans="1:30" ht="17.25" customHeight="1" thickBot="1" x14ac:dyDescent="0.25">
      <c r="A23" s="58">
        <v>18</v>
      </c>
      <c r="B23" s="59">
        <v>2.6535689045936398E-2</v>
      </c>
      <c r="C23" s="59">
        <v>2.7604946996466428E-2</v>
      </c>
      <c r="D23" s="59">
        <v>5.4100000000000002E-2</v>
      </c>
      <c r="F23" s="58" t="s">
        <v>497</v>
      </c>
      <c r="G23" s="60">
        <v>29838</v>
      </c>
      <c r="H23" s="58">
        <v>1.06</v>
      </c>
      <c r="J23" s="46">
        <v>20</v>
      </c>
      <c r="K23" s="46">
        <v>2834</v>
      </c>
      <c r="L23" s="52"/>
      <c r="M23" s="46"/>
      <c r="N23" s="57">
        <v>0.10014134275618375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2672</v>
      </c>
      <c r="Y23" s="61">
        <v>43411</v>
      </c>
      <c r="Z23" s="58" t="s">
        <v>516</v>
      </c>
      <c r="AA23" s="58" t="s">
        <v>497</v>
      </c>
      <c r="AB23" s="58">
        <v>8.9</v>
      </c>
      <c r="AC23" s="58" t="s">
        <v>502</v>
      </c>
      <c r="AD23" s="58">
        <v>51</v>
      </c>
    </row>
    <row r="24" spans="1:30" ht="17.25" customHeight="1" thickBot="1" x14ac:dyDescent="0.25">
      <c r="A24" s="58">
        <v>19</v>
      </c>
      <c r="B24" s="59">
        <v>2.0059717314487635E-2</v>
      </c>
      <c r="C24" s="59">
        <v>1.9934275618374558E-2</v>
      </c>
      <c r="D24" s="59">
        <v>0.04</v>
      </c>
      <c r="F24" s="58" t="s">
        <v>498</v>
      </c>
      <c r="G24" s="60">
        <v>29887</v>
      </c>
      <c r="H24" s="58">
        <v>1.06</v>
      </c>
      <c r="J24" s="46">
        <v>30</v>
      </c>
      <c r="K24" s="46">
        <v>2805</v>
      </c>
      <c r="L24" s="52"/>
      <c r="M24" s="46"/>
      <c r="N24" s="57">
        <v>9.9116607773851589E-2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2661</v>
      </c>
      <c r="Y24" s="61">
        <v>43207</v>
      </c>
      <c r="Z24" s="58" t="s">
        <v>517</v>
      </c>
      <c r="AA24" s="58" t="s">
        <v>496</v>
      </c>
      <c r="AB24" s="58">
        <v>8.8000000000000007</v>
      </c>
      <c r="AC24" s="58" t="s">
        <v>502</v>
      </c>
      <c r="AD24" s="58">
        <v>51</v>
      </c>
    </row>
    <row r="25" spans="1:30" ht="17.25" customHeight="1" thickBot="1" x14ac:dyDescent="0.25">
      <c r="A25" s="58">
        <v>20</v>
      </c>
      <c r="B25" s="59">
        <v>1.4636749116607773E-2</v>
      </c>
      <c r="C25" s="59">
        <v>1.4820494699646644E-2</v>
      </c>
      <c r="D25" s="59">
        <v>2.9499999999999998E-2</v>
      </c>
      <c r="F25" s="58" t="s">
        <v>499</v>
      </c>
      <c r="G25" s="60">
        <v>31733</v>
      </c>
      <c r="H25" s="58">
        <v>1.1200000000000001</v>
      </c>
      <c r="J25" s="46">
        <v>50</v>
      </c>
      <c r="K25" s="46">
        <v>2751</v>
      </c>
      <c r="L25" s="52"/>
      <c r="M25" s="46"/>
      <c r="N25" s="57">
        <v>9.7208480565371028E-2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1.0582685512367492E-2</v>
      </c>
      <c r="C26" s="59">
        <v>1.0180212014134275E-2</v>
      </c>
      <c r="D26" s="59">
        <v>2.0799999999999999E-2</v>
      </c>
      <c r="F26" s="58" t="s">
        <v>500</v>
      </c>
      <c r="G26" s="60">
        <v>26526</v>
      </c>
      <c r="H26" s="58">
        <v>0.94</v>
      </c>
      <c r="J26" s="46">
        <v>100</v>
      </c>
      <c r="K26" s="46">
        <v>2683</v>
      </c>
      <c r="L26" s="52"/>
      <c r="M26" s="46"/>
      <c r="N26" s="57">
        <v>9.4805653710247351E-2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6.8445229681978791E-3</v>
      </c>
      <c r="C27" s="59">
        <v>6.6763250883392225E-3</v>
      </c>
      <c r="D27" s="59">
        <v>1.35E-2</v>
      </c>
      <c r="J27" s="46">
        <v>150</v>
      </c>
      <c r="K27" s="46">
        <v>2648</v>
      </c>
      <c r="L27" s="52"/>
      <c r="M27" s="46"/>
      <c r="N27" s="57">
        <v>9.3568904593639576E-2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4.2120141342756184E-3</v>
      </c>
      <c r="C28" s="59">
        <v>4.2614840989399294E-3</v>
      </c>
      <c r="D28" s="59">
        <v>8.5000000000000006E-3</v>
      </c>
      <c r="J28" s="46">
        <v>200</v>
      </c>
      <c r="K28" s="46">
        <v>2611</v>
      </c>
      <c r="L28" s="52"/>
      <c r="M28" s="46"/>
      <c r="N28" s="57">
        <v>9.226148409893993E-2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621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43000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101" t="s">
        <v>467</v>
      </c>
      <c r="C4" s="102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131">
        <v>3.0500000000000002E-3</v>
      </c>
      <c r="C5" s="131">
        <v>2.65E-3</v>
      </c>
      <c r="D5" s="131">
        <v>5.7000000000000002E-3</v>
      </c>
      <c r="F5" s="58" t="s">
        <v>474</v>
      </c>
      <c r="G5" s="60">
        <v>60708</v>
      </c>
      <c r="H5" s="58">
        <v>1.27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131">
        <v>2.3999999999999998E-3</v>
      </c>
      <c r="C6" s="131">
        <v>1.75E-3</v>
      </c>
      <c r="D6" s="131">
        <v>4.1000000000000003E-3</v>
      </c>
      <c r="F6" s="58" t="s">
        <v>476</v>
      </c>
      <c r="G6" s="60">
        <v>60712</v>
      </c>
      <c r="H6" s="58">
        <v>1.27</v>
      </c>
      <c r="J6" s="47" t="s">
        <v>477</v>
      </c>
      <c r="K6" s="48">
        <v>0.62938881664499347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131">
        <v>1.65E-3</v>
      </c>
      <c r="C7" s="131">
        <v>1.4E-3</v>
      </c>
      <c r="D7" s="131">
        <v>3.0000000000000001E-3</v>
      </c>
      <c r="F7" s="58" t="s">
        <v>478</v>
      </c>
      <c r="G7" s="60">
        <v>35468</v>
      </c>
      <c r="H7" s="58">
        <v>0.74</v>
      </c>
      <c r="J7" s="49" t="s">
        <v>479</v>
      </c>
      <c r="K7" s="48">
        <v>0.53028350515463918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131">
        <v>1.25E-3</v>
      </c>
      <c r="C8" s="131">
        <v>1.4499999999999999E-3</v>
      </c>
      <c r="D8" s="131">
        <v>2.7000000000000001E-3</v>
      </c>
      <c r="F8" s="58" t="s">
        <v>480</v>
      </c>
      <c r="G8" s="60">
        <v>31562</v>
      </c>
      <c r="H8" s="58">
        <v>0.66</v>
      </c>
      <c r="K8" s="50">
        <v>0.62938881664499347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131">
        <v>1.75E-3</v>
      </c>
      <c r="C9" s="131">
        <v>2.7499999999999998E-3</v>
      </c>
      <c r="D9" s="131">
        <v>4.4999999999999997E-3</v>
      </c>
      <c r="F9" s="58" t="s">
        <v>481</v>
      </c>
      <c r="G9" s="60">
        <v>40880</v>
      </c>
      <c r="H9" s="58">
        <v>0.86</v>
      </c>
      <c r="K9" s="50">
        <v>0.56799336650082921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131">
        <v>3.8500000000000001E-3</v>
      </c>
      <c r="C10" s="131">
        <v>9.2999999999999992E-3</v>
      </c>
      <c r="D10" s="131">
        <v>1.3299999999999999E-2</v>
      </c>
      <c r="F10" s="58" t="s">
        <v>482</v>
      </c>
      <c r="G10" s="60">
        <v>46985</v>
      </c>
      <c r="H10" s="58">
        <v>0.99</v>
      </c>
      <c r="K10" s="50">
        <v>0.52597402597402598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131">
        <v>1.4250000000000001E-2</v>
      </c>
      <c r="C11" s="131">
        <v>2.4199999999999999E-2</v>
      </c>
      <c r="D11" s="131">
        <v>3.8699999999999998E-2</v>
      </c>
      <c r="F11" s="58" t="s">
        <v>483</v>
      </c>
      <c r="G11" s="60">
        <v>45605</v>
      </c>
      <c r="H11" s="58">
        <v>0.96</v>
      </c>
      <c r="K11" s="50">
        <v>0.53028350515463918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131">
        <v>2.6050000000000004E-2</v>
      </c>
      <c r="C12" s="131">
        <v>3.4250000000000003E-2</v>
      </c>
      <c r="D12" s="131">
        <v>6.0499999999999998E-2</v>
      </c>
      <c r="F12" s="58" t="s">
        <v>484</v>
      </c>
      <c r="G12" s="60">
        <v>46148</v>
      </c>
      <c r="H12" s="58">
        <v>0.97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131">
        <v>2.8299999999999995E-2</v>
      </c>
      <c r="C13" s="131">
        <v>3.2500000000000001E-2</v>
      </c>
      <c r="D13" s="131">
        <v>6.0900000000000003E-2</v>
      </c>
      <c r="F13" s="58" t="s">
        <v>485</v>
      </c>
      <c r="G13" s="60">
        <v>47537</v>
      </c>
      <c r="H13" s="58">
        <v>1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131">
        <v>2.7650000000000001E-2</v>
      </c>
      <c r="C14" s="131">
        <v>3.09E-2</v>
      </c>
      <c r="D14" s="131">
        <v>5.8599999999999999E-2</v>
      </c>
      <c r="F14" s="58" t="s">
        <v>486</v>
      </c>
      <c r="G14" s="60">
        <v>51129</v>
      </c>
      <c r="H14" s="58">
        <v>1.07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131">
        <v>3.0599999999999999E-2</v>
      </c>
      <c r="C15" s="131">
        <v>3.1899999999999998E-2</v>
      </c>
      <c r="D15" s="131">
        <v>6.25E-2</v>
      </c>
      <c r="F15" s="58" t="s">
        <v>487</v>
      </c>
      <c r="G15" s="60">
        <v>51078</v>
      </c>
      <c r="H15" s="58">
        <v>1.07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131">
        <v>3.4200000000000001E-2</v>
      </c>
      <c r="C16" s="131">
        <v>3.4599999999999999E-2</v>
      </c>
      <c r="D16" s="131">
        <v>6.88E-2</v>
      </c>
      <c r="F16" s="58" t="s">
        <v>488</v>
      </c>
      <c r="G16" s="60">
        <v>53550</v>
      </c>
      <c r="H16" s="58">
        <v>1.1200000000000001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131">
        <v>3.7199999999999997E-2</v>
      </c>
      <c r="C17" s="131">
        <v>3.5950000000000003E-2</v>
      </c>
      <c r="D17" s="131">
        <v>7.3099999999999998E-2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131">
        <v>3.7150000000000002E-2</v>
      </c>
      <c r="C18" s="131">
        <v>3.5299999999999998E-2</v>
      </c>
      <c r="D18" s="131">
        <v>7.2400000000000006E-2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131">
        <v>3.7999999999999999E-2</v>
      </c>
      <c r="C19" s="131">
        <v>3.5499999999999997E-2</v>
      </c>
      <c r="D19" s="131">
        <v>7.3499999999999996E-2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131">
        <v>4.0500000000000001E-2</v>
      </c>
      <c r="C20" s="131">
        <v>3.6499999999999998E-2</v>
      </c>
      <c r="D20" s="131">
        <v>7.6899999999999996E-2</v>
      </c>
      <c r="F20" s="58" t="s">
        <v>491</v>
      </c>
      <c r="G20" s="60">
        <v>30667</v>
      </c>
      <c r="H20" s="58">
        <v>0.64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131">
        <v>4.1149999999999999E-2</v>
      </c>
      <c r="C21" s="131">
        <v>3.6450000000000003E-2</v>
      </c>
      <c r="D21" s="131">
        <v>7.7499999999999999E-2</v>
      </c>
      <c r="F21" s="58" t="s">
        <v>495</v>
      </c>
      <c r="G21" s="60">
        <v>49325</v>
      </c>
      <c r="H21" s="58">
        <v>1.03</v>
      </c>
      <c r="J21" s="46">
        <v>5</v>
      </c>
      <c r="K21" s="46">
        <v>5622</v>
      </c>
      <c r="L21" s="52"/>
      <c r="M21" s="46"/>
      <c r="N21" s="57">
        <v>0.13074418604651164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131">
        <v>4.02E-2</v>
      </c>
      <c r="C22" s="131">
        <v>3.465E-2</v>
      </c>
      <c r="D22" s="131">
        <v>7.4700000000000003E-2</v>
      </c>
      <c r="F22" s="58" t="s">
        <v>496</v>
      </c>
      <c r="G22" s="60">
        <v>52164</v>
      </c>
      <c r="H22" s="58">
        <v>1.0900000000000001</v>
      </c>
      <c r="J22" s="46">
        <v>10</v>
      </c>
      <c r="K22" s="46">
        <v>5446</v>
      </c>
      <c r="L22" s="52"/>
      <c r="M22" s="46"/>
      <c r="N22" s="57">
        <v>0.12665116279069769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131">
        <v>3.0349999999999999E-2</v>
      </c>
      <c r="C23" s="131">
        <v>2.3949999999999999E-2</v>
      </c>
      <c r="D23" s="131">
        <v>5.4100000000000002E-2</v>
      </c>
      <c r="F23" s="58" t="s">
        <v>497</v>
      </c>
      <c r="G23" s="60">
        <v>52365</v>
      </c>
      <c r="H23" s="58">
        <v>1.1000000000000001</v>
      </c>
      <c r="J23" s="46">
        <v>20</v>
      </c>
      <c r="K23" s="46">
        <v>5384</v>
      </c>
      <c r="L23" s="52"/>
      <c r="M23" s="46"/>
      <c r="N23" s="57">
        <v>0.12520930232558139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131">
        <v>2.0299999999999999E-2</v>
      </c>
      <c r="C24" s="131">
        <v>1.7950000000000001E-2</v>
      </c>
      <c r="D24" s="131">
        <v>3.8199999999999998E-2</v>
      </c>
      <c r="F24" s="58" t="s">
        <v>498</v>
      </c>
      <c r="G24" s="60">
        <v>52233</v>
      </c>
      <c r="H24" s="58">
        <v>1.1000000000000001</v>
      </c>
      <c r="J24" s="46">
        <v>30</v>
      </c>
      <c r="K24" s="46">
        <v>5329</v>
      </c>
      <c r="L24" s="52"/>
      <c r="M24" s="46"/>
      <c r="N24" s="57">
        <v>0.12393023255813954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131">
        <v>1.5049999999999999E-2</v>
      </c>
      <c r="C25" s="131">
        <v>1.37E-2</v>
      </c>
      <c r="D25" s="131">
        <v>2.87E-2</v>
      </c>
      <c r="F25" s="58" t="s">
        <v>499</v>
      </c>
      <c r="G25" s="60">
        <v>54252</v>
      </c>
      <c r="H25" s="58">
        <v>1.1399999999999999</v>
      </c>
      <c r="J25" s="46">
        <v>50</v>
      </c>
      <c r="K25" s="46">
        <v>5151</v>
      </c>
      <c r="L25" s="52"/>
      <c r="M25" s="46"/>
      <c r="N25" s="57">
        <v>0.11979069767441861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131">
        <v>1.15E-2</v>
      </c>
      <c r="C26" s="131">
        <v>1.04E-2</v>
      </c>
      <c r="D26" s="131">
        <v>2.1899999999999999E-2</v>
      </c>
      <c r="F26" s="58" t="s">
        <v>500</v>
      </c>
      <c r="G26" s="60">
        <v>42316</v>
      </c>
      <c r="H26" s="58">
        <v>0.89</v>
      </c>
      <c r="J26" s="46">
        <v>100</v>
      </c>
      <c r="K26" s="46">
        <v>4842</v>
      </c>
      <c r="L26" s="52"/>
      <c r="M26" s="46"/>
      <c r="N26" s="57">
        <v>0.1126046511627907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131">
        <v>8.5500000000000003E-3</v>
      </c>
      <c r="C27" s="131">
        <v>7.2999999999999992E-3</v>
      </c>
      <c r="D27" s="131">
        <v>1.5800000000000002E-2</v>
      </c>
      <c r="J27" s="46">
        <v>150</v>
      </c>
      <c r="K27" s="46">
        <v>4696</v>
      </c>
      <c r="L27" s="52"/>
      <c r="M27" s="46"/>
      <c r="N27" s="57">
        <v>0.10920930232558139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131">
        <v>5.2500000000000003E-3</v>
      </c>
      <c r="C28" s="131">
        <v>4.5500000000000002E-3</v>
      </c>
      <c r="D28" s="131">
        <v>9.7999999999999997E-3</v>
      </c>
      <c r="J28" s="46">
        <v>200</v>
      </c>
      <c r="K28" s="46">
        <v>4611</v>
      </c>
      <c r="L28" s="52"/>
      <c r="M28" s="46"/>
      <c r="N28" s="57">
        <v>0.10723255813953489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U29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622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44900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121">
        <v>3.2712694877505568E-3</v>
      </c>
      <c r="C5" s="121">
        <v>2.802227171492205E-3</v>
      </c>
      <c r="D5" s="121">
        <v>6.0000000000000001E-3</v>
      </c>
      <c r="F5" s="58" t="s">
        <v>474</v>
      </c>
      <c r="G5" s="60">
        <v>55768</v>
      </c>
      <c r="H5" s="58">
        <v>1.25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121">
        <v>2.4534521158129179E-3</v>
      </c>
      <c r="C6" s="121">
        <v>1.9200445434298442E-3</v>
      </c>
      <c r="D6" s="121">
        <v>4.4000000000000003E-3</v>
      </c>
      <c r="F6" s="58" t="s">
        <v>476</v>
      </c>
      <c r="G6" s="60">
        <v>58093</v>
      </c>
      <c r="H6" s="58">
        <v>1.3</v>
      </c>
      <c r="J6" s="47" t="s">
        <v>477</v>
      </c>
      <c r="K6" s="48">
        <v>0.61892583120204603</v>
      </c>
      <c r="N6" s="48" t="s">
        <v>468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121">
        <v>1.5875278396436526E-3</v>
      </c>
      <c r="C7" s="121">
        <v>1.4011135857461025E-3</v>
      </c>
      <c r="D7" s="121">
        <v>3.0000000000000001E-3</v>
      </c>
      <c r="F7" s="58" t="s">
        <v>478</v>
      </c>
      <c r="G7" s="60">
        <v>45794</v>
      </c>
      <c r="H7" s="58">
        <v>1.03</v>
      </c>
      <c r="J7" s="49" t="s">
        <v>479</v>
      </c>
      <c r="K7" s="48">
        <v>0.52658884565499342</v>
      </c>
      <c r="N7" s="48" t="s">
        <v>467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121">
        <v>1.2507795100222716E-3</v>
      </c>
      <c r="C8" s="121">
        <v>1.6086859688195993E-3</v>
      </c>
      <c r="D8" s="121">
        <v>2.8999999999999998E-3</v>
      </c>
      <c r="F8" s="58" t="s">
        <v>480</v>
      </c>
      <c r="G8" s="60">
        <v>28665</v>
      </c>
      <c r="H8" s="58">
        <v>0.64</v>
      </c>
      <c r="K8" s="50">
        <v>0.61892583120204603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121">
        <v>1.73184855233853E-3</v>
      </c>
      <c r="C9" s="121">
        <v>3.0097995545657012E-3</v>
      </c>
      <c r="D9" s="121">
        <v>4.7999999999999996E-3</v>
      </c>
      <c r="F9" s="58" t="s">
        <v>481</v>
      </c>
      <c r="G9" s="60">
        <v>36790</v>
      </c>
      <c r="H9" s="58">
        <v>0.82</v>
      </c>
      <c r="K9" s="50">
        <v>0.56500000000000006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121">
        <v>4.0890868596881961E-3</v>
      </c>
      <c r="C10" s="121">
        <v>9.7040089086859703E-3</v>
      </c>
      <c r="D10" s="121">
        <v>1.38E-2</v>
      </c>
      <c r="F10" s="58" t="s">
        <v>482</v>
      </c>
      <c r="G10" s="60">
        <v>42619</v>
      </c>
      <c r="H10" s="58">
        <v>0.96</v>
      </c>
      <c r="K10" s="50">
        <v>0.52638522427440626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121">
        <v>1.4335857461024499E-2</v>
      </c>
      <c r="C11" s="121">
        <v>2.5116258351893097E-2</v>
      </c>
      <c r="D11" s="121">
        <v>3.95E-2</v>
      </c>
      <c r="F11" s="58" t="s">
        <v>483</v>
      </c>
      <c r="G11" s="60">
        <v>41152</v>
      </c>
      <c r="H11" s="58">
        <v>0.92</v>
      </c>
      <c r="K11" s="50">
        <v>0.52658884565499342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121">
        <v>2.5111804008908684E-2</v>
      </c>
      <c r="C12" s="121">
        <v>3.5183518930957683E-2</v>
      </c>
      <c r="D12" s="121">
        <v>6.0299999999999999E-2</v>
      </c>
      <c r="F12" s="58" t="s">
        <v>484</v>
      </c>
      <c r="G12" s="60">
        <v>41851</v>
      </c>
      <c r="H12" s="58">
        <v>0.94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121">
        <v>2.7036080178173719E-2</v>
      </c>
      <c r="C13" s="121">
        <v>3.4560801781737198E-2</v>
      </c>
      <c r="D13" s="121">
        <v>6.1600000000000002E-2</v>
      </c>
      <c r="F13" s="58" t="s">
        <v>485</v>
      </c>
      <c r="G13" s="60">
        <v>43555</v>
      </c>
      <c r="H13" s="58">
        <v>0.98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121">
        <v>2.621826280623608E-2</v>
      </c>
      <c r="C14" s="121">
        <v>3.2848329621380845E-2</v>
      </c>
      <c r="D14" s="121">
        <v>5.91E-2</v>
      </c>
      <c r="F14" s="58" t="s">
        <v>486</v>
      </c>
      <c r="G14" s="60">
        <v>46050</v>
      </c>
      <c r="H14" s="58">
        <v>1.03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121">
        <v>2.8960356347438751E-2</v>
      </c>
      <c r="C15" s="121">
        <v>3.362672605790646E-2</v>
      </c>
      <c r="D15" s="121">
        <v>6.2600000000000003E-2</v>
      </c>
      <c r="F15" s="58" t="s">
        <v>487</v>
      </c>
      <c r="G15" s="60">
        <v>47239</v>
      </c>
      <c r="H15" s="58">
        <v>1.06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121">
        <v>3.189487750556793E-2</v>
      </c>
      <c r="C16" s="121">
        <v>3.5806236080178175E-2</v>
      </c>
      <c r="D16" s="121">
        <v>6.7699999999999996E-2</v>
      </c>
      <c r="F16" s="58" t="s">
        <v>488</v>
      </c>
      <c r="G16" s="60">
        <v>51353</v>
      </c>
      <c r="H16" s="58">
        <v>1.1499999999999999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121">
        <v>3.4444543429844099E-2</v>
      </c>
      <c r="C17" s="121">
        <v>3.6480846325167036E-2</v>
      </c>
      <c r="D17" s="121">
        <v>7.0900000000000005E-2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121">
        <v>3.4685077951002223E-2</v>
      </c>
      <c r="C18" s="121">
        <v>3.5339198218262799E-2</v>
      </c>
      <c r="D18" s="121">
        <v>7.0099999999999996E-2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121">
        <v>3.5839643652561246E-2</v>
      </c>
      <c r="C19" s="121">
        <v>3.5754342984409805E-2</v>
      </c>
      <c r="D19" s="121">
        <v>7.1599999999999997E-2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121">
        <v>3.8389309576837415E-2</v>
      </c>
      <c r="C20" s="121">
        <v>3.7259242761692651E-2</v>
      </c>
      <c r="D20" s="121">
        <v>7.5600000000000001E-2</v>
      </c>
      <c r="F20" s="58" t="s">
        <v>491</v>
      </c>
      <c r="G20" s="60">
        <v>29926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121">
        <v>3.9062806236080175E-2</v>
      </c>
      <c r="C21" s="121">
        <v>3.7881959910913136E-2</v>
      </c>
      <c r="D21" s="121">
        <v>7.6999999999999999E-2</v>
      </c>
      <c r="F21" s="58" t="s">
        <v>495</v>
      </c>
      <c r="G21" s="60">
        <v>46018</v>
      </c>
      <c r="H21" s="58">
        <v>1.03</v>
      </c>
      <c r="J21" s="46">
        <v>5</v>
      </c>
      <c r="K21" s="46">
        <v>5123</v>
      </c>
      <c r="L21" s="52"/>
      <c r="M21" s="46"/>
      <c r="N21" s="57">
        <v>0.11409799554565701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121">
        <v>3.8052561247216038E-2</v>
      </c>
      <c r="C22" s="121">
        <v>3.7207349665924275E-2</v>
      </c>
      <c r="D22" s="121">
        <v>7.5200000000000003E-2</v>
      </c>
      <c r="F22" s="58" t="s">
        <v>496</v>
      </c>
      <c r="G22" s="60">
        <v>48279</v>
      </c>
      <c r="H22" s="58">
        <v>1.08</v>
      </c>
      <c r="J22" s="46">
        <v>10</v>
      </c>
      <c r="K22" s="46">
        <v>5073</v>
      </c>
      <c r="L22" s="52"/>
      <c r="M22" s="46"/>
      <c r="N22" s="57">
        <v>0.11298440979955457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121">
        <v>2.9681959910913141E-2</v>
      </c>
      <c r="C23" s="121">
        <v>2.5427616926503343E-2</v>
      </c>
      <c r="D23" s="121">
        <v>5.5100000000000003E-2</v>
      </c>
      <c r="F23" s="58" t="s">
        <v>497</v>
      </c>
      <c r="G23" s="60">
        <v>48538</v>
      </c>
      <c r="H23" s="58">
        <v>1.0900000000000001</v>
      </c>
      <c r="J23" s="46">
        <v>20</v>
      </c>
      <c r="K23" s="46">
        <v>4979</v>
      </c>
      <c r="L23" s="52"/>
      <c r="M23" s="46"/>
      <c r="N23" s="57">
        <v>0.11089086859688196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121">
        <v>2.0493541202672605E-2</v>
      </c>
      <c r="C24" s="121">
        <v>1.8940979955456568E-2</v>
      </c>
      <c r="D24" s="121">
        <v>3.9399999999999998E-2</v>
      </c>
      <c r="F24" s="58" t="s">
        <v>498</v>
      </c>
      <c r="G24" s="60">
        <v>48582</v>
      </c>
      <c r="H24" s="58">
        <v>1.0900000000000001</v>
      </c>
      <c r="J24" s="46">
        <v>30</v>
      </c>
      <c r="K24" s="46">
        <v>4934</v>
      </c>
      <c r="L24" s="52"/>
      <c r="M24" s="46"/>
      <c r="N24" s="57">
        <v>0.10988864142538976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121">
        <v>1.5490423162583519E-2</v>
      </c>
      <c r="C25" s="121">
        <v>1.4166815144766148E-2</v>
      </c>
      <c r="D25" s="121">
        <v>2.9700000000000001E-2</v>
      </c>
      <c r="F25" s="58" t="s">
        <v>499</v>
      </c>
      <c r="G25" s="60">
        <v>50472</v>
      </c>
      <c r="H25" s="58">
        <v>1.1299999999999999</v>
      </c>
      <c r="J25" s="46">
        <v>50</v>
      </c>
      <c r="K25" s="46">
        <v>4829</v>
      </c>
      <c r="L25" s="52"/>
      <c r="M25" s="46"/>
      <c r="N25" s="57">
        <v>0.1075501113585746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121">
        <v>1.2171046770601338E-2</v>
      </c>
      <c r="C26" s="121">
        <v>1.0793763919821826E-2</v>
      </c>
      <c r="D26" s="121">
        <v>2.3E-2</v>
      </c>
      <c r="F26" s="58" t="s">
        <v>500</v>
      </c>
      <c r="G26" s="60">
        <v>39237</v>
      </c>
      <c r="H26" s="58">
        <v>0.88</v>
      </c>
      <c r="J26" s="46">
        <v>100</v>
      </c>
      <c r="K26" s="46">
        <v>4620</v>
      </c>
      <c r="L26" s="52"/>
      <c r="M26" s="46"/>
      <c r="N26" s="57">
        <v>0.10289532293986638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121">
        <v>9.140311804008908E-3</v>
      </c>
      <c r="C27" s="121">
        <v>7.4726057906458797E-3</v>
      </c>
      <c r="D27" s="121">
        <v>1.66E-2</v>
      </c>
      <c r="J27" s="46">
        <v>150</v>
      </c>
      <c r="K27" s="46">
        <v>4415</v>
      </c>
      <c r="L27" s="52"/>
      <c r="M27" s="46"/>
      <c r="N27" s="57">
        <v>9.8329621380846319E-2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121">
        <v>5.580400890868596E-3</v>
      </c>
      <c r="C28" s="121">
        <v>4.5665924276169266E-3</v>
      </c>
      <c r="D28" s="121">
        <v>1.0200000000000001E-2</v>
      </c>
      <c r="J28" s="46">
        <v>200</v>
      </c>
      <c r="K28" s="46">
        <v>4298</v>
      </c>
      <c r="L28" s="52"/>
      <c r="M28" s="46"/>
      <c r="N28" s="57">
        <v>9.5723830734966597E-2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U29"/>
  <sheetViews>
    <sheetView workbookViewId="0">
      <selection activeCell="X20" sqref="X20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4" thickBot="1" x14ac:dyDescent="0.4">
      <c r="A1" s="135" t="s">
        <v>623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15000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58">
        <v>0</v>
      </c>
      <c r="B5" s="133">
        <v>5.3778846153846151E-3</v>
      </c>
      <c r="C5" s="59">
        <v>2.5245192307692308E-3</v>
      </c>
      <c r="D5" s="59">
        <v>7.9000000000000008E-3</v>
      </c>
      <c r="F5" s="58" t="s">
        <v>474</v>
      </c>
      <c r="G5" s="60">
        <v>60708</v>
      </c>
      <c r="H5" s="58"/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58">
        <v>1</v>
      </c>
      <c r="B6" s="59">
        <v>3.6615384615384613E-3</v>
      </c>
      <c r="C6" s="59">
        <v>1.6259615384615386E-3</v>
      </c>
      <c r="D6" s="59">
        <v>5.3E-3</v>
      </c>
      <c r="F6" s="58" t="s">
        <v>476</v>
      </c>
      <c r="G6" s="60">
        <v>60712</v>
      </c>
      <c r="H6" s="58"/>
      <c r="J6" s="47" t="s">
        <v>477</v>
      </c>
      <c r="K6" s="48">
        <v>0.63738019169329063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58">
        <v>2</v>
      </c>
      <c r="B7" s="59">
        <v>4.4624999999999995E-3</v>
      </c>
      <c r="C7" s="59">
        <v>1.5831730769230769E-3</v>
      </c>
      <c r="D7" s="59">
        <v>6.0000000000000001E-3</v>
      </c>
      <c r="F7" s="58" t="s">
        <v>478</v>
      </c>
      <c r="G7" s="60">
        <v>35468</v>
      </c>
      <c r="H7" s="58"/>
      <c r="J7" s="49" t="s">
        <v>479</v>
      </c>
      <c r="K7" s="48">
        <v>0.55647208121827407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58">
        <v>3</v>
      </c>
      <c r="B8" s="59">
        <v>4.1764423076923081E-3</v>
      </c>
      <c r="C8" s="59">
        <v>1.6687500000000001E-3</v>
      </c>
      <c r="D8" s="59">
        <v>5.7999999999999996E-3</v>
      </c>
      <c r="F8" s="58" t="s">
        <v>480</v>
      </c>
      <c r="G8" s="60">
        <v>11089</v>
      </c>
      <c r="H8" s="58">
        <v>0.75</v>
      </c>
      <c r="K8" s="50">
        <v>0.63738019169329063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58">
        <v>4</v>
      </c>
      <c r="B9" s="59">
        <v>3.6043269230769232E-3</v>
      </c>
      <c r="C9" s="59">
        <v>3.5086538461538462E-3</v>
      </c>
      <c r="D9" s="59">
        <v>7.1000000000000004E-3</v>
      </c>
      <c r="F9" s="58" t="s">
        <v>481</v>
      </c>
      <c r="G9" s="60">
        <v>13137</v>
      </c>
      <c r="H9" s="58">
        <v>0.88</v>
      </c>
      <c r="K9" s="50">
        <v>0.6160714285714286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58">
        <v>5</v>
      </c>
      <c r="B10" s="59">
        <v>6.3504807692307697E-3</v>
      </c>
      <c r="C10" s="59">
        <v>8.5576923076923078E-3</v>
      </c>
      <c r="D10" s="59">
        <v>1.4999999999999999E-2</v>
      </c>
      <c r="F10" s="58" t="s">
        <v>482</v>
      </c>
      <c r="G10" s="60">
        <v>15048</v>
      </c>
      <c r="H10" s="58">
        <v>1.01</v>
      </c>
      <c r="K10" s="50">
        <v>0.53333333333333333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58">
        <v>6</v>
      </c>
      <c r="B11" s="60">
        <v>1.2243269230769231E-2</v>
      </c>
      <c r="C11" s="59">
        <v>2.6956730769230771E-2</v>
      </c>
      <c r="D11" s="59">
        <v>3.9600000000000003E-2</v>
      </c>
      <c r="F11" s="58" t="s">
        <v>483</v>
      </c>
      <c r="G11" s="60">
        <v>13587</v>
      </c>
      <c r="H11" s="58">
        <v>0.91</v>
      </c>
      <c r="K11" s="50">
        <v>0.55647208121827407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58">
        <v>7</v>
      </c>
      <c r="B12" s="60">
        <v>1.9566346153846156E-2</v>
      </c>
      <c r="C12" s="59">
        <v>4.0392307692307693E-2</v>
      </c>
      <c r="D12" s="59">
        <v>6.0499999999999998E-2</v>
      </c>
      <c r="F12" s="58" t="s">
        <v>484</v>
      </c>
      <c r="G12" s="60">
        <v>14899</v>
      </c>
      <c r="H12" s="58">
        <v>1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58">
        <v>8</v>
      </c>
      <c r="B13" s="60">
        <v>2.1740384615384616E-2</v>
      </c>
      <c r="C13" s="59">
        <v>3.4915384615384619E-2</v>
      </c>
      <c r="D13" s="59">
        <v>5.7099999999999998E-2</v>
      </c>
      <c r="F13" s="58" t="s">
        <v>485</v>
      </c>
      <c r="G13" s="60">
        <v>15112</v>
      </c>
      <c r="H13" s="58">
        <v>1.02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58">
        <v>9</v>
      </c>
      <c r="B14" s="60">
        <v>2.3799999999999998E-2</v>
      </c>
      <c r="C14" s="59">
        <v>2.8839423076923078E-2</v>
      </c>
      <c r="D14" s="59">
        <v>5.2900000000000003E-2</v>
      </c>
      <c r="F14" s="58" t="s">
        <v>486</v>
      </c>
      <c r="G14" s="60">
        <v>16843</v>
      </c>
      <c r="H14" s="58">
        <v>1.1299999999999999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58">
        <v>10</v>
      </c>
      <c r="B15" s="60">
        <v>2.8090865384615384E-2</v>
      </c>
      <c r="C15" s="59">
        <v>2.8411538461538464E-2</v>
      </c>
      <c r="D15" s="59">
        <v>5.67E-2</v>
      </c>
      <c r="F15" s="58" t="s">
        <v>487</v>
      </c>
      <c r="G15" s="60">
        <v>15343</v>
      </c>
      <c r="H15" s="58">
        <v>1.03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58">
        <v>11</v>
      </c>
      <c r="B16" s="60">
        <v>3.3297115384615383E-2</v>
      </c>
      <c r="C16" s="59">
        <v>2.7726923076923073E-2</v>
      </c>
      <c r="D16" s="59">
        <v>6.1100000000000002E-2</v>
      </c>
      <c r="F16" s="58" t="s">
        <v>488</v>
      </c>
      <c r="G16" s="60">
        <v>16164</v>
      </c>
      <c r="H16" s="58">
        <v>1.0900000000000001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58">
        <v>12</v>
      </c>
      <c r="B17" s="60">
        <v>3.7702403846153851E-2</v>
      </c>
      <c r="C17" s="59">
        <v>2.8454326923076922E-2</v>
      </c>
      <c r="D17" s="59">
        <v>6.6199999999999995E-2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58">
        <v>13</v>
      </c>
      <c r="B18" s="60">
        <v>3.8732211538461535E-2</v>
      </c>
      <c r="C18" s="59">
        <v>2.7470192307692307E-2</v>
      </c>
      <c r="D18" s="59">
        <v>6.6100000000000006E-2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58">
        <v>14</v>
      </c>
      <c r="B19" s="60">
        <v>4.136394230769231E-2</v>
      </c>
      <c r="C19" s="59">
        <v>2.6657211538461539E-2</v>
      </c>
      <c r="D19" s="59">
        <v>6.7900000000000002E-2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58">
        <v>15</v>
      </c>
      <c r="B20" s="60">
        <v>4.7371153846153841E-2</v>
      </c>
      <c r="C20" s="59">
        <v>2.5587500000000003E-2</v>
      </c>
      <c r="D20" s="59">
        <v>7.2700000000000001E-2</v>
      </c>
      <c r="F20" s="58" t="s">
        <v>491</v>
      </c>
      <c r="G20" s="60">
        <v>8631</v>
      </c>
      <c r="H20" s="58">
        <v>0.57999999999999996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58">
        <v>16</v>
      </c>
      <c r="B21" s="60">
        <v>5.3263942307692311E-2</v>
      </c>
      <c r="C21" s="59">
        <v>2.4860096153846156E-2</v>
      </c>
      <c r="D21" s="59">
        <v>7.7799999999999994E-2</v>
      </c>
      <c r="F21" s="58" t="s">
        <v>495</v>
      </c>
      <c r="G21" s="60">
        <v>16480</v>
      </c>
      <c r="H21" s="58">
        <v>1.1100000000000001</v>
      </c>
      <c r="J21" s="46">
        <v>5</v>
      </c>
      <c r="K21" s="46">
        <v>0</v>
      </c>
      <c r="L21" s="52"/>
      <c r="M21" s="46"/>
      <c r="N21" s="57">
        <v>0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58">
        <v>17</v>
      </c>
      <c r="B22" s="60">
        <v>5.5094711538461537E-2</v>
      </c>
      <c r="C22" s="59">
        <v>2.3747596153846154E-2</v>
      </c>
      <c r="D22" s="59">
        <v>7.8399999999999997E-2</v>
      </c>
      <c r="F22" s="58" t="s">
        <v>496</v>
      </c>
      <c r="G22" s="60">
        <v>17371</v>
      </c>
      <c r="H22" s="58">
        <v>1.17</v>
      </c>
      <c r="J22" s="46">
        <v>10</v>
      </c>
      <c r="K22" s="46">
        <v>0</v>
      </c>
      <c r="L22" s="52"/>
      <c r="M22" s="46"/>
      <c r="N22" s="57">
        <v>0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58">
        <v>18</v>
      </c>
      <c r="B23" s="60">
        <v>3.8846634615384616E-2</v>
      </c>
      <c r="C23" s="59">
        <v>2.0624038461538461E-2</v>
      </c>
      <c r="D23" s="59">
        <v>5.9299999999999999E-2</v>
      </c>
      <c r="F23" s="58" t="s">
        <v>497</v>
      </c>
      <c r="G23" s="60">
        <v>17084</v>
      </c>
      <c r="H23" s="58">
        <v>1.1499999999999999</v>
      </c>
      <c r="J23" s="46">
        <v>20</v>
      </c>
      <c r="K23" s="46">
        <v>0</v>
      </c>
      <c r="L23" s="52"/>
      <c r="M23" s="46"/>
      <c r="N23" s="57">
        <v>0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58">
        <v>19</v>
      </c>
      <c r="B24" s="59">
        <v>3.0036057692307692E-2</v>
      </c>
      <c r="C24" s="59">
        <v>1.4376923076923075E-2</v>
      </c>
      <c r="D24" s="59">
        <v>4.4200000000000003E-2</v>
      </c>
      <c r="F24" s="58" t="s">
        <v>498</v>
      </c>
      <c r="G24" s="60">
        <v>16646</v>
      </c>
      <c r="H24" s="58">
        <v>1.1200000000000001</v>
      </c>
      <c r="J24" s="46">
        <v>30</v>
      </c>
      <c r="K24" s="46">
        <v>0</v>
      </c>
      <c r="L24" s="52"/>
      <c r="M24" s="46"/>
      <c r="N24" s="57">
        <v>0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58">
        <v>20</v>
      </c>
      <c r="B25" s="59">
        <v>2.3170673076923075E-2</v>
      </c>
      <c r="C25" s="59">
        <v>1.0825480769230768E-2</v>
      </c>
      <c r="D25" s="59">
        <v>3.3799999999999997E-2</v>
      </c>
      <c r="F25" s="58" t="s">
        <v>499</v>
      </c>
      <c r="G25" s="60">
        <v>16875</v>
      </c>
      <c r="H25" s="58">
        <v>1.1399999999999999</v>
      </c>
      <c r="J25" s="46">
        <v>50</v>
      </c>
      <c r="K25" s="46">
        <v>0</v>
      </c>
      <c r="L25" s="52"/>
      <c r="M25" s="46"/>
      <c r="N25" s="57">
        <v>0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58">
        <v>21</v>
      </c>
      <c r="B26" s="59">
        <v>1.7907211538461539E-2</v>
      </c>
      <c r="C26" s="59">
        <v>8.2581730769230779E-3</v>
      </c>
      <c r="D26" s="59">
        <v>2.5999999999999999E-2</v>
      </c>
      <c r="F26" s="58" t="s">
        <v>500</v>
      </c>
      <c r="G26" s="60">
        <v>11105</v>
      </c>
      <c r="H26" s="58">
        <v>0.75</v>
      </c>
      <c r="J26" s="46">
        <v>100</v>
      </c>
      <c r="K26" s="46">
        <v>0</v>
      </c>
      <c r="L26" s="52"/>
      <c r="M26" s="46"/>
      <c r="N26" s="57">
        <v>0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58">
        <v>22</v>
      </c>
      <c r="B27" s="59">
        <v>1.3273076923076922E-2</v>
      </c>
      <c r="C27" s="59">
        <v>6.0331730769230766E-3</v>
      </c>
      <c r="D27" s="59">
        <v>1.9199999999999998E-2</v>
      </c>
      <c r="J27" s="46">
        <v>150</v>
      </c>
      <c r="K27" s="46">
        <v>0</v>
      </c>
      <c r="L27" s="52"/>
      <c r="M27" s="46"/>
      <c r="N27" s="57">
        <v>0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58">
        <v>23</v>
      </c>
      <c r="B28" s="59">
        <v>9.0394230769230768E-3</v>
      </c>
      <c r="C28" s="59">
        <v>4.2360576923076926E-3</v>
      </c>
      <c r="D28" s="59">
        <v>1.32E-2</v>
      </c>
      <c r="J28" s="46">
        <v>200</v>
      </c>
      <c r="K28" s="46">
        <v>0</v>
      </c>
      <c r="L28" s="52"/>
      <c r="M28" s="46"/>
      <c r="N28" s="57">
        <v>0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D50"/>
  <sheetViews>
    <sheetView workbookViewId="0">
      <selection activeCell="A4" sqref="A4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633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22700</v>
      </c>
      <c r="H2" s="41" t="s">
        <v>465</v>
      </c>
      <c r="W2" s="58">
        <v>1</v>
      </c>
      <c r="X2" s="58">
        <v>2169</v>
      </c>
      <c r="Y2" s="61">
        <v>43122</v>
      </c>
      <c r="Z2" s="58" t="s">
        <v>517</v>
      </c>
      <c r="AA2" s="58" t="s">
        <v>495</v>
      </c>
      <c r="AB2" s="58">
        <v>9.9</v>
      </c>
      <c r="AC2" s="58" t="s">
        <v>467</v>
      </c>
      <c r="AD2" s="58">
        <v>55</v>
      </c>
    </row>
    <row r="3" spans="1:30" ht="15" thickBot="1" x14ac:dyDescent="0.25">
      <c r="W3" s="58">
        <v>2</v>
      </c>
      <c r="X3" s="58">
        <v>2069</v>
      </c>
      <c r="Y3" s="61">
        <v>43140</v>
      </c>
      <c r="Z3" s="58" t="s">
        <v>517</v>
      </c>
      <c r="AA3" s="58" t="s">
        <v>499</v>
      </c>
      <c r="AB3" s="58">
        <v>9.4</v>
      </c>
      <c r="AC3" s="58" t="s">
        <v>467</v>
      </c>
      <c r="AD3" s="58">
        <v>50</v>
      </c>
    </row>
    <row r="4" spans="1:30" ht="23.25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2061</v>
      </c>
      <c r="Y4" s="61">
        <v>43133</v>
      </c>
      <c r="Z4" s="58" t="s">
        <v>517</v>
      </c>
      <c r="AA4" s="58" t="s">
        <v>499</v>
      </c>
      <c r="AB4" s="58">
        <v>9.4</v>
      </c>
      <c r="AC4" s="58" t="s">
        <v>467</v>
      </c>
      <c r="AD4" s="58">
        <v>55</v>
      </c>
    </row>
    <row r="5" spans="1:30" ht="18.75" customHeight="1" thickBot="1" x14ac:dyDescent="0.25">
      <c r="A5" s="58">
        <v>0</v>
      </c>
      <c r="B5" s="59">
        <v>3.9823788546255508E-3</v>
      </c>
      <c r="C5" s="59">
        <v>3.3647577092511018E-3</v>
      </c>
      <c r="D5" s="59">
        <v>7.3000000000000001E-3</v>
      </c>
      <c r="F5" s="58" t="s">
        <v>474</v>
      </c>
      <c r="G5" s="60">
        <v>24746</v>
      </c>
      <c r="H5" s="58">
        <v>1.2</v>
      </c>
      <c r="J5" s="139" t="s">
        <v>475</v>
      </c>
      <c r="K5" s="140"/>
      <c r="L5" s="140"/>
      <c r="M5" s="140"/>
      <c r="N5" s="141"/>
      <c r="W5" s="58">
        <v>4</v>
      </c>
      <c r="X5" s="58">
        <v>2061</v>
      </c>
      <c r="Y5" s="61">
        <v>43154</v>
      </c>
      <c r="Z5" s="58" t="s">
        <v>517</v>
      </c>
      <c r="AA5" s="58" t="s">
        <v>499</v>
      </c>
      <c r="AB5" s="58">
        <v>9.4</v>
      </c>
      <c r="AC5" s="58" t="s">
        <v>468</v>
      </c>
      <c r="AD5" s="58">
        <v>51</v>
      </c>
    </row>
    <row r="6" spans="1:30" ht="17.25" customHeight="1" thickBot="1" x14ac:dyDescent="0.25">
      <c r="A6" s="58">
        <v>1</v>
      </c>
      <c r="B6" s="59">
        <v>2.3894273127753303E-3</v>
      </c>
      <c r="C6" s="59">
        <v>2.2096916299559474E-3</v>
      </c>
      <c r="D6" s="59">
        <v>4.5999999999999999E-3</v>
      </c>
      <c r="F6" s="58" t="s">
        <v>476</v>
      </c>
      <c r="G6" s="60">
        <v>25274</v>
      </c>
      <c r="H6" s="58">
        <v>1.22</v>
      </c>
      <c r="J6" s="47" t="s">
        <v>477</v>
      </c>
      <c r="K6" s="48">
        <f>LARGE((K8,K9),1)</f>
        <v>0.56063914780292934</v>
      </c>
      <c r="N6" s="48" t="s">
        <v>502</v>
      </c>
      <c r="W6" s="58">
        <v>5</v>
      </c>
      <c r="X6" s="58">
        <v>2050</v>
      </c>
      <c r="Y6" s="61">
        <v>43137</v>
      </c>
      <c r="Z6" s="58" t="s">
        <v>517</v>
      </c>
      <c r="AA6" s="58" t="s">
        <v>496</v>
      </c>
      <c r="AB6" s="58">
        <v>9.3000000000000007</v>
      </c>
      <c r="AC6" s="58" t="s">
        <v>467</v>
      </c>
      <c r="AD6" s="58">
        <v>58</v>
      </c>
    </row>
    <row r="7" spans="1:30" ht="17.25" customHeight="1" thickBot="1" x14ac:dyDescent="0.25">
      <c r="A7" s="58">
        <v>2</v>
      </c>
      <c r="B7" s="59">
        <v>1.6427312775330397E-3</v>
      </c>
      <c r="C7" s="59">
        <v>1.5066079295154187E-3</v>
      </c>
      <c r="D7" s="59">
        <v>3.0999999999999999E-3</v>
      </c>
      <c r="F7" s="58" t="s">
        <v>478</v>
      </c>
      <c r="G7" s="60">
        <v>20247</v>
      </c>
      <c r="H7" s="58">
        <v>0.98</v>
      </c>
      <c r="J7" s="49" t="s">
        <v>479</v>
      </c>
      <c r="K7" s="48">
        <f>LARGE((K10,K11),1)</f>
        <v>0.52741195923680406</v>
      </c>
      <c r="N7" s="48" t="s">
        <v>501</v>
      </c>
      <c r="W7" s="58">
        <v>6</v>
      </c>
      <c r="X7" s="58">
        <v>2046</v>
      </c>
      <c r="Y7" s="61">
        <v>43143</v>
      </c>
      <c r="Z7" s="58" t="s">
        <v>517</v>
      </c>
      <c r="AA7" s="58" t="s">
        <v>495</v>
      </c>
      <c r="AB7" s="58">
        <v>9.3000000000000007</v>
      </c>
      <c r="AC7" s="58" t="s">
        <v>467</v>
      </c>
      <c r="AD7" s="58">
        <v>55</v>
      </c>
    </row>
    <row r="8" spans="1:30" ht="17.25" customHeight="1" thickBot="1" x14ac:dyDescent="0.3">
      <c r="A8" s="58">
        <v>3</v>
      </c>
      <c r="B8" s="59">
        <v>1.0453744493392069E-3</v>
      </c>
      <c r="C8" s="59">
        <v>9.5418502202643176E-4</v>
      </c>
      <c r="D8" s="59">
        <v>2E-3</v>
      </c>
      <c r="F8" s="58" t="s">
        <v>480</v>
      </c>
      <c r="G8" s="60">
        <v>9488</v>
      </c>
      <c r="H8" s="58">
        <v>0.46</v>
      </c>
      <c r="K8" s="50">
        <f>LARGE(B11:C11,1)/(B11+C11)</f>
        <v>0.56063914780292934</v>
      </c>
      <c r="W8" s="58">
        <v>7</v>
      </c>
      <c r="X8" s="58">
        <v>2044</v>
      </c>
      <c r="Y8" s="61">
        <v>43111</v>
      </c>
      <c r="Z8" s="58" t="s">
        <v>517</v>
      </c>
      <c r="AA8" s="58" t="s">
        <v>498</v>
      </c>
      <c r="AB8" s="58">
        <v>9.3000000000000007</v>
      </c>
      <c r="AC8" s="58" t="s">
        <v>467</v>
      </c>
      <c r="AD8" s="58">
        <v>54</v>
      </c>
    </row>
    <row r="9" spans="1:30" ht="17.25" customHeight="1" thickBot="1" x14ac:dyDescent="0.3">
      <c r="A9" s="58">
        <v>4</v>
      </c>
      <c r="B9" s="59">
        <v>1.443612334801762E-3</v>
      </c>
      <c r="C9" s="59">
        <v>1.7074889867841408E-3</v>
      </c>
      <c r="D9" s="59">
        <v>3.2000000000000002E-3</v>
      </c>
      <c r="F9" s="58" t="s">
        <v>481</v>
      </c>
      <c r="G9" s="60">
        <v>19183</v>
      </c>
      <c r="H9" s="58">
        <v>0.93</v>
      </c>
      <c r="K9" s="50">
        <f>LARGE(B12:C12,1)/(B12+C12)</f>
        <v>0.55315242610713211</v>
      </c>
      <c r="W9" s="58">
        <v>8</v>
      </c>
      <c r="X9" s="58">
        <v>2041</v>
      </c>
      <c r="Y9" s="61">
        <v>43116</v>
      </c>
      <c r="Z9" s="58" t="s">
        <v>517</v>
      </c>
      <c r="AA9" s="58" t="s">
        <v>496</v>
      </c>
      <c r="AB9" s="58">
        <v>9.3000000000000007</v>
      </c>
      <c r="AC9" s="58" t="s">
        <v>467</v>
      </c>
      <c r="AD9" s="58">
        <v>57</v>
      </c>
    </row>
    <row r="10" spans="1:30" ht="17.25" customHeight="1" thickBot="1" x14ac:dyDescent="0.3">
      <c r="A10" s="58">
        <v>5</v>
      </c>
      <c r="B10" s="59">
        <v>3.9823788546255508E-3</v>
      </c>
      <c r="C10" s="59">
        <v>4.6202643171806166E-3</v>
      </c>
      <c r="D10" s="59">
        <v>8.6E-3</v>
      </c>
      <c r="F10" s="58" t="s">
        <v>482</v>
      </c>
      <c r="G10" s="60">
        <v>21369</v>
      </c>
      <c r="H10" s="58">
        <v>1.03</v>
      </c>
      <c r="K10" s="50">
        <f>LARGE(B20:C20,1)/(B20+C20)</f>
        <v>0.51610060647249556</v>
      </c>
      <c r="W10" s="58">
        <v>9</v>
      </c>
      <c r="X10" s="58">
        <v>2031</v>
      </c>
      <c r="Y10" s="61">
        <v>43153</v>
      </c>
      <c r="Z10" s="58" t="s">
        <v>517</v>
      </c>
      <c r="AA10" s="58" t="s">
        <v>498</v>
      </c>
      <c r="AB10" s="58">
        <v>9.1999999999999993</v>
      </c>
      <c r="AC10" s="58" t="s">
        <v>467</v>
      </c>
      <c r="AD10" s="58">
        <v>54</v>
      </c>
    </row>
    <row r="11" spans="1:30" ht="17.25" customHeight="1" thickBot="1" x14ac:dyDescent="0.3">
      <c r="A11" s="58">
        <v>6</v>
      </c>
      <c r="B11" s="59">
        <v>1.0901762114537444E-2</v>
      </c>
      <c r="C11" s="59">
        <v>1.391101321585903E-2</v>
      </c>
      <c r="D11" s="59">
        <v>2.4799999999999999E-2</v>
      </c>
      <c r="F11" s="58" t="s">
        <v>483</v>
      </c>
      <c r="G11" s="60">
        <v>19408</v>
      </c>
      <c r="H11" s="58">
        <v>0.94</v>
      </c>
      <c r="K11" s="50">
        <f>LARGE(B21:C21,1)/(B21+C21)</f>
        <v>0.52741195923680406</v>
      </c>
      <c r="W11" s="58">
        <v>10</v>
      </c>
      <c r="X11" s="58">
        <v>2029</v>
      </c>
      <c r="Y11" s="61">
        <v>43146</v>
      </c>
      <c r="Z11" s="58" t="s">
        <v>518</v>
      </c>
      <c r="AA11" s="58" t="s">
        <v>498</v>
      </c>
      <c r="AB11" s="58">
        <v>9.1999999999999993</v>
      </c>
      <c r="AC11" s="58" t="s">
        <v>467</v>
      </c>
      <c r="AD11" s="58">
        <v>57</v>
      </c>
    </row>
    <row r="12" spans="1:30" ht="17.25" customHeight="1" thickBot="1" x14ac:dyDescent="0.25">
      <c r="A12" s="58">
        <v>7</v>
      </c>
      <c r="B12" s="59">
        <v>1.9513656387665196E-2</v>
      </c>
      <c r="C12" s="59">
        <v>2.4155947136563872E-2</v>
      </c>
      <c r="D12" s="59">
        <v>4.36E-2</v>
      </c>
      <c r="F12" s="58" t="s">
        <v>484</v>
      </c>
      <c r="G12" s="60">
        <v>18713</v>
      </c>
      <c r="H12" s="58">
        <v>0.91</v>
      </c>
      <c r="W12" s="58">
        <v>20</v>
      </c>
      <c r="X12" s="58">
        <v>1993</v>
      </c>
      <c r="Y12" s="61">
        <v>43108</v>
      </c>
      <c r="Z12" s="58" t="s">
        <v>517</v>
      </c>
      <c r="AA12" s="58" t="s">
        <v>495</v>
      </c>
      <c r="AB12" s="58">
        <v>9.1</v>
      </c>
      <c r="AC12" s="58" t="s">
        <v>467</v>
      </c>
      <c r="AD12" s="58">
        <v>52</v>
      </c>
    </row>
    <row r="13" spans="1:30" ht="17.25" customHeight="1" thickBot="1" x14ac:dyDescent="0.25">
      <c r="A13" s="58">
        <v>8</v>
      </c>
      <c r="B13" s="59">
        <v>2.6532599118942731E-2</v>
      </c>
      <c r="C13" s="59">
        <v>3.0433480176211454E-2</v>
      </c>
      <c r="D13" s="59">
        <v>5.7000000000000002E-2</v>
      </c>
      <c r="F13" s="58" t="s">
        <v>485</v>
      </c>
      <c r="G13" s="60">
        <v>18254</v>
      </c>
      <c r="H13" s="58">
        <v>0.88</v>
      </c>
      <c r="W13" s="58">
        <v>25</v>
      </c>
      <c r="X13" s="58">
        <v>1986</v>
      </c>
      <c r="Y13" s="61">
        <v>43144</v>
      </c>
      <c r="Z13" s="58" t="s">
        <v>517</v>
      </c>
      <c r="AA13" s="58" t="s">
        <v>496</v>
      </c>
      <c r="AB13" s="58">
        <v>9</v>
      </c>
      <c r="AC13" s="58" t="s">
        <v>467</v>
      </c>
      <c r="AD13" s="58">
        <v>55</v>
      </c>
    </row>
    <row r="14" spans="1:30" ht="15" thickBot="1" x14ac:dyDescent="0.25">
      <c r="A14" s="58">
        <v>9</v>
      </c>
      <c r="B14" s="59">
        <v>3.0216299559471364E-2</v>
      </c>
      <c r="C14" s="59">
        <v>3.3597356828193828E-2</v>
      </c>
      <c r="D14" s="59">
        <v>6.3799999999999996E-2</v>
      </c>
      <c r="F14" s="58" t="s">
        <v>486</v>
      </c>
      <c r="G14" s="60">
        <v>21343</v>
      </c>
      <c r="H14" s="58">
        <v>1.03</v>
      </c>
      <c r="W14" s="58">
        <v>30</v>
      </c>
      <c r="X14" s="58">
        <v>1977</v>
      </c>
      <c r="Y14" s="61">
        <v>43119</v>
      </c>
      <c r="Z14" s="58" t="s">
        <v>517</v>
      </c>
      <c r="AA14" s="58" t="s">
        <v>499</v>
      </c>
      <c r="AB14" s="58">
        <v>9</v>
      </c>
      <c r="AC14" s="58" t="s">
        <v>467</v>
      </c>
      <c r="AD14" s="58">
        <v>50</v>
      </c>
    </row>
    <row r="15" spans="1:30" ht="15" thickBot="1" x14ac:dyDescent="0.25">
      <c r="A15" s="58">
        <v>10</v>
      </c>
      <c r="B15" s="59">
        <v>3.195859030837004E-2</v>
      </c>
      <c r="C15" s="59">
        <v>3.4199999999999994E-2</v>
      </c>
      <c r="D15" s="59">
        <v>6.6199999999999995E-2</v>
      </c>
      <c r="F15" s="58" t="s">
        <v>487</v>
      </c>
      <c r="G15" s="60">
        <v>21371</v>
      </c>
      <c r="H15" s="58">
        <v>1.03</v>
      </c>
      <c r="W15" s="58">
        <v>35</v>
      </c>
      <c r="X15" s="58">
        <v>1970</v>
      </c>
      <c r="Y15" s="61">
        <v>43142</v>
      </c>
      <c r="Z15" s="58" t="s">
        <v>517</v>
      </c>
      <c r="AA15" s="58" t="s">
        <v>491</v>
      </c>
      <c r="AB15" s="58">
        <v>9</v>
      </c>
      <c r="AC15" s="58" t="s">
        <v>467</v>
      </c>
      <c r="AD15" s="58">
        <v>57</v>
      </c>
    </row>
    <row r="16" spans="1:30" ht="15" thickBot="1" x14ac:dyDescent="0.25">
      <c r="A16" s="58">
        <v>11</v>
      </c>
      <c r="B16" s="59">
        <v>3.3003964757709246E-2</v>
      </c>
      <c r="C16" s="59">
        <v>3.5053744493392075E-2</v>
      </c>
      <c r="D16" s="59">
        <v>6.8099999999999994E-2</v>
      </c>
      <c r="F16" s="58" t="s">
        <v>488</v>
      </c>
      <c r="G16" s="60">
        <v>22217</v>
      </c>
      <c r="H16" s="58">
        <v>1.07</v>
      </c>
      <c r="W16" s="58">
        <v>40</v>
      </c>
      <c r="X16" s="58">
        <v>1968</v>
      </c>
      <c r="Y16" s="61">
        <v>43157</v>
      </c>
      <c r="Z16" s="58" t="s">
        <v>518</v>
      </c>
      <c r="AA16" s="58" t="s">
        <v>495</v>
      </c>
      <c r="AB16" s="58">
        <v>8.9</v>
      </c>
      <c r="AC16" s="58" t="s">
        <v>467</v>
      </c>
      <c r="AD16" s="58">
        <v>53</v>
      </c>
    </row>
    <row r="17" spans="1:30" ht="15" thickBot="1" x14ac:dyDescent="0.25">
      <c r="A17" s="58">
        <v>12</v>
      </c>
      <c r="B17" s="59">
        <v>3.380044052863436E-2</v>
      </c>
      <c r="C17" s="59">
        <v>3.5304845814977968E-2</v>
      </c>
      <c r="D17" s="59">
        <v>6.9099999999999995E-2</v>
      </c>
      <c r="W17" s="58">
        <v>45</v>
      </c>
      <c r="X17" s="58">
        <v>1965</v>
      </c>
      <c r="Y17" s="61">
        <v>43150</v>
      </c>
      <c r="Z17" s="58" t="s">
        <v>517</v>
      </c>
      <c r="AA17" s="58" t="s">
        <v>495</v>
      </c>
      <c r="AB17" s="58">
        <v>8.9</v>
      </c>
      <c r="AC17" s="58" t="s">
        <v>467</v>
      </c>
      <c r="AD17" s="58">
        <v>52</v>
      </c>
    </row>
    <row r="18" spans="1:30" ht="15" thickBot="1" x14ac:dyDescent="0.25">
      <c r="A18" s="58">
        <v>13</v>
      </c>
      <c r="B18" s="59">
        <v>3.434801762114538E-2</v>
      </c>
      <c r="C18" s="59">
        <v>3.5304845814977968E-2</v>
      </c>
      <c r="D18" s="59">
        <v>6.9599999999999995E-2</v>
      </c>
      <c r="W18" s="58">
        <v>50</v>
      </c>
      <c r="X18" s="58">
        <v>1960</v>
      </c>
      <c r="Y18" s="61">
        <v>43105</v>
      </c>
      <c r="Z18" s="58" t="s">
        <v>520</v>
      </c>
      <c r="AA18" s="58" t="s">
        <v>499</v>
      </c>
      <c r="AB18" s="58">
        <v>8.9</v>
      </c>
      <c r="AC18" s="58" t="s">
        <v>468</v>
      </c>
      <c r="AD18" s="58">
        <v>51</v>
      </c>
    </row>
    <row r="19" spans="1:30" ht="17.25" customHeight="1" thickBot="1" x14ac:dyDescent="0.25">
      <c r="A19" s="58">
        <v>14</v>
      </c>
      <c r="B19" s="59">
        <v>3.7036123348017619E-2</v>
      </c>
      <c r="C19" s="59">
        <v>3.6510132158590308E-2</v>
      </c>
      <c r="D19" s="59">
        <v>7.3499999999999996E-2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1936</v>
      </c>
      <c r="Y19" s="61">
        <v>43110</v>
      </c>
      <c r="Z19" s="58" t="s">
        <v>517</v>
      </c>
      <c r="AA19" s="58" t="s">
        <v>497</v>
      </c>
      <c r="AB19" s="58">
        <v>8.8000000000000007</v>
      </c>
      <c r="AC19" s="58" t="s">
        <v>467</v>
      </c>
      <c r="AD19" s="58">
        <v>56</v>
      </c>
    </row>
    <row r="20" spans="1:30" ht="17.25" customHeight="1" thickBot="1" x14ac:dyDescent="0.25">
      <c r="A20" s="58">
        <v>15</v>
      </c>
      <c r="B20" s="59">
        <v>3.9475330396475765E-2</v>
      </c>
      <c r="C20" s="59">
        <v>3.7012334801762116E-2</v>
      </c>
      <c r="D20" s="59">
        <v>7.6499999999999999E-2</v>
      </c>
      <c r="F20" s="58" t="s">
        <v>491</v>
      </c>
      <c r="G20" s="60">
        <v>19941</v>
      </c>
      <c r="H20" s="58">
        <v>0.96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1908</v>
      </c>
      <c r="Y20" s="61">
        <v>43178</v>
      </c>
      <c r="Z20" s="58" t="s">
        <v>516</v>
      </c>
      <c r="AA20" s="58" t="s">
        <v>495</v>
      </c>
      <c r="AB20" s="58">
        <v>8.6999999999999993</v>
      </c>
      <c r="AC20" s="58" t="s">
        <v>467</v>
      </c>
      <c r="AD20" s="58">
        <v>52</v>
      </c>
    </row>
    <row r="21" spans="1:30" ht="17.25" customHeight="1" thickBot="1" x14ac:dyDescent="0.25">
      <c r="A21" s="58">
        <v>16</v>
      </c>
      <c r="B21" s="59">
        <v>3.9624669603524232E-2</v>
      </c>
      <c r="C21" s="59">
        <v>3.55057268722467E-2</v>
      </c>
      <c r="D21" s="59">
        <v>7.5200000000000003E-2</v>
      </c>
      <c r="F21" s="58" t="s">
        <v>495</v>
      </c>
      <c r="G21" s="60">
        <v>19775</v>
      </c>
      <c r="H21" s="58">
        <v>0.96</v>
      </c>
      <c r="J21" s="46">
        <v>5</v>
      </c>
      <c r="K21" s="46">
        <f>X6</f>
        <v>2050</v>
      </c>
      <c r="L21" s="52"/>
      <c r="M21" s="46"/>
      <c r="N21" s="57">
        <f>K21/$F$2</f>
        <v>9.0308370044052858E-2</v>
      </c>
      <c r="W21" s="58">
        <v>125</v>
      </c>
      <c r="X21" s="58">
        <v>1889</v>
      </c>
      <c r="Y21" s="61">
        <v>43437</v>
      </c>
      <c r="Z21" s="58" t="s">
        <v>518</v>
      </c>
      <c r="AA21" s="58" t="s">
        <v>495</v>
      </c>
      <c r="AB21" s="58">
        <v>8.6</v>
      </c>
      <c r="AC21" s="58" t="s">
        <v>467</v>
      </c>
      <c r="AD21" s="58">
        <v>56</v>
      </c>
    </row>
    <row r="22" spans="1:30" ht="17.25" customHeight="1" thickBot="1" x14ac:dyDescent="0.25">
      <c r="A22" s="58">
        <v>17</v>
      </c>
      <c r="B22" s="59">
        <v>3.5144493392070486E-2</v>
      </c>
      <c r="C22" s="59">
        <v>3.3044933920704844E-2</v>
      </c>
      <c r="D22" s="59">
        <v>6.8199999999999997E-2</v>
      </c>
      <c r="F22" s="58" t="s">
        <v>496</v>
      </c>
      <c r="G22" s="60">
        <v>20188</v>
      </c>
      <c r="H22" s="58">
        <v>0.98</v>
      </c>
      <c r="J22" s="46">
        <v>10</v>
      </c>
      <c r="K22" s="46">
        <f>X11</f>
        <v>2029</v>
      </c>
      <c r="L22" s="52"/>
      <c r="M22" s="46"/>
      <c r="N22" s="57">
        <f t="shared" ref="N22:N28" si="0">K22/$F$2</f>
        <v>8.9383259911894275E-2</v>
      </c>
      <c r="W22" s="58">
        <v>150</v>
      </c>
      <c r="X22" s="58">
        <v>1875</v>
      </c>
      <c r="Y22" s="61">
        <v>43122</v>
      </c>
      <c r="Z22" s="58" t="s">
        <v>526</v>
      </c>
      <c r="AA22" s="58" t="s">
        <v>495</v>
      </c>
      <c r="AB22" s="58">
        <v>8.5</v>
      </c>
      <c r="AC22" s="58" t="s">
        <v>468</v>
      </c>
      <c r="AD22" s="58">
        <v>59</v>
      </c>
    </row>
    <row r="23" spans="1:30" ht="17.25" customHeight="1" thickBot="1" x14ac:dyDescent="0.25">
      <c r="A23" s="58">
        <v>18</v>
      </c>
      <c r="B23" s="59">
        <v>2.8523788546255507E-2</v>
      </c>
      <c r="C23" s="59">
        <v>2.9680176211453746E-2</v>
      </c>
      <c r="D23" s="59">
        <v>5.8200000000000002E-2</v>
      </c>
      <c r="F23" s="58" t="s">
        <v>497</v>
      </c>
      <c r="G23" s="60">
        <v>20117</v>
      </c>
      <c r="H23" s="58">
        <v>0.97</v>
      </c>
      <c r="J23" s="46">
        <v>20</v>
      </c>
      <c r="K23" s="46">
        <f>X12</f>
        <v>1993</v>
      </c>
      <c r="L23" s="52"/>
      <c r="M23" s="46"/>
      <c r="N23" s="57">
        <f t="shared" si="0"/>
        <v>8.7797356828193826E-2</v>
      </c>
      <c r="W23" s="58">
        <v>175</v>
      </c>
      <c r="X23" s="58">
        <v>1865</v>
      </c>
      <c r="Y23" s="61">
        <v>43460</v>
      </c>
      <c r="Z23" s="58" t="s">
        <v>517</v>
      </c>
      <c r="AA23" s="58" t="s">
        <v>497</v>
      </c>
      <c r="AB23" s="58">
        <v>8.5</v>
      </c>
      <c r="AC23" s="58" t="s">
        <v>467</v>
      </c>
      <c r="AD23" s="58">
        <v>57</v>
      </c>
    </row>
    <row r="24" spans="1:30" ht="17.25" customHeight="1" thickBot="1" x14ac:dyDescent="0.25">
      <c r="A24" s="58">
        <v>19</v>
      </c>
      <c r="B24" s="59">
        <v>2.3496035242290748E-2</v>
      </c>
      <c r="C24" s="59">
        <v>2.4607929515418504E-2</v>
      </c>
      <c r="D24" s="59">
        <v>4.8099999999999997E-2</v>
      </c>
      <c r="F24" s="58" t="s">
        <v>498</v>
      </c>
      <c r="G24" s="60">
        <v>20503</v>
      </c>
      <c r="H24" s="58">
        <v>0.99</v>
      </c>
      <c r="J24" s="46">
        <v>30</v>
      </c>
      <c r="K24" s="46">
        <f>X14</f>
        <v>1977</v>
      </c>
      <c r="L24" s="52"/>
      <c r="M24" s="46"/>
      <c r="N24" s="57">
        <f t="shared" si="0"/>
        <v>8.7092511013215856E-2</v>
      </c>
      <c r="W24" s="58">
        <v>200</v>
      </c>
      <c r="X24" s="58">
        <v>1857</v>
      </c>
      <c r="Y24" s="61">
        <v>43160</v>
      </c>
      <c r="Z24" s="58" t="s">
        <v>525</v>
      </c>
      <c r="AA24" s="58" t="s">
        <v>498</v>
      </c>
      <c r="AB24" s="58">
        <v>8.4</v>
      </c>
      <c r="AC24" s="58" t="s">
        <v>468</v>
      </c>
      <c r="AD24" s="58">
        <v>61</v>
      </c>
    </row>
    <row r="25" spans="1:30" ht="17.25" customHeight="1" thickBot="1" x14ac:dyDescent="0.25">
      <c r="A25" s="58">
        <v>20</v>
      </c>
      <c r="B25" s="59">
        <v>2.1703964757709252E-2</v>
      </c>
      <c r="C25" s="59">
        <v>1.8179735682819383E-2</v>
      </c>
      <c r="D25" s="59">
        <v>3.9899999999999998E-2</v>
      </c>
      <c r="F25" s="58" t="s">
        <v>499</v>
      </c>
      <c r="G25" s="60">
        <v>21883</v>
      </c>
      <c r="H25" s="58">
        <v>1.06</v>
      </c>
      <c r="J25" s="46">
        <v>50</v>
      </c>
      <c r="K25" s="46">
        <f>X18</f>
        <v>1960</v>
      </c>
      <c r="L25" s="52"/>
      <c r="M25" s="46"/>
      <c r="N25" s="57">
        <f t="shared" si="0"/>
        <v>8.6343612334801756E-2</v>
      </c>
      <c r="W25" s="58">
        <v>200</v>
      </c>
      <c r="X25" s="58">
        <v>1124</v>
      </c>
      <c r="Y25" s="61">
        <v>42781</v>
      </c>
      <c r="Z25" s="58" t="s">
        <v>519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25">
      <c r="A26" s="58">
        <v>21</v>
      </c>
      <c r="B26" s="59">
        <v>1.787092511013216E-2</v>
      </c>
      <c r="C26" s="59">
        <v>1.466431718061674E-2</v>
      </c>
      <c r="D26" s="59">
        <v>3.2500000000000001E-2</v>
      </c>
      <c r="F26" s="58" t="s">
        <v>500</v>
      </c>
      <c r="G26" s="60">
        <v>22185</v>
      </c>
      <c r="H26" s="58">
        <v>1.07</v>
      </c>
      <c r="J26" s="46">
        <v>100</v>
      </c>
      <c r="K26" s="46">
        <f>X20</f>
        <v>1908</v>
      </c>
      <c r="L26" s="52"/>
      <c r="M26" s="46"/>
      <c r="N26" s="57">
        <f t="shared" si="0"/>
        <v>8.4052863436123351E-2</v>
      </c>
    </row>
    <row r="27" spans="1:30" ht="17.25" customHeight="1" thickBot="1" x14ac:dyDescent="0.25">
      <c r="A27" s="58">
        <v>22</v>
      </c>
      <c r="B27" s="59">
        <v>1.2793392070484582E-2</v>
      </c>
      <c r="C27" s="59">
        <v>1.0696916299559472E-2</v>
      </c>
      <c r="D27" s="59">
        <v>2.35E-2</v>
      </c>
      <c r="J27" s="46">
        <v>150</v>
      </c>
      <c r="K27" s="46">
        <f>X22</f>
        <v>1875</v>
      </c>
      <c r="L27" s="52"/>
      <c r="M27" s="46"/>
      <c r="N27" s="57">
        <f t="shared" si="0"/>
        <v>8.2599118942731281E-2</v>
      </c>
    </row>
    <row r="28" spans="1:30" ht="17.25" customHeight="1" thickBot="1" x14ac:dyDescent="0.25">
      <c r="A28" s="58">
        <v>23</v>
      </c>
      <c r="B28" s="59">
        <v>7.4171806167400885E-3</v>
      </c>
      <c r="C28" s="59">
        <v>6.0264317180616749E-3</v>
      </c>
      <c r="D28" s="59">
        <v>1.34E-2</v>
      </c>
      <c r="J28" s="46">
        <v>200</v>
      </c>
      <c r="K28" s="46">
        <f>X24</f>
        <v>1857</v>
      </c>
      <c r="L28" s="52"/>
      <c r="M28" s="46"/>
      <c r="N28" s="57">
        <f t="shared" si="0"/>
        <v>8.1806167400881064E-2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U28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624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30300</v>
      </c>
      <c r="H2" s="41" t="s">
        <v>465</v>
      </c>
    </row>
    <row r="3" spans="1:21" ht="15" thickBot="1" x14ac:dyDescent="0.25"/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58">
        <v>0</v>
      </c>
      <c r="B5" s="59">
        <v>2.5415841584158416E-3</v>
      </c>
      <c r="C5" s="59">
        <v>2.8594059405940594E-3</v>
      </c>
      <c r="D5" s="59">
        <v>5.4000000000000003E-3</v>
      </c>
      <c r="F5" s="58" t="s">
        <v>474</v>
      </c>
      <c r="G5" s="60">
        <v>55768</v>
      </c>
      <c r="H5" s="58"/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59">
        <v>1.5947194719471947E-3</v>
      </c>
      <c r="C6" s="59">
        <v>1.755775577557756E-3</v>
      </c>
      <c r="D6" s="59">
        <v>3.3999999999999998E-3</v>
      </c>
      <c r="F6" s="58" t="s">
        <v>476</v>
      </c>
      <c r="G6" s="60">
        <v>58093</v>
      </c>
      <c r="H6" s="58"/>
      <c r="J6" s="47" t="s">
        <v>477</v>
      </c>
      <c r="K6" s="48">
        <f>LARGE((K8,K9),1)</f>
        <v>0.58021133525456292</v>
      </c>
      <c r="N6" s="48" t="s">
        <v>501</v>
      </c>
    </row>
    <row r="7" spans="1:21" ht="15" thickBot="1" x14ac:dyDescent="0.25">
      <c r="A7" s="58">
        <v>2</v>
      </c>
      <c r="B7" s="59">
        <v>1.1462046204620462E-3</v>
      </c>
      <c r="C7" s="59">
        <v>1.1537953795379538E-3</v>
      </c>
      <c r="D7" s="59">
        <v>2.3E-3</v>
      </c>
      <c r="F7" s="58" t="s">
        <v>478</v>
      </c>
      <c r="G7" s="60">
        <v>45794</v>
      </c>
      <c r="H7" s="58"/>
      <c r="J7" s="49" t="s">
        <v>479</v>
      </c>
      <c r="K7" s="48">
        <f>LARGE((K10,K11),1)</f>
        <v>0.54517280403934876</v>
      </c>
      <c r="N7" s="48" t="s">
        <v>502</v>
      </c>
    </row>
    <row r="8" spans="1:21" ht="15.75" thickBot="1" x14ac:dyDescent="0.3">
      <c r="A8" s="58">
        <v>3</v>
      </c>
      <c r="B8" s="59">
        <v>1.3953795379537954E-3</v>
      </c>
      <c r="C8" s="59">
        <v>1.0033003300330035E-3</v>
      </c>
      <c r="D8" s="59">
        <v>2.3999999999999998E-3</v>
      </c>
      <c r="F8" s="58" t="s">
        <v>480</v>
      </c>
      <c r="G8" s="60">
        <v>28665</v>
      </c>
      <c r="H8" s="58"/>
      <c r="K8" s="50">
        <f>LARGE(B11:C11,1)/(B11+C11)</f>
        <v>0.58021133525456292</v>
      </c>
    </row>
    <row r="9" spans="1:21" ht="15.75" thickBot="1" x14ac:dyDescent="0.3">
      <c r="A9" s="58">
        <v>4</v>
      </c>
      <c r="B9" s="59">
        <v>2.4419141914191417E-3</v>
      </c>
      <c r="C9" s="59">
        <v>1.6052805280528052E-3</v>
      </c>
      <c r="D9" s="59">
        <v>4.0000000000000001E-3</v>
      </c>
      <c r="F9" s="58" t="s">
        <v>481</v>
      </c>
      <c r="G9" s="60">
        <v>36790</v>
      </c>
      <c r="H9" s="58"/>
      <c r="K9" s="50">
        <f>LARGE(B12:C12,1)/(B12+C12)</f>
        <v>0.57123176838468437</v>
      </c>
    </row>
    <row r="10" spans="1:21" ht="15.75" thickBot="1" x14ac:dyDescent="0.3">
      <c r="A10" s="58">
        <v>5</v>
      </c>
      <c r="B10" s="59">
        <v>6.3290429042904281E-3</v>
      </c>
      <c r="C10" s="59">
        <v>4.3141914191419141E-3</v>
      </c>
      <c r="D10" s="59">
        <v>1.06E-2</v>
      </c>
      <c r="F10" s="58" t="s">
        <v>482</v>
      </c>
      <c r="G10" s="60">
        <v>42619</v>
      </c>
      <c r="H10" s="58"/>
      <c r="K10" s="50">
        <f>LARGE(B20:C20,1)/(B20+C20)</f>
        <v>0.52324153657253125</v>
      </c>
    </row>
    <row r="11" spans="1:21" ht="15.75" thickBot="1" x14ac:dyDescent="0.3">
      <c r="A11" s="58">
        <v>6</v>
      </c>
      <c r="B11" s="121">
        <v>1.5947194719471945E-2</v>
      </c>
      <c r="C11" s="59">
        <v>1.1537953795379537E-2</v>
      </c>
      <c r="D11" s="59">
        <v>2.75E-2</v>
      </c>
      <c r="F11" s="58" t="s">
        <v>483</v>
      </c>
      <c r="G11" s="60">
        <v>41152</v>
      </c>
      <c r="H11" s="58"/>
      <c r="K11" s="50">
        <f>LARGE(B21:C21,1)/(B21+C21)</f>
        <v>0.54517280403934876</v>
      </c>
    </row>
    <row r="12" spans="1:21" ht="15" thickBot="1" x14ac:dyDescent="0.25">
      <c r="A12" s="58">
        <v>7</v>
      </c>
      <c r="B12" s="121">
        <v>2.5864356435643564E-2</v>
      </c>
      <c r="C12" s="59">
        <v>1.9413861386138615E-2</v>
      </c>
      <c r="D12" s="59">
        <v>4.53E-2</v>
      </c>
      <c r="F12" s="58" t="s">
        <v>484</v>
      </c>
      <c r="G12" s="60">
        <v>41851</v>
      </c>
      <c r="H12" s="58"/>
    </row>
    <row r="13" spans="1:21" ht="15" thickBot="1" x14ac:dyDescent="0.25">
      <c r="A13" s="58">
        <v>8</v>
      </c>
      <c r="B13" s="121">
        <v>2.7957425742574253E-2</v>
      </c>
      <c r="C13" s="59">
        <v>2.3075907590759073E-2</v>
      </c>
      <c r="D13" s="59">
        <v>5.0999999999999997E-2</v>
      </c>
      <c r="F13" s="58" t="s">
        <v>485</v>
      </c>
      <c r="G13" s="60">
        <v>43555</v>
      </c>
      <c r="H13" s="58"/>
    </row>
    <row r="14" spans="1:21" ht="15" thickBot="1" x14ac:dyDescent="0.25">
      <c r="A14" s="58">
        <v>9</v>
      </c>
      <c r="B14" s="121">
        <v>3.1645214521452143E-2</v>
      </c>
      <c r="C14" s="59">
        <v>2.7139273927392741E-2</v>
      </c>
      <c r="D14" s="59">
        <v>5.8799999999999998E-2</v>
      </c>
      <c r="F14" s="58" t="s">
        <v>486</v>
      </c>
      <c r="G14" s="60">
        <v>46050</v>
      </c>
      <c r="H14" s="58"/>
    </row>
    <row r="15" spans="1:21" ht="15" thickBot="1" x14ac:dyDescent="0.25">
      <c r="A15" s="58">
        <v>10</v>
      </c>
      <c r="B15" s="121">
        <v>3.5831353135313534E-2</v>
      </c>
      <c r="C15" s="59">
        <v>3.1804620462046206E-2</v>
      </c>
      <c r="D15" s="59">
        <v>6.7699999999999996E-2</v>
      </c>
      <c r="F15" s="58" t="s">
        <v>487</v>
      </c>
      <c r="G15" s="60">
        <v>47239</v>
      </c>
      <c r="H15" s="58"/>
    </row>
    <row r="16" spans="1:21" ht="15" thickBot="1" x14ac:dyDescent="0.25">
      <c r="A16" s="58">
        <v>11</v>
      </c>
      <c r="B16" s="121">
        <v>3.7924422442244227E-2</v>
      </c>
      <c r="C16" s="59">
        <v>3.6319471947194717E-2</v>
      </c>
      <c r="D16" s="59">
        <v>7.4200000000000002E-2</v>
      </c>
      <c r="F16" s="58" t="s">
        <v>488</v>
      </c>
      <c r="G16" s="60">
        <v>51353</v>
      </c>
      <c r="H16" s="58"/>
    </row>
    <row r="17" spans="1:14" ht="15" thickBot="1" x14ac:dyDescent="0.25">
      <c r="A17" s="58">
        <v>12</v>
      </c>
      <c r="B17" s="121">
        <v>3.9369636963696372E-2</v>
      </c>
      <c r="C17" s="59">
        <v>3.9379537953795382E-2</v>
      </c>
      <c r="D17" s="59">
        <v>7.8799999999999995E-2</v>
      </c>
    </row>
    <row r="18" spans="1:14" ht="15" thickBot="1" x14ac:dyDescent="0.25">
      <c r="A18" s="58">
        <v>13</v>
      </c>
      <c r="B18" s="121">
        <v>3.8223432343234325E-2</v>
      </c>
      <c r="C18" s="59">
        <v>3.882772277227723E-2</v>
      </c>
      <c r="D18" s="59">
        <v>7.6999999999999999E-2</v>
      </c>
    </row>
    <row r="19" spans="1:14" ht="15" thickBot="1" x14ac:dyDescent="0.25">
      <c r="A19" s="58">
        <v>14</v>
      </c>
      <c r="B19" s="121">
        <v>3.7127062706270628E-2</v>
      </c>
      <c r="C19" s="59">
        <v>3.8978217821782186E-2</v>
      </c>
      <c r="D19" s="59">
        <v>7.6100000000000001E-2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58">
        <v>15</v>
      </c>
      <c r="B20" s="121">
        <v>3.5881188118811878E-2</v>
      </c>
      <c r="C20" s="59">
        <v>3.9379537953795382E-2</v>
      </c>
      <c r="D20" s="59">
        <v>7.5300000000000006E-2</v>
      </c>
      <c r="F20" s="58" t="s">
        <v>491</v>
      </c>
      <c r="G20" s="60">
        <v>29926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58">
        <v>16</v>
      </c>
      <c r="B21" s="121">
        <v>3.4485808580858091E-2</v>
      </c>
      <c r="C21" s="59">
        <v>4.1335973597359736E-2</v>
      </c>
      <c r="D21" s="59">
        <v>7.5800000000000006E-2</v>
      </c>
      <c r="F21" s="58" t="s">
        <v>495</v>
      </c>
      <c r="G21" s="60">
        <v>46018</v>
      </c>
      <c r="H21" s="58"/>
      <c r="J21" s="46">
        <v>5</v>
      </c>
      <c r="K21" s="46">
        <f>X6</f>
        <v>0</v>
      </c>
      <c r="L21" s="52"/>
      <c r="M21" s="46"/>
      <c r="N21" s="57">
        <f>K21/$F$2</f>
        <v>0</v>
      </c>
    </row>
    <row r="22" spans="1:14" ht="15" thickBot="1" x14ac:dyDescent="0.25">
      <c r="A22" s="58">
        <v>17</v>
      </c>
      <c r="B22" s="121">
        <v>3.3837953795379537E-2</v>
      </c>
      <c r="C22" s="59">
        <v>4.1135313531353142E-2</v>
      </c>
      <c r="D22" s="59">
        <v>7.4999999999999997E-2</v>
      </c>
      <c r="F22" s="58" t="s">
        <v>496</v>
      </c>
      <c r="G22" s="60">
        <v>48279</v>
      </c>
      <c r="H22" s="58"/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</row>
    <row r="23" spans="1:14" ht="15" thickBot="1" x14ac:dyDescent="0.25">
      <c r="A23" s="58">
        <v>18</v>
      </c>
      <c r="B23" s="121">
        <v>2.7907590759075909E-2</v>
      </c>
      <c r="C23" s="59">
        <v>3.2958415841584154E-2</v>
      </c>
      <c r="D23" s="59">
        <v>6.08E-2</v>
      </c>
      <c r="F23" s="58" t="s">
        <v>497</v>
      </c>
      <c r="G23" s="60">
        <v>48538</v>
      </c>
      <c r="H23" s="58"/>
      <c r="J23" s="46">
        <v>20</v>
      </c>
      <c r="K23" s="46">
        <f>X12</f>
        <v>0</v>
      </c>
      <c r="L23" s="52"/>
      <c r="M23" s="46"/>
      <c r="N23" s="57">
        <f t="shared" si="0"/>
        <v>0</v>
      </c>
    </row>
    <row r="24" spans="1:14" ht="15" thickBot="1" x14ac:dyDescent="0.25">
      <c r="A24" s="58">
        <v>19</v>
      </c>
      <c r="B24" s="59">
        <v>2.1478877887788777E-2</v>
      </c>
      <c r="C24" s="59">
        <v>2.4480528052805279E-2</v>
      </c>
      <c r="D24" s="59">
        <v>4.5999999999999999E-2</v>
      </c>
      <c r="F24" s="58" t="s">
        <v>498</v>
      </c>
      <c r="G24" s="60">
        <v>48582</v>
      </c>
      <c r="H24" s="58"/>
      <c r="J24" s="46">
        <v>30</v>
      </c>
      <c r="K24" s="46">
        <f>X14</f>
        <v>0</v>
      </c>
      <c r="L24" s="52"/>
      <c r="M24" s="46"/>
      <c r="N24" s="57">
        <f t="shared" si="0"/>
        <v>0</v>
      </c>
    </row>
    <row r="25" spans="1:14" ht="15" thickBot="1" x14ac:dyDescent="0.25">
      <c r="A25" s="58">
        <v>20</v>
      </c>
      <c r="B25" s="59">
        <v>1.6445544554455446E-2</v>
      </c>
      <c r="C25" s="59">
        <v>1.7959075907590757E-2</v>
      </c>
      <c r="D25" s="59">
        <v>3.44E-2</v>
      </c>
      <c r="F25" s="58" t="s">
        <v>499</v>
      </c>
      <c r="G25" s="60">
        <v>50472</v>
      </c>
      <c r="H25" s="58"/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14" ht="15" thickBot="1" x14ac:dyDescent="0.25">
      <c r="A26" s="58">
        <v>21</v>
      </c>
      <c r="B26" s="59">
        <v>1.1312541254125414E-2</v>
      </c>
      <c r="C26" s="59">
        <v>1.2290429042904292E-2</v>
      </c>
      <c r="D26" s="59">
        <v>2.3599999999999999E-2</v>
      </c>
      <c r="F26" s="58" t="s">
        <v>500</v>
      </c>
      <c r="G26" s="60">
        <v>39237</v>
      </c>
      <c r="H26" s="58"/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14" ht="15" thickBot="1" x14ac:dyDescent="0.25">
      <c r="A27" s="58">
        <v>22</v>
      </c>
      <c r="B27" s="59">
        <v>7.1762376237623762E-3</v>
      </c>
      <c r="C27" s="59">
        <v>7.875907590759075E-3</v>
      </c>
      <c r="D27" s="59">
        <v>1.4999999999999999E-2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14" ht="15" thickBot="1" x14ac:dyDescent="0.25">
      <c r="A28" s="58">
        <v>23</v>
      </c>
      <c r="B28" s="59">
        <v>4.5349834983498347E-3</v>
      </c>
      <c r="C28" s="59">
        <v>5.0165016501650169E-3</v>
      </c>
      <c r="D28" s="59">
        <v>9.5999999999999992E-3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U28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625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20300</v>
      </c>
      <c r="H2" s="41" t="s">
        <v>465</v>
      </c>
    </row>
    <row r="3" spans="1:21" ht="15" thickBot="1" x14ac:dyDescent="0.25"/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58">
        <v>0</v>
      </c>
      <c r="B5" s="122">
        <v>2.1182266009852216E-3</v>
      </c>
      <c r="C5" s="59">
        <v>3.0443349753694585E-3</v>
      </c>
      <c r="D5" s="59">
        <v>5.1999999999999998E-3</v>
      </c>
      <c r="F5" s="58" t="s">
        <v>474</v>
      </c>
      <c r="G5" s="60">
        <v>55768</v>
      </c>
      <c r="H5" s="58"/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59">
        <v>1.2807881773399014E-3</v>
      </c>
      <c r="C6" s="59">
        <v>1.7251231527093593E-3</v>
      </c>
      <c r="D6" s="59">
        <v>3.0000000000000001E-3</v>
      </c>
      <c r="F6" s="58" t="s">
        <v>476</v>
      </c>
      <c r="G6" s="60">
        <v>58093</v>
      </c>
      <c r="H6" s="58"/>
      <c r="J6" s="47" t="s">
        <v>477</v>
      </c>
      <c r="K6" s="48">
        <f>LARGE((K8,K9),1)</f>
        <v>0.75488627940545394</v>
      </c>
      <c r="N6" s="48" t="s">
        <v>501</v>
      </c>
    </row>
    <row r="7" spans="1:21" ht="15" thickBot="1" x14ac:dyDescent="0.25">
      <c r="A7" s="58">
        <v>2</v>
      </c>
      <c r="B7" s="59">
        <v>8.866995073891626E-4</v>
      </c>
      <c r="C7" s="59">
        <v>1.1669950738916258E-3</v>
      </c>
      <c r="D7" s="59">
        <v>2E-3</v>
      </c>
      <c r="F7" s="58" t="s">
        <v>478</v>
      </c>
      <c r="G7" s="60">
        <v>45794</v>
      </c>
      <c r="H7" s="58"/>
      <c r="J7" s="49" t="s">
        <v>479</v>
      </c>
      <c r="K7" s="48">
        <f>LARGE((K10,K11),1)</f>
        <v>0.58049626399408372</v>
      </c>
      <c r="N7" s="48" t="s">
        <v>502</v>
      </c>
    </row>
    <row r="8" spans="1:21" ht="15.75" thickBot="1" x14ac:dyDescent="0.3">
      <c r="A8" s="58">
        <v>3</v>
      </c>
      <c r="B8" s="59">
        <v>1.0344827586206897E-3</v>
      </c>
      <c r="C8" s="59">
        <v>9.1330049261083735E-4</v>
      </c>
      <c r="D8" s="59">
        <v>2E-3</v>
      </c>
      <c r="F8" s="58" t="s">
        <v>480</v>
      </c>
      <c r="G8" s="60">
        <v>28665</v>
      </c>
      <c r="H8" s="58"/>
      <c r="K8" s="50">
        <f>LARGE(B11:C11,1)/(B11+C11)</f>
        <v>0.75488627940545394</v>
      </c>
    </row>
    <row r="9" spans="1:21" ht="15.75" thickBot="1" x14ac:dyDescent="0.3">
      <c r="A9" s="58">
        <v>4</v>
      </c>
      <c r="B9" s="59">
        <v>1.9211822660098522E-3</v>
      </c>
      <c r="C9" s="59">
        <v>9.6403940886699514E-4</v>
      </c>
      <c r="D9" s="59">
        <v>2.8999999999999998E-3</v>
      </c>
      <c r="F9" s="58" t="s">
        <v>481</v>
      </c>
      <c r="G9" s="60">
        <v>36790</v>
      </c>
      <c r="H9" s="58"/>
      <c r="K9" s="50">
        <f>LARGE(B12:C12,1)/(B12+C12)</f>
        <v>0.64717106926914503</v>
      </c>
    </row>
    <row r="10" spans="1:21" ht="15.75" thickBot="1" x14ac:dyDescent="0.3">
      <c r="A10" s="58">
        <v>5</v>
      </c>
      <c r="B10" s="59">
        <v>6.7487684729064037E-3</v>
      </c>
      <c r="C10" s="59">
        <v>1.9280788177339903E-3</v>
      </c>
      <c r="D10" s="59">
        <v>8.6999999999999994E-3</v>
      </c>
      <c r="F10" s="58" t="s">
        <v>482</v>
      </c>
      <c r="G10" s="60">
        <v>42619</v>
      </c>
      <c r="H10" s="58"/>
      <c r="K10" s="50">
        <f>LARGE(B20:C20,1)/(B20+C20)</f>
        <v>0.55588789908316549</v>
      </c>
    </row>
    <row r="11" spans="1:21" ht="15.75" thickBot="1" x14ac:dyDescent="0.3">
      <c r="A11" s="58">
        <v>6</v>
      </c>
      <c r="B11" s="59">
        <v>1.9064039408866994E-2</v>
      </c>
      <c r="C11" s="59">
        <v>6.1901477832512321E-3</v>
      </c>
      <c r="D11" s="59">
        <v>2.53E-2</v>
      </c>
      <c r="F11" s="58" t="s">
        <v>483</v>
      </c>
      <c r="G11" s="60">
        <v>41152</v>
      </c>
      <c r="H11" s="58"/>
      <c r="K11" s="50">
        <f>LARGE(B21:C21,1)/(B21+C21)</f>
        <v>0.58049626399408372</v>
      </c>
    </row>
    <row r="12" spans="1:21" ht="15" thickBot="1" x14ac:dyDescent="0.25">
      <c r="A12" s="58">
        <v>7</v>
      </c>
      <c r="B12" s="59">
        <v>2.7733990147783251E-2</v>
      </c>
      <c r="C12" s="59">
        <v>1.5120197044334975E-2</v>
      </c>
      <c r="D12" s="59">
        <v>4.2900000000000001E-2</v>
      </c>
      <c r="F12" s="58" t="s">
        <v>484</v>
      </c>
      <c r="G12" s="60">
        <v>41851</v>
      </c>
      <c r="H12" s="58"/>
    </row>
    <row r="13" spans="1:21" ht="15" thickBot="1" x14ac:dyDescent="0.25">
      <c r="A13" s="58">
        <v>8</v>
      </c>
      <c r="B13" s="59">
        <v>3.1379310344827591E-2</v>
      </c>
      <c r="C13" s="59">
        <v>2.1716256157635467E-2</v>
      </c>
      <c r="D13" s="59">
        <v>5.3100000000000001E-2</v>
      </c>
      <c r="F13" s="58" t="s">
        <v>485</v>
      </c>
      <c r="G13" s="60">
        <v>43555</v>
      </c>
      <c r="H13" s="58"/>
    </row>
    <row r="14" spans="1:21" ht="15" thickBot="1" x14ac:dyDescent="0.25">
      <c r="A14" s="58">
        <v>9</v>
      </c>
      <c r="B14" s="59">
        <v>3.4975369458128076E-2</v>
      </c>
      <c r="C14" s="59">
        <v>2.6993103448275858E-2</v>
      </c>
      <c r="D14" s="59">
        <v>6.2E-2</v>
      </c>
      <c r="F14" s="58" t="s">
        <v>486</v>
      </c>
      <c r="G14" s="60">
        <v>46050</v>
      </c>
      <c r="H14" s="58"/>
    </row>
    <row r="15" spans="1:21" ht="15" thickBot="1" x14ac:dyDescent="0.25">
      <c r="A15" s="58">
        <v>10</v>
      </c>
      <c r="B15" s="59">
        <v>3.7635467980295566E-2</v>
      </c>
      <c r="C15" s="59">
        <v>3.2168472906403942E-2</v>
      </c>
      <c r="D15" s="59">
        <v>6.9800000000000001E-2</v>
      </c>
      <c r="F15" s="58" t="s">
        <v>487</v>
      </c>
      <c r="G15" s="60">
        <v>47239</v>
      </c>
      <c r="H15" s="58"/>
    </row>
    <row r="16" spans="1:21" ht="15" thickBot="1" x14ac:dyDescent="0.25">
      <c r="A16" s="58">
        <v>11</v>
      </c>
      <c r="B16" s="59">
        <v>3.8374384236453202E-2</v>
      </c>
      <c r="C16" s="59">
        <v>3.6329064039408866E-2</v>
      </c>
      <c r="D16" s="59">
        <v>7.4700000000000003E-2</v>
      </c>
      <c r="F16" s="58" t="s">
        <v>488</v>
      </c>
      <c r="G16" s="60">
        <v>51353</v>
      </c>
      <c r="H16" s="58"/>
    </row>
    <row r="17" spans="1:14" ht="15" thickBot="1" x14ac:dyDescent="0.25">
      <c r="A17" s="58">
        <v>12</v>
      </c>
      <c r="B17" s="59">
        <v>3.9310344827586205E-2</v>
      </c>
      <c r="C17" s="59">
        <v>3.9779310344827588E-2</v>
      </c>
      <c r="D17" s="59">
        <v>7.9100000000000004E-2</v>
      </c>
    </row>
    <row r="18" spans="1:14" ht="15" thickBot="1" x14ac:dyDescent="0.25">
      <c r="A18" s="58">
        <v>13</v>
      </c>
      <c r="B18" s="59">
        <v>3.7192118226600984E-2</v>
      </c>
      <c r="C18" s="59">
        <v>3.9170443349753697E-2</v>
      </c>
      <c r="D18" s="59">
        <v>7.6300000000000007E-2</v>
      </c>
    </row>
    <row r="19" spans="1:14" ht="15" thickBot="1" x14ac:dyDescent="0.25">
      <c r="A19" s="58">
        <v>14</v>
      </c>
      <c r="B19" s="59">
        <v>3.5418719211822658E-2</v>
      </c>
      <c r="C19" s="59">
        <v>4.079408866995074E-2</v>
      </c>
      <c r="D19" s="59">
        <v>7.6200000000000004E-2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58">
        <v>15</v>
      </c>
      <c r="B20" s="59">
        <v>3.3645320197044332E-2</v>
      </c>
      <c r="C20" s="59">
        <v>4.211330049261084E-2</v>
      </c>
      <c r="D20" s="59">
        <v>7.5700000000000003E-2</v>
      </c>
      <c r="F20" s="58" t="s">
        <v>491</v>
      </c>
      <c r="G20" s="60">
        <v>29926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58">
        <v>16</v>
      </c>
      <c r="B21" s="59">
        <v>3.2413793103448274E-2</v>
      </c>
      <c r="C21" s="59">
        <v>4.4853201970443353E-2</v>
      </c>
      <c r="D21" s="59">
        <v>7.7200000000000005E-2</v>
      </c>
      <c r="F21" s="58" t="s">
        <v>495</v>
      </c>
      <c r="G21" s="60">
        <v>46018</v>
      </c>
      <c r="H21" s="58"/>
      <c r="J21" s="46">
        <v>5</v>
      </c>
      <c r="K21" s="46">
        <f>X6</f>
        <v>0</v>
      </c>
      <c r="L21" s="52"/>
      <c r="M21" s="46"/>
      <c r="N21" s="57">
        <f>K21/$F$2</f>
        <v>0</v>
      </c>
    </row>
    <row r="22" spans="1:14" ht="15" thickBot="1" x14ac:dyDescent="0.25">
      <c r="A22" s="58">
        <v>17</v>
      </c>
      <c r="B22" s="59">
        <v>3.0295566502463053E-2</v>
      </c>
      <c r="C22" s="59">
        <v>4.4903940886699502E-2</v>
      </c>
      <c r="D22" s="59">
        <v>7.5200000000000003E-2</v>
      </c>
      <c r="F22" s="58" t="s">
        <v>496</v>
      </c>
      <c r="G22" s="60">
        <v>48279</v>
      </c>
      <c r="H22" s="58"/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</row>
    <row r="23" spans="1:14" ht="15" thickBot="1" x14ac:dyDescent="0.25">
      <c r="A23" s="58">
        <v>18</v>
      </c>
      <c r="B23" s="59">
        <v>2.5517241379310347E-2</v>
      </c>
      <c r="C23" s="59">
        <v>3.3944334975369458E-2</v>
      </c>
      <c r="D23" s="59">
        <v>5.9499999999999997E-2</v>
      </c>
      <c r="F23" s="58" t="s">
        <v>497</v>
      </c>
      <c r="G23" s="60">
        <v>48538</v>
      </c>
      <c r="H23" s="58"/>
      <c r="J23" s="46">
        <v>20</v>
      </c>
      <c r="K23" s="46">
        <f>X12</f>
        <v>0</v>
      </c>
      <c r="L23" s="52"/>
      <c r="M23" s="46"/>
      <c r="N23" s="57">
        <f t="shared" si="0"/>
        <v>0</v>
      </c>
    </row>
    <row r="24" spans="1:14" ht="15" thickBot="1" x14ac:dyDescent="0.25">
      <c r="A24" s="58">
        <v>19</v>
      </c>
      <c r="B24" s="59">
        <v>1.9458128078817735E-2</v>
      </c>
      <c r="C24" s="59">
        <v>2.5826108374384236E-2</v>
      </c>
      <c r="D24" s="59">
        <v>4.53E-2</v>
      </c>
      <c r="F24" s="58" t="s">
        <v>498</v>
      </c>
      <c r="G24" s="60">
        <v>48582</v>
      </c>
      <c r="H24" s="58"/>
      <c r="J24" s="46">
        <v>30</v>
      </c>
      <c r="K24" s="46">
        <f>X14</f>
        <v>0</v>
      </c>
      <c r="L24" s="52"/>
      <c r="M24" s="46"/>
      <c r="N24" s="57">
        <f t="shared" si="0"/>
        <v>0</v>
      </c>
    </row>
    <row r="25" spans="1:14" ht="15" thickBot="1" x14ac:dyDescent="0.25">
      <c r="A25" s="58">
        <v>20</v>
      </c>
      <c r="B25" s="59">
        <v>1.5172413793103448E-2</v>
      </c>
      <c r="C25" s="59">
        <v>1.994039408866995E-2</v>
      </c>
      <c r="D25" s="59">
        <v>3.5099999999999999E-2</v>
      </c>
      <c r="F25" s="58" t="s">
        <v>499</v>
      </c>
      <c r="G25" s="60">
        <v>50472</v>
      </c>
      <c r="H25" s="58"/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14" ht="15" thickBot="1" x14ac:dyDescent="0.25">
      <c r="A26" s="58">
        <v>21</v>
      </c>
      <c r="B26" s="59">
        <v>1.0640394088669951E-2</v>
      </c>
      <c r="C26" s="59">
        <v>1.3496551724137929E-2</v>
      </c>
      <c r="D26" s="59">
        <v>2.41E-2</v>
      </c>
      <c r="F26" s="58" t="s">
        <v>500</v>
      </c>
      <c r="G26" s="60">
        <v>39237</v>
      </c>
      <c r="H26" s="58"/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14" ht="15" thickBot="1" x14ac:dyDescent="0.25">
      <c r="A27" s="58">
        <v>22</v>
      </c>
      <c r="B27" s="59">
        <v>6.6995073891625619E-3</v>
      </c>
      <c r="C27" s="59">
        <v>8.879310344827588E-3</v>
      </c>
      <c r="D27" s="59">
        <v>1.5599999999999999E-2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14" ht="15" thickBot="1" x14ac:dyDescent="0.25">
      <c r="A28" s="58">
        <v>23</v>
      </c>
      <c r="B28" s="59">
        <v>3.6945812807881772E-3</v>
      </c>
      <c r="C28" s="59">
        <v>5.5305418719211819E-3</v>
      </c>
      <c r="D28" s="59">
        <v>9.1999999999999998E-3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U28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626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26500</v>
      </c>
      <c r="H2" s="41" t="s">
        <v>465</v>
      </c>
    </row>
    <row r="3" spans="1:21" ht="15" thickBot="1" x14ac:dyDescent="0.25"/>
    <row r="4" spans="1:21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58">
        <v>0</v>
      </c>
      <c r="B5" s="122">
        <v>3.0113207547169812E-3</v>
      </c>
      <c r="C5" s="59">
        <v>2.1418867924528303E-3</v>
      </c>
      <c r="D5" s="59">
        <v>5.1999999999999998E-3</v>
      </c>
      <c r="F5" s="58" t="s">
        <v>474</v>
      </c>
      <c r="G5" s="60">
        <v>55768</v>
      </c>
      <c r="H5" s="58"/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59">
        <v>1.8569811320754718E-3</v>
      </c>
      <c r="C6" s="59">
        <v>1.5939622641509435E-3</v>
      </c>
      <c r="D6" s="59">
        <v>3.3999999999999998E-3</v>
      </c>
      <c r="F6" s="58" t="s">
        <v>476</v>
      </c>
      <c r="G6" s="60">
        <v>58093</v>
      </c>
      <c r="H6" s="58"/>
      <c r="J6" s="47" t="s">
        <v>477</v>
      </c>
      <c r="K6" s="48">
        <v>0.73096976016684045</v>
      </c>
      <c r="N6" s="48" t="s">
        <v>501</v>
      </c>
    </row>
    <row r="7" spans="1:21" ht="15" thickBot="1" x14ac:dyDescent="0.25">
      <c r="A7" s="58">
        <v>2</v>
      </c>
      <c r="B7" s="59">
        <v>1.5558490566037735E-3</v>
      </c>
      <c r="C7" s="59">
        <v>1.3449056603773585E-3</v>
      </c>
      <c r="D7" s="59">
        <v>2.8999999999999998E-3</v>
      </c>
      <c r="F7" s="58" t="s">
        <v>478</v>
      </c>
      <c r="G7" s="60">
        <v>45794</v>
      </c>
      <c r="H7" s="58"/>
      <c r="J7" s="49" t="s">
        <v>479</v>
      </c>
      <c r="K7" s="48">
        <v>0.60052390307793058</v>
      </c>
      <c r="N7" s="48" t="s">
        <v>502</v>
      </c>
    </row>
    <row r="8" spans="1:21" ht="15.75" thickBot="1" x14ac:dyDescent="0.3">
      <c r="A8" s="58">
        <v>3</v>
      </c>
      <c r="B8" s="59">
        <v>1.7064150943396227E-3</v>
      </c>
      <c r="C8" s="59">
        <v>1.7932075471698112E-3</v>
      </c>
      <c r="D8" s="59">
        <v>3.5000000000000001E-3</v>
      </c>
      <c r="F8" s="58" t="s">
        <v>480</v>
      </c>
      <c r="G8" s="60">
        <v>28665</v>
      </c>
      <c r="H8" s="58"/>
      <c r="K8" s="50">
        <v>0.73096976016684045</v>
      </c>
    </row>
    <row r="9" spans="1:21" ht="15.75" thickBot="1" x14ac:dyDescent="0.3">
      <c r="A9" s="58">
        <v>4</v>
      </c>
      <c r="B9" s="59">
        <v>2.5596226415094338E-3</v>
      </c>
      <c r="C9" s="59">
        <v>4.8316981132075472E-3</v>
      </c>
      <c r="D9" s="59">
        <v>7.4000000000000003E-3</v>
      </c>
      <c r="F9" s="58" t="s">
        <v>481</v>
      </c>
      <c r="G9" s="60">
        <v>36790</v>
      </c>
      <c r="H9" s="58"/>
      <c r="K9" s="50">
        <v>0.65252707581227432</v>
      </c>
    </row>
    <row r="10" spans="1:21" ht="15.75" thickBot="1" x14ac:dyDescent="0.3">
      <c r="A10" s="58">
        <v>5</v>
      </c>
      <c r="B10" s="59">
        <v>6.3237735849056608E-3</v>
      </c>
      <c r="C10" s="59">
        <v>1.6039245283018869E-2</v>
      </c>
      <c r="D10" s="59">
        <v>2.24E-2</v>
      </c>
      <c r="F10" s="58" t="s">
        <v>482</v>
      </c>
      <c r="G10" s="60">
        <v>42619</v>
      </c>
      <c r="H10" s="58"/>
      <c r="K10" s="50">
        <v>0.56530753282653767</v>
      </c>
    </row>
    <row r="11" spans="1:21" ht="15.75" thickBot="1" x14ac:dyDescent="0.3">
      <c r="A11" s="58">
        <v>6</v>
      </c>
      <c r="B11" s="59">
        <v>1.2948679245283019E-2</v>
      </c>
      <c r="C11" s="59">
        <v>3.4917735849056601E-2</v>
      </c>
      <c r="D11" s="59">
        <v>4.7800000000000002E-2</v>
      </c>
      <c r="F11" s="58" t="s">
        <v>483</v>
      </c>
      <c r="G11" s="60">
        <v>41152</v>
      </c>
      <c r="H11" s="58"/>
      <c r="K11" s="50">
        <v>0.60052390307793058</v>
      </c>
    </row>
    <row r="12" spans="1:21" ht="15" thickBot="1" x14ac:dyDescent="0.25">
      <c r="A12" s="58">
        <v>7</v>
      </c>
      <c r="B12" s="59">
        <v>1.9322641509433962E-2</v>
      </c>
      <c r="C12" s="59">
        <v>3.6013584905660381E-2</v>
      </c>
      <c r="D12" s="59">
        <v>5.5199999999999999E-2</v>
      </c>
      <c r="F12" s="58" t="s">
        <v>484</v>
      </c>
      <c r="G12" s="60">
        <v>41851</v>
      </c>
      <c r="H12" s="58"/>
    </row>
    <row r="13" spans="1:21" ht="15" thickBot="1" x14ac:dyDescent="0.25">
      <c r="A13" s="58">
        <v>8</v>
      </c>
      <c r="B13" s="59">
        <v>2.2133207547169811E-2</v>
      </c>
      <c r="C13" s="59">
        <v>3.2227924528301886E-2</v>
      </c>
      <c r="D13" s="59">
        <v>5.4300000000000001E-2</v>
      </c>
      <c r="F13" s="58" t="s">
        <v>485</v>
      </c>
      <c r="G13" s="60">
        <v>43555</v>
      </c>
      <c r="H13" s="58"/>
    </row>
    <row r="14" spans="1:21" ht="15" thickBot="1" x14ac:dyDescent="0.25">
      <c r="A14" s="58">
        <v>9</v>
      </c>
      <c r="B14" s="59">
        <v>2.5345283018867928E-2</v>
      </c>
      <c r="C14" s="59">
        <v>3.212830188679245E-2</v>
      </c>
      <c r="D14" s="59">
        <v>5.74E-2</v>
      </c>
      <c r="F14" s="58" t="s">
        <v>486</v>
      </c>
      <c r="G14" s="60">
        <v>46050</v>
      </c>
      <c r="H14" s="58"/>
    </row>
    <row r="15" spans="1:21" ht="15" thickBot="1" x14ac:dyDescent="0.25">
      <c r="A15" s="58">
        <v>10</v>
      </c>
      <c r="B15" s="59">
        <v>2.8657735849056603E-2</v>
      </c>
      <c r="C15" s="59">
        <v>3.3373584905660378E-2</v>
      </c>
      <c r="D15" s="59">
        <v>6.2E-2</v>
      </c>
      <c r="F15" s="58" t="s">
        <v>487</v>
      </c>
      <c r="G15" s="60">
        <v>47239</v>
      </c>
      <c r="H15" s="58"/>
    </row>
    <row r="16" spans="1:21" ht="15" thickBot="1" x14ac:dyDescent="0.25">
      <c r="A16" s="58">
        <v>11</v>
      </c>
      <c r="B16" s="59">
        <v>3.2221132075471691E-2</v>
      </c>
      <c r="C16" s="59">
        <v>3.4369811320754722E-2</v>
      </c>
      <c r="D16" s="59">
        <v>6.6600000000000006E-2</v>
      </c>
      <c r="F16" s="58" t="s">
        <v>488</v>
      </c>
      <c r="G16" s="60">
        <v>51353</v>
      </c>
      <c r="H16" s="58"/>
    </row>
    <row r="17" spans="1:14" ht="15" thickBot="1" x14ac:dyDescent="0.25">
      <c r="A17" s="58">
        <v>12</v>
      </c>
      <c r="B17" s="59">
        <v>3.5383018867924526E-2</v>
      </c>
      <c r="C17" s="59">
        <v>3.5465660377358495E-2</v>
      </c>
      <c r="D17" s="59">
        <v>7.0900000000000005E-2</v>
      </c>
    </row>
    <row r="18" spans="1:14" ht="15" thickBot="1" x14ac:dyDescent="0.25">
      <c r="A18" s="58">
        <v>13</v>
      </c>
      <c r="B18" s="59">
        <v>3.5633962264150942E-2</v>
      </c>
      <c r="C18" s="59">
        <v>3.367245283018868E-2</v>
      </c>
      <c r="D18" s="59">
        <v>6.93E-2</v>
      </c>
    </row>
    <row r="19" spans="1:14" ht="15" thickBot="1" x14ac:dyDescent="0.25">
      <c r="A19" s="58">
        <v>14</v>
      </c>
      <c r="B19" s="59">
        <v>3.6788301886792454E-2</v>
      </c>
      <c r="C19" s="59">
        <v>3.2427169811320759E-2</v>
      </c>
      <c r="D19" s="59">
        <v>6.9199999999999998E-2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58">
        <v>15</v>
      </c>
      <c r="B20" s="59">
        <v>4.105433962264151E-2</v>
      </c>
      <c r="C20" s="59">
        <v>3.1331320754716979E-2</v>
      </c>
      <c r="D20" s="59">
        <v>7.2400000000000006E-2</v>
      </c>
      <c r="F20" s="58" t="s">
        <v>491</v>
      </c>
      <c r="G20" s="60">
        <v>29926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58">
        <v>16</v>
      </c>
      <c r="B21" s="59">
        <v>4.602301886792453E-2</v>
      </c>
      <c r="C21" s="59">
        <v>3.0384905660377357E-2</v>
      </c>
      <c r="D21" s="59">
        <v>7.6399999999999996E-2</v>
      </c>
      <c r="F21" s="58" t="s">
        <v>495</v>
      </c>
      <c r="G21" s="60">
        <v>46018</v>
      </c>
      <c r="H21" s="58"/>
      <c r="J21" s="46">
        <v>5</v>
      </c>
      <c r="K21" s="46">
        <v>0</v>
      </c>
      <c r="L21" s="52"/>
      <c r="M21" s="46"/>
      <c r="N21" s="57">
        <v>0</v>
      </c>
    </row>
    <row r="22" spans="1:14" ht="15" thickBot="1" x14ac:dyDescent="0.25">
      <c r="A22" s="58">
        <v>17</v>
      </c>
      <c r="B22" s="59">
        <v>4.7679245283018867E-2</v>
      </c>
      <c r="C22" s="59">
        <v>2.9737358490566041E-2</v>
      </c>
      <c r="D22" s="59">
        <v>7.7499999999999999E-2</v>
      </c>
      <c r="F22" s="58" t="s">
        <v>496</v>
      </c>
      <c r="G22" s="60">
        <v>48279</v>
      </c>
      <c r="H22" s="58"/>
      <c r="J22" s="46">
        <v>10</v>
      </c>
      <c r="K22" s="46">
        <v>0</v>
      </c>
      <c r="L22" s="52"/>
      <c r="M22" s="46"/>
      <c r="N22" s="57">
        <v>0</v>
      </c>
    </row>
    <row r="23" spans="1:14" ht="15" thickBot="1" x14ac:dyDescent="0.25">
      <c r="A23" s="58">
        <v>18</v>
      </c>
      <c r="B23" s="59">
        <v>3.4178490566037729E-2</v>
      </c>
      <c r="C23" s="59">
        <v>2.4556981132075471E-2</v>
      </c>
      <c r="D23" s="59">
        <v>5.8799999999999998E-2</v>
      </c>
      <c r="F23" s="58" t="s">
        <v>497</v>
      </c>
      <c r="G23" s="60">
        <v>48538</v>
      </c>
      <c r="H23" s="58"/>
      <c r="J23" s="46">
        <v>20</v>
      </c>
      <c r="K23" s="46">
        <v>0</v>
      </c>
      <c r="L23" s="52"/>
      <c r="M23" s="46"/>
      <c r="N23" s="57">
        <v>0</v>
      </c>
    </row>
    <row r="24" spans="1:14" ht="15" thickBot="1" x14ac:dyDescent="0.25">
      <c r="A24" s="58">
        <v>19</v>
      </c>
      <c r="B24" s="59">
        <v>2.3689056603773583E-2</v>
      </c>
      <c r="C24" s="59">
        <v>1.7981886792452828E-2</v>
      </c>
      <c r="D24" s="59">
        <v>4.1700000000000001E-2</v>
      </c>
      <c r="F24" s="58" t="s">
        <v>498</v>
      </c>
      <c r="G24" s="60">
        <v>48582</v>
      </c>
      <c r="H24" s="58"/>
      <c r="J24" s="46">
        <v>30</v>
      </c>
      <c r="K24" s="46">
        <v>0</v>
      </c>
      <c r="L24" s="52"/>
      <c r="M24" s="46"/>
      <c r="N24" s="57">
        <v>0</v>
      </c>
    </row>
    <row r="25" spans="1:14" ht="15" thickBot="1" x14ac:dyDescent="0.25">
      <c r="A25" s="58">
        <v>20</v>
      </c>
      <c r="B25" s="59">
        <v>1.8770566037735848E-2</v>
      </c>
      <c r="C25" s="59">
        <v>1.3399245283018868E-2</v>
      </c>
      <c r="D25" s="59">
        <v>3.2199999999999999E-2</v>
      </c>
      <c r="F25" s="58" t="s">
        <v>499</v>
      </c>
      <c r="G25" s="60">
        <v>50472</v>
      </c>
      <c r="H25" s="58"/>
      <c r="J25" s="46">
        <v>50</v>
      </c>
      <c r="K25" s="46">
        <v>0</v>
      </c>
      <c r="L25" s="52"/>
      <c r="M25" s="46"/>
      <c r="N25" s="57">
        <v>0</v>
      </c>
    </row>
    <row r="26" spans="1:14" ht="15" thickBot="1" x14ac:dyDescent="0.25">
      <c r="A26" s="58">
        <v>21</v>
      </c>
      <c r="B26" s="59">
        <v>1.2647547169811322E-2</v>
      </c>
      <c r="C26" s="59">
        <v>9.0158490566037749E-3</v>
      </c>
      <c r="D26" s="59">
        <v>2.1700000000000001E-2</v>
      </c>
      <c r="F26" s="58" t="s">
        <v>500</v>
      </c>
      <c r="G26" s="60">
        <v>39237</v>
      </c>
      <c r="H26" s="58"/>
      <c r="J26" s="46">
        <v>100</v>
      </c>
      <c r="K26" s="46">
        <v>0</v>
      </c>
      <c r="L26" s="52"/>
      <c r="M26" s="46"/>
      <c r="N26" s="57">
        <v>0</v>
      </c>
    </row>
    <row r="27" spans="1:14" ht="15" thickBot="1" x14ac:dyDescent="0.25">
      <c r="A27" s="58">
        <v>22</v>
      </c>
      <c r="B27" s="59">
        <v>7.8294339622641505E-3</v>
      </c>
      <c r="C27" s="59">
        <v>5.9773584905660378E-3</v>
      </c>
      <c r="D27" s="59">
        <v>1.38E-2</v>
      </c>
      <c r="J27" s="46">
        <v>150</v>
      </c>
      <c r="K27" s="46">
        <v>0</v>
      </c>
      <c r="L27" s="52"/>
      <c r="M27" s="46"/>
      <c r="N27" s="57">
        <v>0</v>
      </c>
    </row>
    <row r="28" spans="1:14" ht="15" thickBot="1" x14ac:dyDescent="0.25">
      <c r="A28" s="58">
        <v>23</v>
      </c>
      <c r="B28" s="59">
        <v>4.6173584905660377E-3</v>
      </c>
      <c r="C28" s="59">
        <v>3.2875471698113209E-3</v>
      </c>
      <c r="D28" s="59">
        <v>8.0000000000000002E-3</v>
      </c>
      <c r="J28" s="46">
        <v>200</v>
      </c>
      <c r="K28" s="46">
        <v>0</v>
      </c>
      <c r="L28" s="52"/>
      <c r="M28" s="46"/>
      <c r="N28" s="57"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U28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</cols>
  <sheetData>
    <row r="1" spans="1:21" ht="23.25" x14ac:dyDescent="0.35">
      <c r="A1" s="135" t="s">
        <v>627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14400</v>
      </c>
      <c r="H2" s="41" t="s">
        <v>465</v>
      </c>
    </row>
    <row r="3" spans="1:21" ht="15" thickBot="1" x14ac:dyDescent="0.25"/>
    <row r="4" spans="1:21" ht="23.25" thickBot="1" x14ac:dyDescent="0.25">
      <c r="A4" s="42" t="s">
        <v>466</v>
      </c>
      <c r="B4" s="43" t="s">
        <v>467</v>
      </c>
      <c r="C4" s="11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58">
        <v>0</v>
      </c>
      <c r="B5" s="127">
        <v>2.5333333333333332E-3</v>
      </c>
      <c r="C5" s="127">
        <v>6.1833333333333323E-3</v>
      </c>
      <c r="D5" s="127">
        <v>8.6999999999999994E-3</v>
      </c>
      <c r="F5" s="58" t="s">
        <v>474</v>
      </c>
      <c r="G5" s="60">
        <v>55768</v>
      </c>
      <c r="H5" s="58"/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127">
        <v>1.8208333333333332E-3</v>
      </c>
      <c r="C6" s="127">
        <v>4.563888888888889E-3</v>
      </c>
      <c r="D6" s="127">
        <v>6.4000000000000003E-3</v>
      </c>
      <c r="F6" s="58" t="s">
        <v>476</v>
      </c>
      <c r="G6" s="60">
        <v>58093</v>
      </c>
      <c r="H6" s="58"/>
      <c r="J6" s="47" t="s">
        <v>477</v>
      </c>
      <c r="K6" s="48">
        <v>0.78940397350993385</v>
      </c>
      <c r="N6" s="48" t="s">
        <v>468</v>
      </c>
    </row>
    <row r="7" spans="1:21" ht="15" thickBot="1" x14ac:dyDescent="0.25">
      <c r="A7" s="58">
        <v>2</v>
      </c>
      <c r="B7" s="127">
        <v>1.3194444444444445E-3</v>
      </c>
      <c r="C7" s="127">
        <v>3.9013888888888887E-3</v>
      </c>
      <c r="D7" s="127">
        <v>5.3E-3</v>
      </c>
      <c r="F7" s="58" t="s">
        <v>478</v>
      </c>
      <c r="G7" s="60">
        <v>45794</v>
      </c>
      <c r="H7" s="58"/>
      <c r="J7" s="49" t="s">
        <v>479</v>
      </c>
      <c r="K7" s="48">
        <v>0.59894109861019185</v>
      </c>
      <c r="N7" s="48" t="s">
        <v>468</v>
      </c>
    </row>
    <row r="8" spans="1:21" ht="15.75" thickBot="1" x14ac:dyDescent="0.3">
      <c r="A8" s="58">
        <v>3</v>
      </c>
      <c r="B8" s="127">
        <v>9.5E-4</v>
      </c>
      <c r="C8" s="127">
        <v>3.9013888888888887E-3</v>
      </c>
      <c r="D8" s="127">
        <v>4.7999999999999996E-3</v>
      </c>
      <c r="F8" s="58" t="s">
        <v>480</v>
      </c>
      <c r="G8" s="60">
        <v>28665</v>
      </c>
      <c r="H8" s="58"/>
      <c r="K8" s="50">
        <v>0.78940397350993385</v>
      </c>
    </row>
    <row r="9" spans="1:21" ht="15.75" thickBot="1" x14ac:dyDescent="0.3">
      <c r="A9" s="58">
        <v>4</v>
      </c>
      <c r="B9" s="127">
        <v>7.3888888888888897E-4</v>
      </c>
      <c r="C9" s="127">
        <v>5.8152777777777786E-3</v>
      </c>
      <c r="D9" s="127">
        <v>6.6E-3</v>
      </c>
      <c r="F9" s="58" t="s">
        <v>481</v>
      </c>
      <c r="G9" s="60">
        <v>36790</v>
      </c>
      <c r="H9" s="58"/>
      <c r="K9" s="50">
        <v>0.74912891986062724</v>
      </c>
    </row>
    <row r="10" spans="1:21" ht="15.75" thickBot="1" x14ac:dyDescent="0.3">
      <c r="A10" s="58">
        <v>5</v>
      </c>
      <c r="B10" s="127">
        <v>1.7944444444444444E-3</v>
      </c>
      <c r="C10" s="127">
        <v>1.5605555555555555E-2</v>
      </c>
      <c r="D10" s="127">
        <v>1.7399999999999999E-2</v>
      </c>
      <c r="F10" s="58" t="s">
        <v>482</v>
      </c>
      <c r="G10" s="60">
        <v>42619</v>
      </c>
      <c r="H10" s="58"/>
      <c r="K10" s="50">
        <v>0.57557354925775983</v>
      </c>
    </row>
    <row r="11" spans="1:21" ht="15.75" thickBot="1" x14ac:dyDescent="0.3">
      <c r="A11" s="58">
        <v>6</v>
      </c>
      <c r="B11" s="128">
        <v>4.1958333333333335E-3</v>
      </c>
      <c r="C11" s="128">
        <v>4.3872222222222222E-2</v>
      </c>
      <c r="D11" s="127">
        <v>4.8099999999999997E-2</v>
      </c>
      <c r="F11" s="58" t="s">
        <v>483</v>
      </c>
      <c r="G11" s="60">
        <v>41152</v>
      </c>
      <c r="H11" s="58"/>
      <c r="K11" s="50">
        <v>0.59894109861019185</v>
      </c>
    </row>
    <row r="12" spans="1:21" ht="15" thickBot="1" x14ac:dyDescent="0.25">
      <c r="A12" s="58">
        <v>7</v>
      </c>
      <c r="B12" s="128">
        <v>7.6E-3</v>
      </c>
      <c r="C12" s="128">
        <v>6.3305555555555545E-2</v>
      </c>
      <c r="D12" s="127">
        <v>7.0900000000000005E-2</v>
      </c>
      <c r="F12" s="58" t="s">
        <v>484</v>
      </c>
      <c r="G12" s="60">
        <v>41851</v>
      </c>
      <c r="H12" s="58"/>
    </row>
    <row r="13" spans="1:21" ht="15" thickBot="1" x14ac:dyDescent="0.25">
      <c r="A13" s="58">
        <v>8</v>
      </c>
      <c r="B13" s="128">
        <v>9.4208333333333331E-3</v>
      </c>
      <c r="C13" s="128">
        <v>4.9687500000000002E-2</v>
      </c>
      <c r="D13" s="127">
        <v>5.91E-2</v>
      </c>
      <c r="F13" s="58" t="s">
        <v>485</v>
      </c>
      <c r="G13" s="60">
        <v>43555</v>
      </c>
      <c r="H13" s="58"/>
    </row>
    <row r="14" spans="1:21" ht="15" thickBot="1" x14ac:dyDescent="0.25">
      <c r="A14" s="58">
        <v>9</v>
      </c>
      <c r="B14" s="128">
        <v>1.2429166666666668E-2</v>
      </c>
      <c r="C14" s="128">
        <v>4.4313888888888889E-2</v>
      </c>
      <c r="D14" s="127">
        <v>5.6800000000000003E-2</v>
      </c>
      <c r="F14" s="58" t="s">
        <v>486</v>
      </c>
      <c r="G14" s="60">
        <v>46050</v>
      </c>
      <c r="H14" s="58"/>
    </row>
    <row r="15" spans="1:21" ht="15" thickBot="1" x14ac:dyDescent="0.25">
      <c r="A15" s="58">
        <v>10</v>
      </c>
      <c r="B15" s="128">
        <v>1.5543055555555555E-2</v>
      </c>
      <c r="C15" s="128">
        <v>4.5712499999999996E-2</v>
      </c>
      <c r="D15" s="127">
        <v>6.1199999999999997E-2</v>
      </c>
      <c r="F15" s="58" t="s">
        <v>487</v>
      </c>
      <c r="G15" s="60">
        <v>47239</v>
      </c>
      <c r="H15" s="58"/>
    </row>
    <row r="16" spans="1:21" ht="15" thickBot="1" x14ac:dyDescent="0.25">
      <c r="A16" s="58">
        <v>11</v>
      </c>
      <c r="B16" s="128">
        <v>1.8129166666666668E-2</v>
      </c>
      <c r="C16" s="128">
        <v>4.7405555555555555E-2</v>
      </c>
      <c r="D16" s="127">
        <v>6.5500000000000003E-2</v>
      </c>
      <c r="F16" s="58" t="s">
        <v>488</v>
      </c>
      <c r="G16" s="60">
        <v>51353</v>
      </c>
      <c r="H16" s="58"/>
    </row>
    <row r="17" spans="1:14" ht="15" thickBot="1" x14ac:dyDescent="0.25">
      <c r="A17" s="58">
        <v>12</v>
      </c>
      <c r="B17" s="128">
        <v>2.0688888888888889E-2</v>
      </c>
      <c r="C17" s="128">
        <v>5.0938888888888888E-2</v>
      </c>
      <c r="D17" s="127">
        <v>7.1599999999999997E-2</v>
      </c>
    </row>
    <row r="18" spans="1:14" ht="15" thickBot="1" x14ac:dyDescent="0.25">
      <c r="A18" s="58">
        <v>13</v>
      </c>
      <c r="B18" s="128">
        <v>2.1243055555555557E-2</v>
      </c>
      <c r="C18" s="128">
        <v>5.0718055555555558E-2</v>
      </c>
      <c r="D18" s="127">
        <v>7.1999999999999995E-2</v>
      </c>
    </row>
    <row r="19" spans="1:14" ht="15" thickBot="1" x14ac:dyDescent="0.25">
      <c r="A19" s="58">
        <v>14</v>
      </c>
      <c r="B19" s="128">
        <v>2.1348611111111113E-2</v>
      </c>
      <c r="C19" s="128">
        <v>4.7920833333333336E-2</v>
      </c>
      <c r="D19" s="127">
        <v>6.93E-2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58">
        <v>15</v>
      </c>
      <c r="B20" s="128">
        <v>2.2509722222222223E-2</v>
      </c>
      <c r="C20" s="128">
        <v>4.6301388888888892E-2</v>
      </c>
      <c r="D20" s="127">
        <v>6.88E-2</v>
      </c>
      <c r="F20" s="58" t="s">
        <v>491</v>
      </c>
      <c r="G20" s="60">
        <v>29926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58">
        <v>16</v>
      </c>
      <c r="B21" s="128">
        <v>2.3881944444444442E-2</v>
      </c>
      <c r="C21" s="128">
        <v>4.4608333333333333E-2</v>
      </c>
      <c r="D21" s="127">
        <v>6.8500000000000005E-2</v>
      </c>
      <c r="F21" s="58" t="s">
        <v>495</v>
      </c>
      <c r="G21" s="60">
        <v>46018</v>
      </c>
      <c r="H21" s="58"/>
      <c r="J21" s="46">
        <v>5</v>
      </c>
      <c r="K21" s="46">
        <v>0</v>
      </c>
      <c r="L21" s="52"/>
      <c r="M21" s="46"/>
      <c r="N21" s="57">
        <v>0</v>
      </c>
    </row>
    <row r="22" spans="1:14" ht="15" thickBot="1" x14ac:dyDescent="0.25">
      <c r="A22" s="58">
        <v>17</v>
      </c>
      <c r="B22" s="128">
        <v>2.2984722222222219E-2</v>
      </c>
      <c r="C22" s="128">
        <v>4.1075E-2</v>
      </c>
      <c r="D22" s="127">
        <v>6.4100000000000004E-2</v>
      </c>
      <c r="F22" s="58" t="s">
        <v>496</v>
      </c>
      <c r="G22" s="60">
        <v>48279</v>
      </c>
      <c r="H22" s="58"/>
      <c r="J22" s="46">
        <v>10</v>
      </c>
      <c r="K22" s="46">
        <v>0</v>
      </c>
      <c r="L22" s="52"/>
      <c r="M22" s="46"/>
      <c r="N22" s="57">
        <v>0</v>
      </c>
    </row>
    <row r="23" spans="1:14" ht="15" thickBot="1" x14ac:dyDescent="0.25">
      <c r="A23" s="58">
        <v>18</v>
      </c>
      <c r="B23" s="128">
        <v>1.6229166666666666E-2</v>
      </c>
      <c r="C23" s="128">
        <v>3.4670833333333338E-2</v>
      </c>
      <c r="D23" s="127">
        <v>5.0900000000000001E-2</v>
      </c>
      <c r="F23" s="58" t="s">
        <v>497</v>
      </c>
      <c r="G23" s="60">
        <v>48538</v>
      </c>
      <c r="H23" s="58"/>
      <c r="J23" s="46">
        <v>20</v>
      </c>
      <c r="K23" s="46">
        <v>0</v>
      </c>
      <c r="L23" s="52"/>
      <c r="M23" s="46"/>
      <c r="N23" s="57">
        <v>0</v>
      </c>
    </row>
    <row r="24" spans="1:14" ht="15" thickBot="1" x14ac:dyDescent="0.25">
      <c r="A24" s="58">
        <v>19</v>
      </c>
      <c r="B24" s="128">
        <v>1.2561111111111113E-2</v>
      </c>
      <c r="C24" s="128">
        <v>2.5984722222222222E-2</v>
      </c>
      <c r="D24" s="127">
        <v>3.85E-2</v>
      </c>
      <c r="F24" s="58" t="s">
        <v>498</v>
      </c>
      <c r="G24" s="60">
        <v>48582</v>
      </c>
      <c r="H24" s="58"/>
      <c r="J24" s="46">
        <v>30</v>
      </c>
      <c r="K24" s="46">
        <v>0</v>
      </c>
      <c r="L24" s="52"/>
      <c r="M24" s="46"/>
      <c r="N24" s="57">
        <v>0</v>
      </c>
    </row>
    <row r="25" spans="1:14" ht="15" thickBot="1" x14ac:dyDescent="0.25">
      <c r="A25" s="58">
        <v>20</v>
      </c>
      <c r="B25" s="128">
        <v>9.2888888888888899E-3</v>
      </c>
      <c r="C25" s="128">
        <v>2.0905555555555556E-2</v>
      </c>
      <c r="D25" s="127">
        <v>3.0200000000000001E-2</v>
      </c>
      <c r="F25" s="58" t="s">
        <v>499</v>
      </c>
      <c r="G25" s="60">
        <v>50472</v>
      </c>
      <c r="H25" s="58"/>
      <c r="J25" s="46">
        <v>50</v>
      </c>
      <c r="K25" s="46">
        <v>0</v>
      </c>
      <c r="L25" s="52"/>
      <c r="M25" s="46"/>
      <c r="N25" s="57">
        <v>0</v>
      </c>
    </row>
    <row r="26" spans="1:14" ht="15" thickBot="1" x14ac:dyDescent="0.25">
      <c r="A26" s="58">
        <v>21</v>
      </c>
      <c r="B26" s="128">
        <v>7.3888888888888893E-3</v>
      </c>
      <c r="C26" s="128">
        <v>1.6930555555555553E-2</v>
      </c>
      <c r="D26" s="127">
        <v>2.4400000000000002E-2</v>
      </c>
      <c r="F26" s="58" t="s">
        <v>500</v>
      </c>
      <c r="G26" s="60">
        <v>39237</v>
      </c>
      <c r="H26" s="58"/>
      <c r="J26" s="46">
        <v>100</v>
      </c>
      <c r="K26" s="46">
        <v>0</v>
      </c>
      <c r="L26" s="52"/>
      <c r="M26" s="46"/>
      <c r="N26" s="57">
        <v>0</v>
      </c>
    </row>
    <row r="27" spans="1:14" ht="15" thickBot="1" x14ac:dyDescent="0.25">
      <c r="A27" s="58">
        <v>22</v>
      </c>
      <c r="B27" s="127">
        <v>5.145833333333333E-3</v>
      </c>
      <c r="C27" s="127">
        <v>1.251388888888889E-2</v>
      </c>
      <c r="D27" s="127">
        <v>1.77E-2</v>
      </c>
      <c r="J27" s="46">
        <v>150</v>
      </c>
      <c r="K27" s="46">
        <v>0</v>
      </c>
      <c r="L27" s="52"/>
      <c r="M27" s="46"/>
      <c r="N27" s="57">
        <v>0</v>
      </c>
    </row>
    <row r="28" spans="1:14" ht="15" thickBot="1" x14ac:dyDescent="0.25">
      <c r="A28" s="58">
        <v>23</v>
      </c>
      <c r="B28" s="59">
        <v>4.0638888888888895E-3</v>
      </c>
      <c r="C28" s="59">
        <v>9.1277777777777781E-3</v>
      </c>
      <c r="D28" s="59">
        <v>1.32E-2</v>
      </c>
      <c r="J28" s="46">
        <v>200</v>
      </c>
      <c r="K28" s="46">
        <v>0</v>
      </c>
      <c r="L28" s="52"/>
      <c r="M28" s="46"/>
      <c r="N28" s="57">
        <v>0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16400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2362</v>
      </c>
      <c r="Y2" s="61">
        <v>43148</v>
      </c>
      <c r="Z2" s="58" t="s">
        <v>517</v>
      </c>
      <c r="AA2" s="58" t="s">
        <v>500</v>
      </c>
      <c r="AB2" s="58">
        <v>13.1</v>
      </c>
      <c r="AC2" s="58" t="s">
        <v>502</v>
      </c>
      <c r="AD2" s="58">
        <v>60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2170</v>
      </c>
      <c r="Y3" s="61">
        <v>43148</v>
      </c>
      <c r="Z3" s="58" t="s">
        <v>518</v>
      </c>
      <c r="AA3" s="58" t="s">
        <v>500</v>
      </c>
      <c r="AB3" s="58">
        <v>12.1</v>
      </c>
      <c r="AC3" s="58" t="s">
        <v>502</v>
      </c>
      <c r="AD3" s="58">
        <v>57</v>
      </c>
    </row>
    <row r="4" spans="1:30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2124</v>
      </c>
      <c r="Y4" s="61">
        <v>43143</v>
      </c>
      <c r="Z4" s="58" t="s">
        <v>523</v>
      </c>
      <c r="AA4" s="58" t="s">
        <v>495</v>
      </c>
      <c r="AB4" s="58">
        <v>11.8</v>
      </c>
      <c r="AC4" s="58" t="s">
        <v>502</v>
      </c>
      <c r="AD4" s="58">
        <v>66</v>
      </c>
    </row>
    <row r="5" spans="1:30" ht="18.75" customHeight="1" thickBot="1" x14ac:dyDescent="0.25">
      <c r="A5" s="58">
        <v>0</v>
      </c>
      <c r="B5" s="59">
        <v>2.15E-3</v>
      </c>
      <c r="C5" s="59">
        <v>1.25E-3</v>
      </c>
      <c r="D5" s="59">
        <v>3.3999999999999998E-3</v>
      </c>
      <c r="F5" s="58" t="s">
        <v>474</v>
      </c>
      <c r="G5" s="64">
        <v>20659</v>
      </c>
      <c r="H5" s="63">
        <v>1.26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2107</v>
      </c>
      <c r="Y5" s="61">
        <v>43153</v>
      </c>
      <c r="Z5" s="58" t="s">
        <v>522</v>
      </c>
      <c r="AA5" s="58" t="s">
        <v>498</v>
      </c>
      <c r="AB5" s="58">
        <v>11.7</v>
      </c>
      <c r="AC5" s="58" t="s">
        <v>502</v>
      </c>
      <c r="AD5" s="58">
        <v>70</v>
      </c>
    </row>
    <row r="6" spans="1:30" ht="17.25" customHeight="1" thickBot="1" x14ac:dyDescent="0.25">
      <c r="A6" s="58">
        <v>1</v>
      </c>
      <c r="B6" s="59">
        <v>1.15E-3</v>
      </c>
      <c r="C6" s="59">
        <v>6.9999999999999999E-4</v>
      </c>
      <c r="D6" s="59">
        <v>1.8E-3</v>
      </c>
      <c r="F6" s="58" t="s">
        <v>476</v>
      </c>
      <c r="G6" s="64">
        <v>22458</v>
      </c>
      <c r="H6" s="63">
        <v>1.37</v>
      </c>
      <c r="J6" s="47" t="s">
        <v>477</v>
      </c>
      <c r="K6" s="48">
        <v>0.80405405405405406</v>
      </c>
      <c r="N6" s="48" t="s">
        <v>502</v>
      </c>
      <c r="O6" s="85"/>
      <c r="P6" s="85"/>
      <c r="Q6" s="85"/>
      <c r="R6" s="85"/>
      <c r="S6" s="85"/>
      <c r="T6" s="85"/>
      <c r="U6" s="86"/>
      <c r="W6" s="58">
        <v>5</v>
      </c>
      <c r="X6" s="58">
        <v>2097</v>
      </c>
      <c r="Y6" s="61">
        <v>43150</v>
      </c>
      <c r="Z6" s="58" t="s">
        <v>523</v>
      </c>
      <c r="AA6" s="58" t="s">
        <v>495</v>
      </c>
      <c r="AB6" s="58">
        <v>11.6</v>
      </c>
      <c r="AC6" s="58" t="s">
        <v>502</v>
      </c>
      <c r="AD6" s="58">
        <v>68</v>
      </c>
    </row>
    <row r="7" spans="1:30" ht="17.25" customHeight="1" thickBot="1" x14ac:dyDescent="0.25">
      <c r="A7" s="58">
        <v>2</v>
      </c>
      <c r="B7" s="59">
        <v>5.9999999999999995E-4</v>
      </c>
      <c r="C7" s="59">
        <v>5.9999999999999995E-4</v>
      </c>
      <c r="D7" s="59">
        <v>1.1999999999999999E-3</v>
      </c>
      <c r="F7" s="58" t="s">
        <v>478</v>
      </c>
      <c r="G7" s="64">
        <v>17383</v>
      </c>
      <c r="H7" s="63">
        <v>1.06</v>
      </c>
      <c r="J7" s="49" t="s">
        <v>479</v>
      </c>
      <c r="K7" s="48">
        <v>0.63687853996224042</v>
      </c>
      <c r="N7" s="48" t="s">
        <v>501</v>
      </c>
      <c r="O7" s="85"/>
      <c r="P7" s="85"/>
      <c r="Q7" s="85"/>
      <c r="R7" s="85"/>
      <c r="S7" s="85"/>
      <c r="T7" s="85"/>
      <c r="U7" s="86"/>
      <c r="W7" s="58">
        <v>6</v>
      </c>
      <c r="X7" s="58">
        <v>2087</v>
      </c>
      <c r="Y7" s="61">
        <v>43150</v>
      </c>
      <c r="Z7" s="58" t="s">
        <v>522</v>
      </c>
      <c r="AA7" s="58" t="s">
        <v>495</v>
      </c>
      <c r="AB7" s="58">
        <v>11.6</v>
      </c>
      <c r="AC7" s="58" t="s">
        <v>502</v>
      </c>
      <c r="AD7" s="58">
        <v>70</v>
      </c>
    </row>
    <row r="8" spans="1:30" ht="17.25" customHeight="1" thickBot="1" x14ac:dyDescent="0.3">
      <c r="A8" s="58">
        <v>3</v>
      </c>
      <c r="B8" s="59">
        <v>5.9999999999999995E-4</v>
      </c>
      <c r="C8" s="59">
        <v>6.4999999999999997E-4</v>
      </c>
      <c r="D8" s="59">
        <v>1.2999999999999999E-3</v>
      </c>
      <c r="F8" s="58" t="s">
        <v>480</v>
      </c>
      <c r="G8" s="64">
        <v>8198</v>
      </c>
      <c r="H8" s="63">
        <v>0.5</v>
      </c>
      <c r="K8" s="50">
        <v>0.80405405405405406</v>
      </c>
      <c r="O8" s="85"/>
      <c r="P8" s="85"/>
      <c r="Q8" s="85"/>
      <c r="R8" s="85"/>
      <c r="S8" s="85"/>
      <c r="T8" s="85"/>
      <c r="U8" s="86"/>
      <c r="W8" s="58">
        <v>7</v>
      </c>
      <c r="X8" s="58">
        <v>2083</v>
      </c>
      <c r="Y8" s="61">
        <v>43153</v>
      </c>
      <c r="Z8" s="58" t="s">
        <v>523</v>
      </c>
      <c r="AA8" s="58" t="s">
        <v>498</v>
      </c>
      <c r="AB8" s="58">
        <v>11.6</v>
      </c>
      <c r="AC8" s="58" t="s">
        <v>502</v>
      </c>
      <c r="AD8" s="58">
        <v>67</v>
      </c>
    </row>
    <row r="9" spans="1:30" ht="17.25" customHeight="1" thickBot="1" x14ac:dyDescent="0.3">
      <c r="A9" s="58">
        <v>4</v>
      </c>
      <c r="B9" s="59">
        <v>1.25E-3</v>
      </c>
      <c r="C9" s="59">
        <v>2.3500000000000001E-3</v>
      </c>
      <c r="D9" s="59">
        <v>3.5999999999999999E-3</v>
      </c>
      <c r="F9" s="58" t="s">
        <v>481</v>
      </c>
      <c r="G9" s="64">
        <v>14326</v>
      </c>
      <c r="H9" s="63">
        <v>0.87</v>
      </c>
      <c r="K9" s="50">
        <v>0.77176901924839592</v>
      </c>
      <c r="O9" s="85"/>
      <c r="P9" s="85"/>
      <c r="Q9" s="85"/>
      <c r="R9" s="85"/>
      <c r="S9" s="85"/>
      <c r="T9" s="85"/>
      <c r="U9" s="86"/>
      <c r="W9" s="58">
        <v>8</v>
      </c>
      <c r="X9" s="58">
        <v>2078</v>
      </c>
      <c r="Y9" s="61">
        <v>43151</v>
      </c>
      <c r="Z9" s="58" t="s">
        <v>519</v>
      </c>
      <c r="AA9" s="58" t="s">
        <v>496</v>
      </c>
      <c r="AB9" s="58">
        <v>11.5</v>
      </c>
      <c r="AC9" s="58" t="s">
        <v>502</v>
      </c>
      <c r="AD9" s="58">
        <v>65</v>
      </c>
    </row>
    <row r="10" spans="1:30" ht="17.25" customHeight="1" thickBot="1" x14ac:dyDescent="0.3">
      <c r="A10" s="58">
        <v>5</v>
      </c>
      <c r="B10" s="59">
        <v>2.4499999999999999E-3</v>
      </c>
      <c r="C10" s="59">
        <v>6.7000000000000002E-3</v>
      </c>
      <c r="D10" s="59">
        <v>9.1999999999999998E-3</v>
      </c>
      <c r="F10" s="58" t="s">
        <v>482</v>
      </c>
      <c r="G10" s="64">
        <v>17316</v>
      </c>
      <c r="H10" s="63">
        <v>1.06</v>
      </c>
      <c r="K10" s="50">
        <v>0.61380924517261559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2070</v>
      </c>
      <c r="Y10" s="61">
        <v>43165</v>
      </c>
      <c r="Z10" s="58" t="s">
        <v>523</v>
      </c>
      <c r="AA10" s="58" t="s">
        <v>496</v>
      </c>
      <c r="AB10" s="58">
        <v>11.5</v>
      </c>
      <c r="AC10" s="58" t="s">
        <v>502</v>
      </c>
      <c r="AD10" s="58">
        <v>66</v>
      </c>
    </row>
    <row r="11" spans="1:30" ht="17.25" customHeight="1" thickBot="1" x14ac:dyDescent="0.3">
      <c r="A11" s="58">
        <v>6</v>
      </c>
      <c r="B11" s="59">
        <v>5.7999999999999996E-3</v>
      </c>
      <c r="C11" s="59">
        <v>2.3800000000000002E-2</v>
      </c>
      <c r="D11" s="59">
        <v>2.9700000000000001E-2</v>
      </c>
      <c r="F11" s="58" t="s">
        <v>483</v>
      </c>
      <c r="G11" s="64">
        <v>16593</v>
      </c>
      <c r="H11" s="63">
        <v>1.01</v>
      </c>
      <c r="K11" s="50">
        <v>0.63687853996224042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2064</v>
      </c>
      <c r="Y11" s="61">
        <v>43148</v>
      </c>
      <c r="Z11" s="58" t="s">
        <v>520</v>
      </c>
      <c r="AA11" s="58" t="s">
        <v>500</v>
      </c>
      <c r="AB11" s="58">
        <v>11.5</v>
      </c>
      <c r="AC11" s="58" t="s">
        <v>502</v>
      </c>
      <c r="AD11" s="58">
        <v>57</v>
      </c>
    </row>
    <row r="12" spans="1:30" ht="17.25" customHeight="1" thickBot="1" x14ac:dyDescent="0.25">
      <c r="A12" s="58">
        <v>7</v>
      </c>
      <c r="B12" s="59">
        <v>1.2449999999999999E-2</v>
      </c>
      <c r="C12" s="59">
        <v>4.2099999999999999E-2</v>
      </c>
      <c r="D12" s="59">
        <v>5.4800000000000001E-2</v>
      </c>
      <c r="F12" s="58" t="s">
        <v>484</v>
      </c>
      <c r="G12" s="64">
        <v>15006</v>
      </c>
      <c r="H12" s="63">
        <v>0.91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2022</v>
      </c>
      <c r="Y12" s="61">
        <v>43152</v>
      </c>
      <c r="Z12" s="58" t="s">
        <v>522</v>
      </c>
      <c r="AA12" s="58" t="s">
        <v>497</v>
      </c>
      <c r="AB12" s="58">
        <v>11.2</v>
      </c>
      <c r="AC12" s="58" t="s">
        <v>502</v>
      </c>
      <c r="AD12" s="58">
        <v>70</v>
      </c>
    </row>
    <row r="13" spans="1:30" ht="17.25" customHeight="1" thickBot="1" x14ac:dyDescent="0.25">
      <c r="A13" s="58">
        <v>8</v>
      </c>
      <c r="B13" s="59">
        <v>1.7250000000000001E-2</v>
      </c>
      <c r="C13" s="59">
        <v>4.9799999999999997E-2</v>
      </c>
      <c r="D13" s="59">
        <v>6.7199999999999996E-2</v>
      </c>
      <c r="F13" s="58" t="s">
        <v>485</v>
      </c>
      <c r="G13" s="64">
        <v>14660</v>
      </c>
      <c r="H13" s="63">
        <v>0.89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1977</v>
      </c>
      <c r="Y13" s="61">
        <v>43155</v>
      </c>
      <c r="Z13" s="58" t="s">
        <v>517</v>
      </c>
      <c r="AA13" s="58" t="s">
        <v>500</v>
      </c>
      <c r="AB13" s="58">
        <v>11</v>
      </c>
      <c r="AC13" s="58" t="s">
        <v>501</v>
      </c>
      <c r="AD13" s="58">
        <v>56</v>
      </c>
    </row>
    <row r="14" spans="1:30" ht="15" thickBot="1" x14ac:dyDescent="0.25">
      <c r="A14" s="58">
        <v>9</v>
      </c>
      <c r="B14" s="59">
        <v>2.3650000000000001E-2</v>
      </c>
      <c r="C14" s="59">
        <v>4.3400000000000001E-2</v>
      </c>
      <c r="D14" s="59">
        <v>6.7199999999999996E-2</v>
      </c>
      <c r="F14" s="58" t="s">
        <v>486</v>
      </c>
      <c r="G14" s="64">
        <v>16069</v>
      </c>
      <c r="H14" s="63">
        <v>0.98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1958</v>
      </c>
      <c r="Y14" s="61">
        <v>43168</v>
      </c>
      <c r="Z14" s="58" t="s">
        <v>518</v>
      </c>
      <c r="AA14" s="58" t="s">
        <v>499</v>
      </c>
      <c r="AB14" s="58">
        <v>10.9</v>
      </c>
      <c r="AC14" s="58" t="s">
        <v>501</v>
      </c>
      <c r="AD14" s="58">
        <v>57</v>
      </c>
    </row>
    <row r="15" spans="1:30" ht="15" thickBot="1" x14ac:dyDescent="0.25">
      <c r="A15" s="58">
        <v>10</v>
      </c>
      <c r="B15" s="59">
        <v>3.0249999999999999E-2</v>
      </c>
      <c r="C15" s="59">
        <v>4.0550000000000003E-2</v>
      </c>
      <c r="D15" s="59">
        <v>7.0900000000000005E-2</v>
      </c>
      <c r="F15" s="58" t="s">
        <v>487</v>
      </c>
      <c r="G15" s="64">
        <v>16289</v>
      </c>
      <c r="H15" s="63">
        <v>0.99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1923</v>
      </c>
      <c r="Y15" s="61">
        <v>43118</v>
      </c>
      <c r="Z15" s="58" t="s">
        <v>517</v>
      </c>
      <c r="AA15" s="58" t="s">
        <v>498</v>
      </c>
      <c r="AB15" s="58">
        <v>10.7</v>
      </c>
      <c r="AC15" s="58" t="s">
        <v>501</v>
      </c>
      <c r="AD15" s="58">
        <v>60</v>
      </c>
    </row>
    <row r="16" spans="1:30" ht="15" thickBot="1" x14ac:dyDescent="0.25">
      <c r="A16" s="58">
        <v>11</v>
      </c>
      <c r="B16" s="59">
        <v>3.3000000000000002E-2</v>
      </c>
      <c r="C16" s="59">
        <v>3.9649999999999998E-2</v>
      </c>
      <c r="D16" s="59">
        <v>7.2700000000000001E-2</v>
      </c>
      <c r="F16" s="58" t="s">
        <v>488</v>
      </c>
      <c r="G16" s="64">
        <v>17424</v>
      </c>
      <c r="H16" s="63">
        <v>1.06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1904</v>
      </c>
      <c r="Y16" s="61">
        <v>43175</v>
      </c>
      <c r="Z16" s="58" t="s">
        <v>518</v>
      </c>
      <c r="AA16" s="58" t="s">
        <v>499</v>
      </c>
      <c r="AB16" s="58">
        <v>10.6</v>
      </c>
      <c r="AC16" s="58" t="s">
        <v>501</v>
      </c>
      <c r="AD16" s="58">
        <v>57</v>
      </c>
    </row>
    <row r="17" spans="1:30" ht="15" thickBot="1" x14ac:dyDescent="0.25">
      <c r="A17" s="58">
        <v>12</v>
      </c>
      <c r="B17" s="59">
        <v>3.6049999999999999E-2</v>
      </c>
      <c r="C17" s="59">
        <v>3.8150000000000003E-2</v>
      </c>
      <c r="D17" s="59">
        <v>7.4200000000000002E-2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1887</v>
      </c>
      <c r="Y17" s="61">
        <v>43150</v>
      </c>
      <c r="Z17" s="58" t="s">
        <v>526</v>
      </c>
      <c r="AA17" s="58" t="s">
        <v>495</v>
      </c>
      <c r="AB17" s="58">
        <v>10.5</v>
      </c>
      <c r="AC17" s="58" t="s">
        <v>502</v>
      </c>
      <c r="AD17" s="58">
        <v>73</v>
      </c>
    </row>
    <row r="18" spans="1:30" ht="15" thickBot="1" x14ac:dyDescent="0.25">
      <c r="A18" s="58">
        <v>13</v>
      </c>
      <c r="B18" s="59">
        <v>3.9E-2</v>
      </c>
      <c r="C18" s="59">
        <v>3.585E-2</v>
      </c>
      <c r="D18" s="59">
        <v>7.4800000000000005E-2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1865</v>
      </c>
      <c r="Y18" s="61">
        <v>43172</v>
      </c>
      <c r="Z18" s="58" t="s">
        <v>518</v>
      </c>
      <c r="AA18" s="58" t="s">
        <v>496</v>
      </c>
      <c r="AB18" s="58">
        <v>10.4</v>
      </c>
      <c r="AC18" s="58" t="s">
        <v>501</v>
      </c>
      <c r="AD18" s="58">
        <v>55</v>
      </c>
    </row>
    <row r="19" spans="1:30" ht="17.25" customHeight="1" thickBot="1" x14ac:dyDescent="0.25">
      <c r="A19" s="58">
        <v>14</v>
      </c>
      <c r="B19" s="59">
        <v>4.4749999999999998E-2</v>
      </c>
      <c r="C19" s="59">
        <v>3.56E-2</v>
      </c>
      <c r="D19" s="59">
        <v>8.0299999999999996E-2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1832</v>
      </c>
      <c r="Y19" s="61">
        <v>43178</v>
      </c>
      <c r="Z19" s="58" t="s">
        <v>523</v>
      </c>
      <c r="AA19" s="58" t="s">
        <v>495</v>
      </c>
      <c r="AB19" s="58">
        <v>10.199999999999999</v>
      </c>
      <c r="AC19" s="58" t="s">
        <v>502</v>
      </c>
      <c r="AD19" s="58">
        <v>64</v>
      </c>
    </row>
    <row r="20" spans="1:30" ht="17.25" customHeight="1" thickBot="1" x14ac:dyDescent="0.25">
      <c r="A20" s="58">
        <v>15</v>
      </c>
      <c r="B20" s="59">
        <v>5.2449999999999997E-2</v>
      </c>
      <c r="C20" s="59">
        <v>3.3000000000000002E-2</v>
      </c>
      <c r="D20" s="59">
        <v>8.5300000000000001E-2</v>
      </c>
      <c r="F20" s="58" t="s">
        <v>491</v>
      </c>
      <c r="G20" s="60">
        <v>14113</v>
      </c>
      <c r="H20" s="58">
        <v>0.86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1809</v>
      </c>
      <c r="Y20" s="61">
        <v>43210</v>
      </c>
      <c r="Z20" s="58" t="s">
        <v>518</v>
      </c>
      <c r="AA20" s="58" t="s">
        <v>499</v>
      </c>
      <c r="AB20" s="58">
        <v>10.1</v>
      </c>
      <c r="AC20" s="58" t="s">
        <v>501</v>
      </c>
      <c r="AD20" s="58">
        <v>58</v>
      </c>
    </row>
    <row r="21" spans="1:30" ht="17.25" customHeight="1" thickBot="1" x14ac:dyDescent="0.25">
      <c r="A21" s="58">
        <v>16</v>
      </c>
      <c r="B21" s="59">
        <v>5.0599999999999999E-2</v>
      </c>
      <c r="C21" s="59">
        <v>2.8850000000000001E-2</v>
      </c>
      <c r="D21" s="59">
        <v>7.9299999999999995E-2</v>
      </c>
      <c r="F21" s="58" t="s">
        <v>495</v>
      </c>
      <c r="G21" s="60">
        <v>16015</v>
      </c>
      <c r="H21" s="58">
        <v>0.98</v>
      </c>
      <c r="J21" s="46">
        <v>5</v>
      </c>
      <c r="K21" s="46">
        <v>2121</v>
      </c>
      <c r="L21" s="52"/>
      <c r="M21" s="46"/>
      <c r="N21" s="57">
        <v>0.12932926829268293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1790</v>
      </c>
      <c r="Y21" s="61">
        <v>43118</v>
      </c>
      <c r="Z21" s="58" t="s">
        <v>518</v>
      </c>
      <c r="AA21" s="58" t="s">
        <v>498</v>
      </c>
      <c r="AB21" s="58">
        <v>9.9</v>
      </c>
      <c r="AC21" s="58" t="s">
        <v>501</v>
      </c>
      <c r="AD21" s="58">
        <v>55</v>
      </c>
    </row>
    <row r="22" spans="1:30" ht="17.25" customHeight="1" thickBot="1" x14ac:dyDescent="0.25">
      <c r="A22" s="58">
        <v>17</v>
      </c>
      <c r="B22" s="59">
        <v>4.53E-2</v>
      </c>
      <c r="C22" s="59">
        <v>2.3199999999999998E-2</v>
      </c>
      <c r="D22" s="59">
        <v>6.83E-2</v>
      </c>
      <c r="F22" s="58" t="s">
        <v>496</v>
      </c>
      <c r="G22" s="60">
        <v>16647</v>
      </c>
      <c r="H22" s="58">
        <v>1.01</v>
      </c>
      <c r="J22" s="46">
        <v>10</v>
      </c>
      <c r="K22" s="46">
        <v>2061</v>
      </c>
      <c r="L22" s="52"/>
      <c r="M22" s="46"/>
      <c r="N22" s="57">
        <v>0.12567073170731707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1769</v>
      </c>
      <c r="Y22" s="61">
        <v>43180</v>
      </c>
      <c r="Z22" s="58" t="s">
        <v>523</v>
      </c>
      <c r="AA22" s="58" t="s">
        <v>497</v>
      </c>
      <c r="AB22" s="58">
        <v>9.8000000000000007</v>
      </c>
      <c r="AC22" s="58" t="s">
        <v>502</v>
      </c>
      <c r="AD22" s="58">
        <v>57</v>
      </c>
    </row>
    <row r="23" spans="1:30" ht="17.25" customHeight="1" thickBot="1" x14ac:dyDescent="0.25">
      <c r="A23" s="58">
        <v>18</v>
      </c>
      <c r="B23" s="59">
        <v>2.9649999999999999E-2</v>
      </c>
      <c r="C23" s="59">
        <v>1.7649999999999999E-2</v>
      </c>
      <c r="D23" s="59">
        <v>4.7199999999999999E-2</v>
      </c>
      <c r="F23" s="58" t="s">
        <v>497</v>
      </c>
      <c r="G23" s="60">
        <v>16610</v>
      </c>
      <c r="H23" s="58">
        <v>1.01</v>
      </c>
      <c r="J23" s="46">
        <v>20</v>
      </c>
      <c r="K23" s="46">
        <v>1980</v>
      </c>
      <c r="L23" s="52"/>
      <c r="M23" s="46"/>
      <c r="N23" s="57">
        <v>0.12073170731707317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1752</v>
      </c>
      <c r="Y23" s="61">
        <v>43110</v>
      </c>
      <c r="Z23" s="58" t="s">
        <v>517</v>
      </c>
      <c r="AA23" s="58" t="s">
        <v>497</v>
      </c>
      <c r="AB23" s="58">
        <v>9.6999999999999993</v>
      </c>
      <c r="AC23" s="58" t="s">
        <v>501</v>
      </c>
      <c r="AD23" s="58">
        <v>66</v>
      </c>
    </row>
    <row r="24" spans="1:30" ht="17.25" customHeight="1" thickBot="1" x14ac:dyDescent="0.25">
      <c r="A24" s="58">
        <v>19</v>
      </c>
      <c r="B24" s="59">
        <v>2.01E-2</v>
      </c>
      <c r="C24" s="59">
        <v>1.3350000000000001E-2</v>
      </c>
      <c r="D24" s="59">
        <v>3.3399999999999999E-2</v>
      </c>
      <c r="F24" s="58" t="s">
        <v>498</v>
      </c>
      <c r="G24" s="60">
        <v>16825</v>
      </c>
      <c r="H24" s="58">
        <v>1.03</v>
      </c>
      <c r="J24" s="46">
        <v>30</v>
      </c>
      <c r="K24" s="46">
        <v>1946</v>
      </c>
      <c r="L24" s="52"/>
      <c r="M24" s="46"/>
      <c r="N24" s="57">
        <v>0.11865853658536585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1731</v>
      </c>
      <c r="Y24" s="61">
        <v>43105</v>
      </c>
      <c r="Z24" s="58" t="s">
        <v>517</v>
      </c>
      <c r="AA24" s="58" t="s">
        <v>499</v>
      </c>
      <c r="AB24" s="58">
        <v>9.6</v>
      </c>
      <c r="AC24" s="58" t="s">
        <v>501</v>
      </c>
      <c r="AD24" s="58">
        <v>63</v>
      </c>
    </row>
    <row r="25" spans="1:30" ht="17.25" customHeight="1" thickBot="1" x14ac:dyDescent="0.25">
      <c r="A25" s="58">
        <v>20</v>
      </c>
      <c r="B25" s="59">
        <v>1.7999999999999999E-2</v>
      </c>
      <c r="C25" s="59">
        <v>9.4500000000000001E-3</v>
      </c>
      <c r="D25" s="59">
        <v>2.7400000000000001E-2</v>
      </c>
      <c r="F25" s="58" t="s">
        <v>499</v>
      </c>
      <c r="G25" s="60">
        <v>17758</v>
      </c>
      <c r="H25" s="58">
        <v>1.08</v>
      </c>
      <c r="J25" s="46">
        <v>50</v>
      </c>
      <c r="K25" s="46">
        <v>1877</v>
      </c>
      <c r="L25" s="52"/>
      <c r="M25" s="46"/>
      <c r="N25" s="57">
        <v>0.11445121951219513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1.555E-2</v>
      </c>
      <c r="C26" s="59">
        <v>6.6E-3</v>
      </c>
      <c r="D26" s="59">
        <v>2.2100000000000002E-2</v>
      </c>
      <c r="F26" s="58" t="s">
        <v>500</v>
      </c>
      <c r="G26" s="60">
        <v>17030</v>
      </c>
      <c r="H26" s="58">
        <v>1.04</v>
      </c>
      <c r="J26" s="46">
        <v>100</v>
      </c>
      <c r="K26" s="46">
        <v>1835</v>
      </c>
      <c r="L26" s="52"/>
      <c r="M26" s="46"/>
      <c r="N26" s="57">
        <v>0.11189024390243903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1.235E-2</v>
      </c>
      <c r="C27" s="59">
        <v>4.4999999999999997E-3</v>
      </c>
      <c r="D27" s="59">
        <v>1.6799999999999999E-2</v>
      </c>
      <c r="J27" s="46">
        <v>150</v>
      </c>
      <c r="K27" s="46">
        <v>1783</v>
      </c>
      <c r="L27" s="52"/>
      <c r="M27" s="46"/>
      <c r="N27" s="57">
        <v>0.10871951219512195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5.5999999999999999E-3</v>
      </c>
      <c r="C28" s="59">
        <v>2.3E-3</v>
      </c>
      <c r="D28" s="59">
        <v>7.9000000000000008E-3</v>
      </c>
      <c r="J28" s="46">
        <v>200</v>
      </c>
      <c r="K28" s="46">
        <v>1746</v>
      </c>
      <c r="L28" s="52"/>
      <c r="M28" s="46"/>
      <c r="N28" s="57">
        <v>0.10646341463414634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U29"/>
  <sheetViews>
    <sheetView zoomScaleNormal="100" workbookViewId="0">
      <selection activeCell="B5" sqref="B5:D28"/>
    </sheetView>
  </sheetViews>
  <sheetFormatPr defaultRowHeight="14.25" x14ac:dyDescent="0.2"/>
  <cols>
    <col min="1" max="4" width="5.875" customWidth="1"/>
    <col min="5" max="5" width="2" customWidth="1"/>
    <col min="6" max="6" width="10.875" customWidth="1"/>
    <col min="7" max="7" width="8.75" hidden="1" customWidth="1"/>
    <col min="8" max="8" width="6.75" customWidth="1"/>
    <col min="9" max="9" width="4.25" customWidth="1"/>
    <col min="10" max="10" width="5.625" customWidth="1"/>
    <col min="11" max="11" width="6.25" customWidth="1"/>
    <col min="12" max="13" width="5.625" hidden="1" customWidth="1"/>
    <col min="14" max="14" width="5.625" customWidth="1"/>
    <col min="23" max="30" width="0" hidden="1" customWidth="1"/>
  </cols>
  <sheetData>
    <row r="1" spans="1:21" ht="24" thickBot="1" x14ac:dyDescent="0.4">
      <c r="A1" s="135" t="s">
        <v>573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47600</v>
      </c>
      <c r="H2" s="41" t="s">
        <v>465</v>
      </c>
      <c r="O2" s="95"/>
      <c r="P2" s="95"/>
      <c r="Q2" s="95"/>
      <c r="R2" s="95"/>
      <c r="S2" s="95"/>
      <c r="T2" s="95"/>
      <c r="U2" s="99"/>
    </row>
    <row r="3" spans="1:21" ht="15" thickBot="1" x14ac:dyDescent="0.25">
      <c r="O3" s="85"/>
      <c r="P3" s="85"/>
      <c r="Q3" s="85"/>
      <c r="R3" s="85"/>
      <c r="S3" s="85"/>
      <c r="T3" s="85"/>
      <c r="U3" s="86"/>
    </row>
    <row r="4" spans="1:21" ht="1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</row>
    <row r="5" spans="1:21" ht="15.75" thickBot="1" x14ac:dyDescent="0.25">
      <c r="A5" s="46">
        <v>0</v>
      </c>
      <c r="B5" s="59">
        <v>2.8198731501057083E-3</v>
      </c>
      <c r="C5" s="59">
        <v>4.0613107822410153E-3</v>
      </c>
      <c r="D5" s="59">
        <v>6.8999999999999999E-3</v>
      </c>
      <c r="F5" s="46" t="s">
        <v>474</v>
      </c>
      <c r="G5" s="79">
        <v>54381</v>
      </c>
      <c r="H5" s="46">
        <v>1.1499999999999999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</row>
    <row r="6" spans="1:21" ht="15" thickBot="1" x14ac:dyDescent="0.25">
      <c r="A6" s="46">
        <v>1</v>
      </c>
      <c r="B6" s="59">
        <v>2.0365750528541227E-3</v>
      </c>
      <c r="C6" s="59">
        <v>2.5323467230443973E-3</v>
      </c>
      <c r="D6" s="59">
        <v>4.5999999999999999E-3</v>
      </c>
      <c r="F6" s="46" t="s">
        <v>476</v>
      </c>
      <c r="G6" s="79">
        <v>56159</v>
      </c>
      <c r="H6" s="46">
        <v>1.19</v>
      </c>
      <c r="J6" s="47" t="s">
        <v>477</v>
      </c>
      <c r="K6" s="48">
        <v>0.77403846153846145</v>
      </c>
      <c r="N6" s="48" t="s">
        <v>501</v>
      </c>
      <c r="O6" s="85"/>
      <c r="P6" s="85"/>
      <c r="Q6" s="85"/>
      <c r="R6" s="85"/>
      <c r="S6" s="85"/>
      <c r="T6" s="85"/>
      <c r="U6" s="86"/>
    </row>
    <row r="7" spans="1:21" ht="15" thickBot="1" x14ac:dyDescent="0.25">
      <c r="A7" s="46">
        <v>2</v>
      </c>
      <c r="B7" s="59">
        <v>2.0887949260042283E-3</v>
      </c>
      <c r="C7" s="59">
        <v>2.1023255813953489E-3</v>
      </c>
      <c r="D7" s="59">
        <v>4.1999999999999997E-3</v>
      </c>
      <c r="F7" s="46" t="s">
        <v>478</v>
      </c>
      <c r="G7" s="79">
        <v>45931</v>
      </c>
      <c r="H7" s="46">
        <v>0.97</v>
      </c>
      <c r="J7" s="49" t="s">
        <v>479</v>
      </c>
      <c r="K7" s="48">
        <v>0.63835263835263845</v>
      </c>
      <c r="N7" s="48" t="s">
        <v>502</v>
      </c>
      <c r="O7" s="85"/>
      <c r="P7" s="85"/>
      <c r="Q7" s="85"/>
      <c r="R7" s="85"/>
      <c r="S7" s="85"/>
      <c r="T7" s="85"/>
      <c r="U7" s="86"/>
    </row>
    <row r="8" spans="1:21" ht="15.75" thickBot="1" x14ac:dyDescent="0.3">
      <c r="A8" s="46">
        <v>3</v>
      </c>
      <c r="B8" s="59">
        <v>3.2376321353065536E-3</v>
      </c>
      <c r="C8" s="59">
        <v>1.4334038054968287E-3</v>
      </c>
      <c r="D8" s="59">
        <v>4.7000000000000002E-3</v>
      </c>
      <c r="F8" s="46" t="s">
        <v>480</v>
      </c>
      <c r="G8" s="79">
        <v>32282</v>
      </c>
      <c r="H8" s="46">
        <v>0.68</v>
      </c>
      <c r="K8" s="50">
        <v>0.77403846153846145</v>
      </c>
      <c r="O8" s="85"/>
      <c r="P8" s="85"/>
      <c r="Q8" s="85"/>
      <c r="R8" s="85"/>
      <c r="S8" s="85"/>
      <c r="T8" s="85"/>
      <c r="U8" s="86"/>
    </row>
    <row r="9" spans="1:21" ht="15.75" thickBot="1" x14ac:dyDescent="0.3">
      <c r="A9" s="46">
        <v>4</v>
      </c>
      <c r="B9" s="59">
        <v>7.0496828752642706E-3</v>
      </c>
      <c r="C9" s="59">
        <v>1.5767441860465117E-3</v>
      </c>
      <c r="D9" s="59">
        <v>8.6E-3</v>
      </c>
      <c r="F9" s="46" t="s">
        <v>481</v>
      </c>
      <c r="G9" s="79">
        <v>40063</v>
      </c>
      <c r="H9" s="46">
        <v>0.85</v>
      </c>
      <c r="K9" s="50">
        <v>0.67914012738853513</v>
      </c>
      <c r="O9" s="85"/>
      <c r="P9" s="85"/>
      <c r="Q9" s="85"/>
      <c r="R9" s="85"/>
      <c r="S9" s="85"/>
      <c r="T9" s="85"/>
      <c r="U9" s="86"/>
    </row>
    <row r="10" spans="1:21" ht="15.75" thickBot="1" x14ac:dyDescent="0.3">
      <c r="A10" s="46">
        <v>5</v>
      </c>
      <c r="B10" s="59">
        <v>1.9008033826638477E-2</v>
      </c>
      <c r="C10" s="59">
        <v>3.8701902748414377E-3</v>
      </c>
      <c r="D10" s="59">
        <v>2.29E-2</v>
      </c>
      <c r="F10" s="46" t="s">
        <v>482</v>
      </c>
      <c r="G10" s="79">
        <v>47190</v>
      </c>
      <c r="H10" s="46">
        <v>1</v>
      </c>
      <c r="K10" s="50">
        <v>0.60304287690179803</v>
      </c>
      <c r="O10" s="85"/>
      <c r="P10" s="85"/>
      <c r="Q10" s="85"/>
      <c r="R10" s="85"/>
      <c r="S10" s="85"/>
      <c r="T10" s="85"/>
      <c r="U10" s="86"/>
    </row>
    <row r="11" spans="1:21" ht="15.75" thickBot="1" x14ac:dyDescent="0.3">
      <c r="A11" s="46">
        <v>6</v>
      </c>
      <c r="B11" s="59">
        <v>4.2036997885835099E-2</v>
      </c>
      <c r="C11" s="59">
        <v>1.1228329809725159E-2</v>
      </c>
      <c r="D11" s="59">
        <v>5.3199999999999997E-2</v>
      </c>
      <c r="F11" s="46" t="s">
        <v>483</v>
      </c>
      <c r="G11" s="79">
        <v>45375</v>
      </c>
      <c r="H11" s="46">
        <v>0.96</v>
      </c>
      <c r="K11" s="50">
        <v>0.63835263835263845</v>
      </c>
      <c r="O11" s="85"/>
      <c r="P11" s="85"/>
      <c r="Q11" s="85"/>
      <c r="R11" s="85"/>
      <c r="S11" s="85"/>
      <c r="T11" s="85"/>
      <c r="U11" s="86"/>
    </row>
    <row r="12" spans="1:21" ht="15" thickBot="1" x14ac:dyDescent="0.25">
      <c r="A12" s="46">
        <v>7</v>
      </c>
      <c r="B12" s="59">
        <v>4.4543551797040164E-2</v>
      </c>
      <c r="C12" s="59">
        <v>1.9255391120507403E-2</v>
      </c>
      <c r="D12" s="59">
        <v>6.3700000000000007E-2</v>
      </c>
      <c r="F12" s="46" t="s">
        <v>484</v>
      </c>
      <c r="G12" s="79">
        <v>45631</v>
      </c>
      <c r="H12" s="46">
        <v>0.97</v>
      </c>
      <c r="O12" s="85"/>
      <c r="P12" s="85"/>
      <c r="Q12" s="85"/>
      <c r="R12" s="85"/>
      <c r="S12" s="85"/>
      <c r="T12" s="85"/>
      <c r="U12" s="86"/>
    </row>
    <row r="13" spans="1:21" ht="15" thickBot="1" x14ac:dyDescent="0.25">
      <c r="A13" s="46">
        <v>8</v>
      </c>
      <c r="B13" s="59">
        <v>3.9478224101479914E-2</v>
      </c>
      <c r="C13" s="59">
        <v>1.9972093023255814E-2</v>
      </c>
      <c r="D13" s="59">
        <v>5.9400000000000001E-2</v>
      </c>
      <c r="F13" s="46" t="s">
        <v>485</v>
      </c>
      <c r="G13" s="79">
        <v>48121</v>
      </c>
      <c r="H13" s="46">
        <v>1.02</v>
      </c>
      <c r="O13" s="85"/>
      <c r="P13" s="85"/>
      <c r="Q13" s="85"/>
      <c r="R13" s="85"/>
      <c r="S13" s="85"/>
      <c r="T13" s="85"/>
      <c r="U13" s="86"/>
    </row>
    <row r="14" spans="1:21" ht="15" thickBot="1" x14ac:dyDescent="0.25">
      <c r="A14" s="46">
        <v>9</v>
      </c>
      <c r="B14" s="59">
        <v>3.5352854122621562E-2</v>
      </c>
      <c r="C14" s="59">
        <v>1.958985200845666E-2</v>
      </c>
      <c r="D14" s="59">
        <v>5.4899999999999997E-2</v>
      </c>
      <c r="F14" s="46" t="s">
        <v>486</v>
      </c>
      <c r="G14" s="79">
        <v>50191</v>
      </c>
      <c r="H14" s="46">
        <v>1.06</v>
      </c>
      <c r="O14" s="85"/>
      <c r="P14" s="85"/>
      <c r="Q14" s="85"/>
      <c r="R14" s="85"/>
      <c r="S14" s="85"/>
      <c r="T14" s="85"/>
      <c r="U14" s="86"/>
    </row>
    <row r="15" spans="1:21" ht="15" thickBot="1" x14ac:dyDescent="0.25">
      <c r="A15" s="46">
        <v>10</v>
      </c>
      <c r="B15" s="59">
        <v>3.4726215644820299E-2</v>
      </c>
      <c r="C15" s="59">
        <v>2.1931078224101484E-2</v>
      </c>
      <c r="D15" s="59">
        <v>5.6599999999999998E-2</v>
      </c>
      <c r="F15" s="46" t="s">
        <v>487</v>
      </c>
      <c r="G15" s="79">
        <v>48447</v>
      </c>
      <c r="H15" s="46">
        <v>1.03</v>
      </c>
      <c r="O15" s="85"/>
      <c r="P15" s="85"/>
      <c r="Q15" s="85"/>
      <c r="R15" s="85"/>
      <c r="S15" s="85"/>
      <c r="T15" s="85"/>
      <c r="U15" s="86"/>
    </row>
    <row r="16" spans="1:21" ht="15" thickBot="1" x14ac:dyDescent="0.25">
      <c r="A16" s="46">
        <v>11</v>
      </c>
      <c r="B16" s="59">
        <v>3.3316279069767439E-2</v>
      </c>
      <c r="C16" s="59">
        <v>2.5514587737843555E-2</v>
      </c>
      <c r="D16" s="59">
        <v>5.8799999999999998E-2</v>
      </c>
      <c r="F16" s="46" t="s">
        <v>488</v>
      </c>
      <c r="G16" s="79">
        <v>51774</v>
      </c>
      <c r="H16" s="46">
        <v>1.1000000000000001</v>
      </c>
      <c r="O16" s="85"/>
      <c r="P16" s="85"/>
      <c r="Q16" s="85"/>
      <c r="R16" s="85"/>
      <c r="S16" s="85"/>
      <c r="T16" s="85"/>
      <c r="U16" s="86"/>
    </row>
    <row r="17" spans="1:21" ht="15" thickBot="1" x14ac:dyDescent="0.25">
      <c r="A17" s="46">
        <v>12</v>
      </c>
      <c r="B17" s="59">
        <v>3.2637420718816069E-2</v>
      </c>
      <c r="C17" s="59">
        <v>2.9145877378435516E-2</v>
      </c>
      <c r="D17" s="59">
        <v>6.1800000000000001E-2</v>
      </c>
      <c r="O17" s="85"/>
      <c r="P17" s="85"/>
      <c r="Q17" s="85"/>
      <c r="R17" s="85"/>
      <c r="S17" s="85"/>
      <c r="T17" s="85"/>
      <c r="U17" s="86"/>
    </row>
    <row r="18" spans="1:21" ht="15" thickBot="1" x14ac:dyDescent="0.25">
      <c r="A18" s="46">
        <v>13</v>
      </c>
      <c r="B18" s="59">
        <v>3.1593023255813951E-2</v>
      </c>
      <c r="C18" s="59">
        <v>3.0913742071881602E-2</v>
      </c>
      <c r="D18" s="59">
        <v>6.25E-2</v>
      </c>
      <c r="O18" s="85"/>
      <c r="P18" s="85"/>
      <c r="Q18" s="85"/>
      <c r="R18" s="85"/>
      <c r="S18" s="85"/>
      <c r="T18" s="85"/>
      <c r="U18" s="86"/>
    </row>
    <row r="19" spans="1:21" ht="15" thickBot="1" x14ac:dyDescent="0.25">
      <c r="A19" s="46">
        <v>14</v>
      </c>
      <c r="B19" s="59">
        <v>3.1279704016913316E-2</v>
      </c>
      <c r="C19" s="59">
        <v>3.4927272727272723E-2</v>
      </c>
      <c r="D19" s="59">
        <v>6.6199999999999995E-2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</row>
    <row r="20" spans="1:21" ht="15" thickBot="1" x14ac:dyDescent="0.25">
      <c r="A20" s="46">
        <v>15</v>
      </c>
      <c r="B20" s="59">
        <v>2.9974207188160677E-2</v>
      </c>
      <c r="C20" s="59">
        <v>4.1664270613107825E-2</v>
      </c>
      <c r="D20" s="59">
        <v>7.17E-2</v>
      </c>
      <c r="F20" s="46" t="s">
        <v>491</v>
      </c>
      <c r="G20" s="79">
        <v>30605</v>
      </c>
      <c r="H20" s="46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</row>
    <row r="21" spans="1:21" ht="15" thickBot="1" x14ac:dyDescent="0.25">
      <c r="A21" s="46">
        <v>16</v>
      </c>
      <c r="B21" s="59">
        <v>2.9347568710359411E-2</v>
      </c>
      <c r="C21" s="59">
        <v>4.739788583509514E-2</v>
      </c>
      <c r="D21" s="59">
        <v>7.6799999999999993E-2</v>
      </c>
      <c r="F21" s="46" t="s">
        <v>495</v>
      </c>
      <c r="G21" s="79">
        <v>49882</v>
      </c>
      <c r="H21" s="46">
        <v>1.06</v>
      </c>
      <c r="J21" s="46">
        <v>5</v>
      </c>
      <c r="K21" s="46">
        <v>5063</v>
      </c>
      <c r="L21" s="52"/>
      <c r="M21" s="46"/>
      <c r="N21" s="57">
        <v>0.1063655462184874</v>
      </c>
      <c r="O21" s="85"/>
      <c r="P21" s="85"/>
      <c r="Q21" s="85"/>
      <c r="R21" s="85"/>
      <c r="S21" s="85"/>
      <c r="T21" s="85"/>
      <c r="U21" s="86"/>
    </row>
    <row r="22" spans="1:21" ht="15" thickBot="1" x14ac:dyDescent="0.25">
      <c r="A22" s="46">
        <v>17</v>
      </c>
      <c r="B22" s="59">
        <v>2.7780972515856237E-2</v>
      </c>
      <c r="C22" s="59">
        <v>4.9547991543340379E-2</v>
      </c>
      <c r="D22" s="59">
        <v>7.7399999999999997E-2</v>
      </c>
      <c r="F22" s="46" t="s">
        <v>496</v>
      </c>
      <c r="G22" s="79">
        <v>52348</v>
      </c>
      <c r="H22" s="46">
        <v>1.1100000000000001</v>
      </c>
      <c r="J22" s="46">
        <v>10</v>
      </c>
      <c r="K22" s="46">
        <v>5018</v>
      </c>
      <c r="L22" s="52"/>
      <c r="M22" s="46"/>
      <c r="N22" s="57">
        <v>0.10542016806722689</v>
      </c>
      <c r="O22" s="85"/>
      <c r="P22" s="85"/>
      <c r="Q22" s="85"/>
      <c r="R22" s="85"/>
      <c r="S22" s="85"/>
      <c r="T22" s="85"/>
      <c r="U22" s="86"/>
    </row>
    <row r="23" spans="1:21" ht="15" thickBot="1" x14ac:dyDescent="0.25">
      <c r="A23" s="46">
        <v>18</v>
      </c>
      <c r="B23" s="59">
        <v>2.334228329809725E-2</v>
      </c>
      <c r="C23" s="59">
        <v>3.5166173361522196E-2</v>
      </c>
      <c r="D23" s="59">
        <v>5.8599999999999999E-2</v>
      </c>
      <c r="F23" s="46" t="s">
        <v>497</v>
      </c>
      <c r="G23" s="79">
        <v>52317</v>
      </c>
      <c r="H23" s="46">
        <v>1.1100000000000001</v>
      </c>
      <c r="J23" s="46">
        <v>20</v>
      </c>
      <c r="K23" s="46">
        <v>4954</v>
      </c>
      <c r="L23" s="52"/>
      <c r="M23" s="46"/>
      <c r="N23" s="57">
        <v>0.10407563025210084</v>
      </c>
      <c r="O23" s="85"/>
      <c r="P23" s="85"/>
      <c r="Q23" s="85"/>
      <c r="R23" s="85"/>
      <c r="S23" s="85"/>
      <c r="T23" s="85"/>
      <c r="U23" s="86"/>
    </row>
    <row r="24" spans="1:21" ht="15" thickBot="1" x14ac:dyDescent="0.25">
      <c r="A24" s="46">
        <v>19</v>
      </c>
      <c r="B24" s="59">
        <v>1.6397040169133192E-2</v>
      </c>
      <c r="C24" s="59">
        <v>2.5371247357293868E-2</v>
      </c>
      <c r="D24" s="59">
        <v>4.1799999999999997E-2</v>
      </c>
      <c r="F24" s="46" t="s">
        <v>498</v>
      </c>
      <c r="G24" s="79">
        <v>52414</v>
      </c>
      <c r="H24" s="46">
        <v>1.1100000000000001</v>
      </c>
      <c r="J24" s="46">
        <v>30</v>
      </c>
      <c r="K24" s="46">
        <v>4919</v>
      </c>
      <c r="L24" s="52"/>
      <c r="M24" s="46"/>
      <c r="N24" s="57">
        <v>0.10334033613445379</v>
      </c>
      <c r="O24" s="85"/>
      <c r="P24" s="85"/>
      <c r="Q24" s="85"/>
      <c r="R24" s="85"/>
      <c r="S24" s="85"/>
      <c r="T24" s="85"/>
      <c r="U24" s="86"/>
    </row>
    <row r="25" spans="1:21" ht="15" thickBot="1" x14ac:dyDescent="0.25">
      <c r="A25" s="46">
        <v>20</v>
      </c>
      <c r="B25" s="59">
        <v>1.2480549682875266E-2</v>
      </c>
      <c r="C25" s="59">
        <v>1.8968710359408034E-2</v>
      </c>
      <c r="D25" s="59">
        <v>3.15E-2</v>
      </c>
      <c r="F25" s="46" t="s">
        <v>499</v>
      </c>
      <c r="G25" s="79">
        <v>53157</v>
      </c>
      <c r="H25" s="46">
        <v>1.1299999999999999</v>
      </c>
      <c r="J25" s="46">
        <v>50</v>
      </c>
      <c r="K25" s="46">
        <v>4829</v>
      </c>
      <c r="L25" s="52"/>
      <c r="M25" s="46"/>
      <c r="N25" s="57">
        <v>0.10144957983193277</v>
      </c>
      <c r="O25" s="85"/>
      <c r="P25" s="85"/>
      <c r="Q25" s="85"/>
      <c r="R25" s="85"/>
      <c r="S25" s="85"/>
      <c r="T25" s="85"/>
      <c r="U25" s="86"/>
    </row>
    <row r="26" spans="1:21" ht="15" thickBot="1" x14ac:dyDescent="0.25">
      <c r="A26" s="46">
        <v>21</v>
      </c>
      <c r="B26" s="59">
        <v>9.7651162790697681E-3</v>
      </c>
      <c r="C26" s="59">
        <v>1.4620718816067652E-2</v>
      </c>
      <c r="D26" s="59">
        <v>2.4400000000000002E-2</v>
      </c>
      <c r="F26" s="46" t="s">
        <v>500</v>
      </c>
      <c r="G26" s="79">
        <v>40294</v>
      </c>
      <c r="H26" s="46">
        <v>0.85</v>
      </c>
      <c r="J26" s="46">
        <v>100</v>
      </c>
      <c r="K26" s="46">
        <v>4712</v>
      </c>
      <c r="L26" s="52"/>
      <c r="M26" s="46"/>
      <c r="N26" s="57">
        <v>9.8991596638655463E-2</v>
      </c>
      <c r="O26" s="85"/>
      <c r="P26" s="85"/>
      <c r="Q26" s="85"/>
      <c r="R26" s="85"/>
      <c r="S26" s="85"/>
      <c r="T26" s="85"/>
      <c r="U26" s="86"/>
    </row>
    <row r="27" spans="1:21" ht="15" thickBot="1" x14ac:dyDescent="0.25">
      <c r="A27" s="46">
        <v>22</v>
      </c>
      <c r="B27" s="59">
        <v>7.206342494714588E-3</v>
      </c>
      <c r="C27" s="59">
        <v>1.0224947145877378E-2</v>
      </c>
      <c r="D27" s="59">
        <v>1.7500000000000002E-2</v>
      </c>
      <c r="J27" s="46">
        <v>150</v>
      </c>
      <c r="K27" s="46">
        <v>4586</v>
      </c>
      <c r="L27" s="52"/>
      <c r="M27" s="46"/>
      <c r="N27" s="57">
        <v>9.6344537815126044E-2</v>
      </c>
      <c r="O27" s="85"/>
      <c r="P27" s="85"/>
      <c r="Q27" s="85"/>
      <c r="R27" s="85"/>
      <c r="S27" s="85"/>
      <c r="T27" s="85"/>
      <c r="U27" s="86"/>
    </row>
    <row r="28" spans="1:21" ht="15" thickBot="1" x14ac:dyDescent="0.25">
      <c r="A28" s="46">
        <v>23</v>
      </c>
      <c r="B28" s="59">
        <v>4.6997885835095132E-3</v>
      </c>
      <c r="C28" s="59">
        <v>6.7369978858350943E-3</v>
      </c>
      <c r="D28" s="59">
        <v>1.15E-2</v>
      </c>
      <c r="J28" s="46">
        <v>200</v>
      </c>
      <c r="K28" s="46">
        <v>4465</v>
      </c>
      <c r="L28" s="52"/>
      <c r="M28" s="46"/>
      <c r="N28" s="57">
        <v>9.3802521008403361E-2</v>
      </c>
      <c r="O28" s="85"/>
      <c r="P28" s="85"/>
      <c r="Q28" s="85"/>
      <c r="R28" s="85"/>
      <c r="S28" s="85"/>
      <c r="T28" s="85"/>
      <c r="U28" s="86"/>
    </row>
    <row r="29" spans="1:21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D50"/>
  <sheetViews>
    <sheetView workbookViewId="0">
      <selection activeCell="B5" sqref="B5:D2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572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3.25" thickBot="1" x14ac:dyDescent="0.4">
      <c r="D2" s="39" t="s">
        <v>605</v>
      </c>
      <c r="F2" s="40">
        <v>43400</v>
      </c>
      <c r="H2" s="41" t="s">
        <v>465</v>
      </c>
      <c r="O2" s="95"/>
      <c r="P2" s="95"/>
      <c r="Q2" s="95"/>
      <c r="R2" s="95"/>
      <c r="S2" s="95"/>
      <c r="T2" s="95"/>
      <c r="U2" s="99"/>
      <c r="W2" s="58">
        <v>1</v>
      </c>
      <c r="X2" s="58">
        <v>4332</v>
      </c>
      <c r="Y2" s="61">
        <v>43131</v>
      </c>
      <c r="Z2" s="58" t="s">
        <v>516</v>
      </c>
      <c r="AA2" s="58" t="s">
        <v>497</v>
      </c>
      <c r="AB2" s="58">
        <v>10</v>
      </c>
      <c r="AC2" s="58" t="s">
        <v>502</v>
      </c>
      <c r="AD2" s="58">
        <v>65</v>
      </c>
    </row>
    <row r="3" spans="1:30" ht="15" thickBot="1" x14ac:dyDescent="0.25">
      <c r="O3" s="85"/>
      <c r="P3" s="85"/>
      <c r="Q3" s="85"/>
      <c r="R3" s="85"/>
      <c r="S3" s="85"/>
      <c r="T3" s="85"/>
      <c r="U3" s="86"/>
      <c r="W3" s="58">
        <v>2</v>
      </c>
      <c r="X3" s="58">
        <v>4328</v>
      </c>
      <c r="Y3" s="61">
        <v>43125</v>
      </c>
      <c r="Z3" s="58" t="s">
        <v>516</v>
      </c>
      <c r="AA3" s="58" t="s">
        <v>498</v>
      </c>
      <c r="AB3" s="58">
        <v>10</v>
      </c>
      <c r="AC3" s="58" t="s">
        <v>502</v>
      </c>
      <c r="AD3" s="58">
        <v>67</v>
      </c>
    </row>
    <row r="4" spans="1:30" ht="23.25" thickBot="1" x14ac:dyDescent="0.25">
      <c r="A4" s="42" t="s">
        <v>466</v>
      </c>
      <c r="B4" s="43" t="s">
        <v>501</v>
      </c>
      <c r="C4" s="119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O4" s="85"/>
      <c r="P4" s="85"/>
      <c r="Q4" s="85"/>
      <c r="R4" s="85"/>
      <c r="S4" s="85"/>
      <c r="T4" s="85"/>
      <c r="U4" s="86"/>
      <c r="W4" s="58">
        <v>3</v>
      </c>
      <c r="X4" s="58">
        <v>4275</v>
      </c>
      <c r="Y4" s="61">
        <v>43111</v>
      </c>
      <c r="Z4" s="58" t="s">
        <v>516</v>
      </c>
      <c r="AA4" s="58" t="s">
        <v>498</v>
      </c>
      <c r="AB4" s="58">
        <v>9.9</v>
      </c>
      <c r="AC4" s="58" t="s">
        <v>502</v>
      </c>
      <c r="AD4" s="58">
        <v>65</v>
      </c>
    </row>
    <row r="5" spans="1:30" ht="18.75" customHeight="1" thickBot="1" x14ac:dyDescent="0.25">
      <c r="A5" s="58">
        <v>0</v>
      </c>
      <c r="B5" s="59">
        <v>2.3889400921658986E-3</v>
      </c>
      <c r="C5" s="59">
        <v>3.7170506912442393E-3</v>
      </c>
      <c r="D5" s="59">
        <v>6.1000000000000004E-3</v>
      </c>
      <c r="F5" s="58" t="s">
        <v>474</v>
      </c>
      <c r="G5" s="60">
        <v>52135</v>
      </c>
      <c r="H5" s="63">
        <v>1.2</v>
      </c>
      <c r="J5" s="139" t="s">
        <v>475</v>
      </c>
      <c r="K5" s="140"/>
      <c r="L5" s="140"/>
      <c r="M5" s="140"/>
      <c r="N5" s="141"/>
      <c r="O5" s="85"/>
      <c r="P5" s="85"/>
      <c r="Q5" s="85"/>
      <c r="R5" s="85"/>
      <c r="S5" s="85"/>
      <c r="T5" s="85"/>
      <c r="U5" s="86"/>
      <c r="W5" s="58">
        <v>4</v>
      </c>
      <c r="X5" s="58">
        <v>4266</v>
      </c>
      <c r="Y5" s="61">
        <v>43110</v>
      </c>
      <c r="Z5" s="58" t="s">
        <v>516</v>
      </c>
      <c r="AA5" s="58" t="s">
        <v>497</v>
      </c>
      <c r="AB5" s="58">
        <v>9.9</v>
      </c>
      <c r="AC5" s="58" t="s">
        <v>502</v>
      </c>
      <c r="AD5" s="58">
        <v>65</v>
      </c>
    </row>
    <row r="6" spans="1:30" ht="17.25" customHeight="1" thickBot="1" x14ac:dyDescent="0.25">
      <c r="A6" s="58">
        <v>1</v>
      </c>
      <c r="B6" s="59">
        <v>1.6423963133640554E-3</v>
      </c>
      <c r="C6" s="59">
        <v>2.3105990783410138E-3</v>
      </c>
      <c r="D6" s="59">
        <v>3.8999999999999998E-3</v>
      </c>
      <c r="F6" s="58" t="s">
        <v>476</v>
      </c>
      <c r="G6" s="60">
        <v>54425</v>
      </c>
      <c r="H6" s="63">
        <v>1.25</v>
      </c>
      <c r="J6" s="47" t="s">
        <v>477</v>
      </c>
      <c r="K6" s="48">
        <v>0.83386243386243375</v>
      </c>
      <c r="N6" s="48" t="s">
        <v>501</v>
      </c>
      <c r="O6" s="85"/>
      <c r="P6" s="85"/>
      <c r="Q6" s="85"/>
      <c r="R6" s="85"/>
      <c r="S6" s="85"/>
      <c r="T6" s="85"/>
      <c r="U6" s="86"/>
      <c r="W6" s="58">
        <v>5</v>
      </c>
      <c r="X6" s="58">
        <v>4249</v>
      </c>
      <c r="Y6" s="61">
        <v>43132</v>
      </c>
      <c r="Z6" s="58" t="s">
        <v>516</v>
      </c>
      <c r="AA6" s="58" t="s">
        <v>498</v>
      </c>
      <c r="AB6" s="58">
        <v>9.8000000000000007</v>
      </c>
      <c r="AC6" s="58" t="s">
        <v>502</v>
      </c>
      <c r="AD6" s="58">
        <v>65</v>
      </c>
    </row>
    <row r="7" spans="1:30" ht="17.25" customHeight="1" thickBot="1" x14ac:dyDescent="0.25">
      <c r="A7" s="58">
        <v>2</v>
      </c>
      <c r="B7" s="59">
        <v>1.3935483870967742E-3</v>
      </c>
      <c r="C7" s="59">
        <v>1.607373271889401E-3</v>
      </c>
      <c r="D7" s="59">
        <v>3.0000000000000001E-3</v>
      </c>
      <c r="F7" s="58" t="s">
        <v>478</v>
      </c>
      <c r="G7" s="60">
        <v>43657</v>
      </c>
      <c r="H7" s="63">
        <v>1.01</v>
      </c>
      <c r="J7" s="49" t="s">
        <v>479</v>
      </c>
      <c r="K7" s="48">
        <v>0.67193426042983562</v>
      </c>
      <c r="N7" s="48" t="s">
        <v>502</v>
      </c>
      <c r="O7" s="85"/>
      <c r="P7" s="85"/>
      <c r="Q7" s="85"/>
      <c r="R7" s="85"/>
      <c r="S7" s="85"/>
      <c r="T7" s="85"/>
      <c r="U7" s="86"/>
      <c r="W7" s="58">
        <v>6</v>
      </c>
      <c r="X7" s="58">
        <v>4245</v>
      </c>
      <c r="Y7" s="61">
        <v>43116</v>
      </c>
      <c r="Z7" s="58" t="s">
        <v>525</v>
      </c>
      <c r="AA7" s="58" t="s">
        <v>496</v>
      </c>
      <c r="AB7" s="58">
        <v>9.8000000000000007</v>
      </c>
      <c r="AC7" s="58" t="s">
        <v>501</v>
      </c>
      <c r="AD7" s="58">
        <v>78</v>
      </c>
    </row>
    <row r="8" spans="1:30" ht="17.25" customHeight="1" thickBot="1" x14ac:dyDescent="0.3">
      <c r="A8" s="58">
        <v>3</v>
      </c>
      <c r="B8" s="59">
        <v>1.8414746543778803E-3</v>
      </c>
      <c r="C8" s="59">
        <v>1.0548387096774193E-3</v>
      </c>
      <c r="D8" s="59">
        <v>2.8999999999999998E-3</v>
      </c>
      <c r="F8" s="58" t="s">
        <v>480</v>
      </c>
      <c r="G8" s="60">
        <v>27464</v>
      </c>
      <c r="H8" s="63">
        <v>0.63</v>
      </c>
      <c r="K8" s="50">
        <v>0.83386243386243375</v>
      </c>
      <c r="O8" s="85"/>
      <c r="P8" s="85"/>
      <c r="Q8" s="85"/>
      <c r="R8" s="85"/>
      <c r="S8" s="85"/>
      <c r="T8" s="85"/>
      <c r="U8" s="86"/>
      <c r="W8" s="58">
        <v>7</v>
      </c>
      <c r="X8" s="58">
        <v>4236</v>
      </c>
      <c r="Y8" s="61">
        <v>43130</v>
      </c>
      <c r="Z8" s="58" t="s">
        <v>525</v>
      </c>
      <c r="AA8" s="58" t="s">
        <v>496</v>
      </c>
      <c r="AB8" s="58">
        <v>9.8000000000000007</v>
      </c>
      <c r="AC8" s="58" t="s">
        <v>501</v>
      </c>
      <c r="AD8" s="58">
        <v>78</v>
      </c>
    </row>
    <row r="9" spans="1:30" ht="17.25" customHeight="1" thickBot="1" x14ac:dyDescent="0.3">
      <c r="A9" s="58">
        <v>4</v>
      </c>
      <c r="B9" s="59">
        <v>4.2304147465437791E-3</v>
      </c>
      <c r="C9" s="59">
        <v>1.2055299539170505E-3</v>
      </c>
      <c r="D9" s="59">
        <v>5.4999999999999997E-3</v>
      </c>
      <c r="F9" s="58" t="s">
        <v>481</v>
      </c>
      <c r="G9" s="60">
        <v>37274</v>
      </c>
      <c r="H9" s="58">
        <v>0.86</v>
      </c>
      <c r="K9" s="50">
        <v>0.74668630338733433</v>
      </c>
      <c r="O9" s="85"/>
      <c r="P9" s="85"/>
      <c r="Q9" s="85"/>
      <c r="R9" s="85"/>
      <c r="S9" s="85"/>
      <c r="T9" s="85"/>
      <c r="U9" s="86"/>
      <c r="W9" s="58">
        <v>8</v>
      </c>
      <c r="X9" s="58">
        <v>4227</v>
      </c>
      <c r="Y9" s="61">
        <v>43216</v>
      </c>
      <c r="Z9" s="58" t="s">
        <v>527</v>
      </c>
      <c r="AA9" s="58" t="s">
        <v>498</v>
      </c>
      <c r="AB9" s="58">
        <v>9.8000000000000007</v>
      </c>
      <c r="AC9" s="58" t="s">
        <v>501</v>
      </c>
      <c r="AD9" s="58">
        <v>83</v>
      </c>
    </row>
    <row r="10" spans="1:30" ht="17.25" customHeight="1" thickBot="1" x14ac:dyDescent="0.3">
      <c r="A10" s="58">
        <v>5</v>
      </c>
      <c r="B10" s="59">
        <v>1.3039631336405531E-2</v>
      </c>
      <c r="C10" s="59">
        <v>2.9133640552995391E-3</v>
      </c>
      <c r="D10" s="59">
        <v>1.6E-2</v>
      </c>
      <c r="F10" s="58" t="s">
        <v>482</v>
      </c>
      <c r="G10" s="60">
        <v>42533</v>
      </c>
      <c r="H10" s="58">
        <v>0.98</v>
      </c>
      <c r="K10" s="50">
        <v>0.62287270251872018</v>
      </c>
      <c r="O10" s="85"/>
      <c r="P10" s="85"/>
      <c r="Q10" s="85"/>
      <c r="R10" s="85"/>
      <c r="S10" s="85"/>
      <c r="T10" s="85"/>
      <c r="U10" s="86"/>
      <c r="W10" s="58">
        <v>9</v>
      </c>
      <c r="X10" s="58">
        <v>4196</v>
      </c>
      <c r="Y10" s="61">
        <v>43158</v>
      </c>
      <c r="Z10" s="58" t="s">
        <v>516</v>
      </c>
      <c r="AA10" s="58" t="s">
        <v>496</v>
      </c>
      <c r="AB10" s="58">
        <v>9.6999999999999993</v>
      </c>
      <c r="AC10" s="58" t="s">
        <v>502</v>
      </c>
      <c r="AD10" s="58">
        <v>65</v>
      </c>
    </row>
    <row r="11" spans="1:30" ht="17.25" customHeight="1" thickBot="1" x14ac:dyDescent="0.3">
      <c r="A11" s="58">
        <v>6</v>
      </c>
      <c r="B11" s="59">
        <v>3.9218433179723504E-2</v>
      </c>
      <c r="C11" s="59">
        <v>7.8861751152073736E-3</v>
      </c>
      <c r="D11" s="59">
        <v>4.7100000000000003E-2</v>
      </c>
      <c r="F11" s="58" t="s">
        <v>483</v>
      </c>
      <c r="G11" s="60">
        <v>41463</v>
      </c>
      <c r="H11" s="58">
        <v>0.95</v>
      </c>
      <c r="K11" s="50">
        <v>0.67193426042983562</v>
      </c>
      <c r="O11" s="85"/>
      <c r="P11" s="85"/>
      <c r="Q11" s="85"/>
      <c r="R11" s="85"/>
      <c r="S11" s="85"/>
      <c r="T11" s="85"/>
      <c r="U11" s="86"/>
      <c r="W11" s="58">
        <v>10</v>
      </c>
      <c r="X11" s="58">
        <v>4195</v>
      </c>
      <c r="Y11" s="61">
        <v>43123</v>
      </c>
      <c r="Z11" s="58" t="s">
        <v>527</v>
      </c>
      <c r="AA11" s="58" t="s">
        <v>496</v>
      </c>
      <c r="AB11" s="58">
        <v>9.6999999999999993</v>
      </c>
      <c r="AC11" s="58" t="s">
        <v>501</v>
      </c>
      <c r="AD11" s="58">
        <v>84</v>
      </c>
    </row>
    <row r="12" spans="1:30" ht="17.25" customHeight="1" thickBot="1" x14ac:dyDescent="0.25">
      <c r="A12" s="58">
        <v>7</v>
      </c>
      <c r="B12" s="59">
        <v>5.0466359447004616E-2</v>
      </c>
      <c r="C12" s="59">
        <v>1.727926267281106E-2</v>
      </c>
      <c r="D12" s="59">
        <v>6.7799999999999999E-2</v>
      </c>
      <c r="F12" s="58" t="s">
        <v>484</v>
      </c>
      <c r="G12" s="60">
        <v>41616</v>
      </c>
      <c r="H12" s="58">
        <v>0.96</v>
      </c>
      <c r="O12" s="85"/>
      <c r="P12" s="85"/>
      <c r="Q12" s="85"/>
      <c r="R12" s="85"/>
      <c r="S12" s="85"/>
      <c r="T12" s="85"/>
      <c r="U12" s="86"/>
      <c r="W12" s="58">
        <v>20</v>
      </c>
      <c r="X12" s="58">
        <v>4157</v>
      </c>
      <c r="Y12" s="61">
        <v>43229</v>
      </c>
      <c r="Z12" s="58" t="s">
        <v>527</v>
      </c>
      <c r="AA12" s="58" t="s">
        <v>497</v>
      </c>
      <c r="AB12" s="58">
        <v>9.6</v>
      </c>
      <c r="AC12" s="58" t="s">
        <v>501</v>
      </c>
      <c r="AD12" s="58">
        <v>82</v>
      </c>
    </row>
    <row r="13" spans="1:30" ht="17.25" customHeight="1" thickBot="1" x14ac:dyDescent="0.25">
      <c r="A13" s="58">
        <v>8</v>
      </c>
      <c r="B13" s="59">
        <v>4.4145622119815667E-2</v>
      </c>
      <c r="C13" s="59">
        <v>1.9740552995391705E-2</v>
      </c>
      <c r="D13" s="59">
        <v>6.3899999999999998E-2</v>
      </c>
      <c r="F13" s="58" t="s">
        <v>485</v>
      </c>
      <c r="G13" s="60">
        <v>43249</v>
      </c>
      <c r="H13" s="58">
        <v>1</v>
      </c>
      <c r="O13" s="85"/>
      <c r="P13" s="85"/>
      <c r="Q13" s="85"/>
      <c r="R13" s="85"/>
      <c r="S13" s="85"/>
      <c r="T13" s="85"/>
      <c r="U13" s="86"/>
      <c r="W13" s="58">
        <v>25</v>
      </c>
      <c r="X13" s="58">
        <v>4138</v>
      </c>
      <c r="Y13" s="61">
        <v>43223</v>
      </c>
      <c r="Z13" s="58" t="s">
        <v>525</v>
      </c>
      <c r="AA13" s="58" t="s">
        <v>498</v>
      </c>
      <c r="AB13" s="58">
        <v>9.6</v>
      </c>
      <c r="AC13" s="58" t="s">
        <v>501</v>
      </c>
      <c r="AD13" s="58">
        <v>77</v>
      </c>
    </row>
    <row r="14" spans="1:30" ht="15" thickBot="1" x14ac:dyDescent="0.25">
      <c r="A14" s="58">
        <v>9</v>
      </c>
      <c r="B14" s="59">
        <v>3.7177880184331796E-2</v>
      </c>
      <c r="C14" s="59">
        <v>2.1448387096774192E-2</v>
      </c>
      <c r="D14" s="59">
        <v>5.8599999999999999E-2</v>
      </c>
      <c r="F14" s="58" t="s">
        <v>486</v>
      </c>
      <c r="G14" s="60">
        <v>45790</v>
      </c>
      <c r="H14" s="58">
        <v>1.05</v>
      </c>
      <c r="O14" s="85"/>
      <c r="P14" s="85"/>
      <c r="Q14" s="85"/>
      <c r="R14" s="85"/>
      <c r="S14" s="85"/>
      <c r="T14" s="85"/>
      <c r="U14" s="86"/>
      <c r="W14" s="58">
        <v>30</v>
      </c>
      <c r="X14" s="58">
        <v>4125</v>
      </c>
      <c r="Y14" s="61">
        <v>43133</v>
      </c>
      <c r="Z14" s="58" t="s">
        <v>516</v>
      </c>
      <c r="AA14" s="58" t="s">
        <v>499</v>
      </c>
      <c r="AB14" s="58">
        <v>9.5</v>
      </c>
      <c r="AC14" s="58" t="s">
        <v>502</v>
      </c>
      <c r="AD14" s="58">
        <v>63</v>
      </c>
    </row>
    <row r="15" spans="1:30" ht="23.25" thickBot="1" x14ac:dyDescent="0.25">
      <c r="A15" s="58">
        <v>10</v>
      </c>
      <c r="B15" s="59">
        <v>3.5187096774193544E-2</v>
      </c>
      <c r="C15" s="59">
        <v>2.481382488479263E-2</v>
      </c>
      <c r="D15" s="59">
        <v>0.06</v>
      </c>
      <c r="F15" s="58" t="s">
        <v>487</v>
      </c>
      <c r="G15" s="60">
        <v>44209</v>
      </c>
      <c r="H15" s="58">
        <v>1.02</v>
      </c>
      <c r="O15" s="85"/>
      <c r="P15" s="85"/>
      <c r="Q15" s="85"/>
      <c r="R15" s="85"/>
      <c r="S15" s="85"/>
      <c r="T15" s="85"/>
      <c r="U15" s="86"/>
      <c r="W15" s="58">
        <v>35</v>
      </c>
      <c r="X15" s="58">
        <v>4121</v>
      </c>
      <c r="Y15" s="61">
        <v>43145</v>
      </c>
      <c r="Z15" s="58" t="s">
        <v>527</v>
      </c>
      <c r="AA15" s="58" t="s">
        <v>497</v>
      </c>
      <c r="AB15" s="58">
        <v>9.5</v>
      </c>
      <c r="AC15" s="58" t="s">
        <v>501</v>
      </c>
      <c r="AD15" s="58">
        <v>83</v>
      </c>
    </row>
    <row r="16" spans="1:30" ht="23.25" thickBot="1" x14ac:dyDescent="0.25">
      <c r="A16" s="58">
        <v>11</v>
      </c>
      <c r="B16" s="59">
        <v>3.314654377880185E-2</v>
      </c>
      <c r="C16" s="59">
        <v>2.8681566820276498E-2</v>
      </c>
      <c r="D16" s="59">
        <v>6.1899999999999997E-2</v>
      </c>
      <c r="F16" s="58" t="s">
        <v>488</v>
      </c>
      <c r="G16" s="60">
        <v>47223</v>
      </c>
      <c r="H16" s="58">
        <v>1.0900000000000001</v>
      </c>
      <c r="O16" s="85"/>
      <c r="P16" s="85"/>
      <c r="Q16" s="85"/>
      <c r="R16" s="85"/>
      <c r="S16" s="85"/>
      <c r="T16" s="85"/>
      <c r="U16" s="86"/>
      <c r="W16" s="58">
        <v>40</v>
      </c>
      <c r="X16" s="58">
        <v>4110</v>
      </c>
      <c r="Y16" s="61">
        <v>43348</v>
      </c>
      <c r="Z16" s="58" t="s">
        <v>525</v>
      </c>
      <c r="AA16" s="58" t="s">
        <v>497</v>
      </c>
      <c r="AB16" s="58">
        <v>9.5</v>
      </c>
      <c r="AC16" s="58" t="s">
        <v>501</v>
      </c>
      <c r="AD16" s="58">
        <v>77</v>
      </c>
    </row>
    <row r="17" spans="1:30" ht="15" thickBot="1" x14ac:dyDescent="0.25">
      <c r="A17" s="58">
        <v>12</v>
      </c>
      <c r="B17" s="59">
        <v>3.1504147465437789E-2</v>
      </c>
      <c r="C17" s="59">
        <v>3.1996774193548391E-2</v>
      </c>
      <c r="D17" s="59">
        <v>6.3500000000000001E-2</v>
      </c>
      <c r="O17" s="85"/>
      <c r="P17" s="85"/>
      <c r="Q17" s="85"/>
      <c r="R17" s="85"/>
      <c r="S17" s="85"/>
      <c r="T17" s="85"/>
      <c r="U17" s="86"/>
      <c r="W17" s="58">
        <v>45</v>
      </c>
      <c r="X17" s="58">
        <v>4098</v>
      </c>
      <c r="Y17" s="61">
        <v>43123</v>
      </c>
      <c r="Z17" s="58" t="s">
        <v>516</v>
      </c>
      <c r="AA17" s="58" t="s">
        <v>496</v>
      </c>
      <c r="AB17" s="58">
        <v>9.5</v>
      </c>
      <c r="AC17" s="58" t="s">
        <v>502</v>
      </c>
      <c r="AD17" s="58">
        <v>69</v>
      </c>
    </row>
    <row r="18" spans="1:30" ht="23.25" thickBot="1" x14ac:dyDescent="0.25">
      <c r="A18" s="58">
        <v>13</v>
      </c>
      <c r="B18" s="59">
        <v>3.0259907834101381E-2</v>
      </c>
      <c r="C18" s="59">
        <v>3.3704608294930882E-2</v>
      </c>
      <c r="D18" s="59">
        <v>6.4000000000000001E-2</v>
      </c>
      <c r="O18" s="85"/>
      <c r="P18" s="85"/>
      <c r="Q18" s="85"/>
      <c r="R18" s="85"/>
      <c r="S18" s="85"/>
      <c r="T18" s="85"/>
      <c r="U18" s="86"/>
      <c r="W18" s="58">
        <v>50</v>
      </c>
      <c r="X18" s="58">
        <v>4085</v>
      </c>
      <c r="Y18" s="61">
        <v>43110</v>
      </c>
      <c r="Z18" s="58" t="s">
        <v>525</v>
      </c>
      <c r="AA18" s="58" t="s">
        <v>497</v>
      </c>
      <c r="AB18" s="58">
        <v>9.5</v>
      </c>
      <c r="AC18" s="58" t="s">
        <v>501</v>
      </c>
      <c r="AD18" s="58">
        <v>76</v>
      </c>
    </row>
    <row r="19" spans="1:30" ht="17.25" customHeight="1" thickBot="1" x14ac:dyDescent="0.25">
      <c r="A19" s="58">
        <v>14</v>
      </c>
      <c r="B19" s="59">
        <v>2.851797235023041E-2</v>
      </c>
      <c r="C19" s="59">
        <v>3.8124884792626726E-2</v>
      </c>
      <c r="D19" s="59">
        <v>6.6600000000000006E-2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O19" s="85"/>
      <c r="P19" s="85"/>
      <c r="Q19" s="85"/>
      <c r="R19" s="85"/>
      <c r="S19" s="85"/>
      <c r="T19" s="85"/>
      <c r="U19" s="86"/>
      <c r="W19" s="58">
        <v>75</v>
      </c>
      <c r="X19" s="58">
        <v>4048</v>
      </c>
      <c r="Y19" s="61">
        <v>43250</v>
      </c>
      <c r="Z19" s="58" t="s">
        <v>516</v>
      </c>
      <c r="AA19" s="58" t="s">
        <v>497</v>
      </c>
      <c r="AB19" s="58">
        <v>9.4</v>
      </c>
      <c r="AC19" s="58" t="s">
        <v>502</v>
      </c>
      <c r="AD19" s="58">
        <v>70</v>
      </c>
    </row>
    <row r="20" spans="1:30" ht="17.25" customHeight="1" thickBot="1" x14ac:dyDescent="0.25">
      <c r="A20" s="58">
        <v>15</v>
      </c>
      <c r="B20" s="59">
        <v>2.7572350230414745E-2</v>
      </c>
      <c r="C20" s="59">
        <v>4.5960829493087559E-2</v>
      </c>
      <c r="D20" s="59">
        <v>7.3499999999999996E-2</v>
      </c>
      <c r="F20" s="58" t="s">
        <v>491</v>
      </c>
      <c r="G20" s="60">
        <v>28872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85"/>
      <c r="P20" s="85"/>
      <c r="Q20" s="85"/>
      <c r="R20" s="85"/>
      <c r="S20" s="85"/>
      <c r="T20" s="85"/>
      <c r="U20" s="86"/>
      <c r="W20" s="58">
        <v>100</v>
      </c>
      <c r="X20" s="58">
        <v>4015</v>
      </c>
      <c r="Y20" s="61">
        <v>43153</v>
      </c>
      <c r="Z20" s="58" t="s">
        <v>527</v>
      </c>
      <c r="AA20" s="58" t="s">
        <v>498</v>
      </c>
      <c r="AB20" s="58">
        <v>9.3000000000000007</v>
      </c>
      <c r="AC20" s="58" t="s">
        <v>501</v>
      </c>
      <c r="AD20" s="58">
        <v>82</v>
      </c>
    </row>
    <row r="21" spans="1:30" ht="17.25" customHeight="1" thickBot="1" x14ac:dyDescent="0.25">
      <c r="A21" s="58">
        <v>16</v>
      </c>
      <c r="B21" s="59">
        <v>2.5830414746543778E-2</v>
      </c>
      <c r="C21" s="59">
        <v>5.3394930875576042E-2</v>
      </c>
      <c r="D21" s="59">
        <v>7.9200000000000007E-2</v>
      </c>
      <c r="F21" s="58" t="s">
        <v>495</v>
      </c>
      <c r="G21" s="60">
        <v>45170</v>
      </c>
      <c r="H21" s="58">
        <v>1.04</v>
      </c>
      <c r="J21" s="46">
        <v>5</v>
      </c>
      <c r="K21" s="46">
        <v>5059</v>
      </c>
      <c r="L21" s="52"/>
      <c r="M21" s="46"/>
      <c r="N21" s="57">
        <v>0.1165668202764977</v>
      </c>
      <c r="O21" s="85"/>
      <c r="P21" s="85"/>
      <c r="Q21" s="85"/>
      <c r="R21" s="85"/>
      <c r="S21" s="85"/>
      <c r="T21" s="85"/>
      <c r="U21" s="86"/>
      <c r="W21" s="58">
        <v>125</v>
      </c>
      <c r="X21" s="58">
        <v>3982</v>
      </c>
      <c r="Y21" s="61">
        <v>43131</v>
      </c>
      <c r="Z21" s="58" t="s">
        <v>527</v>
      </c>
      <c r="AA21" s="58" t="s">
        <v>497</v>
      </c>
      <c r="AB21" s="58">
        <v>9.1999999999999993</v>
      </c>
      <c r="AC21" s="58" t="s">
        <v>501</v>
      </c>
      <c r="AD21" s="58">
        <v>83</v>
      </c>
    </row>
    <row r="22" spans="1:30" ht="17.25" customHeight="1" thickBot="1" x14ac:dyDescent="0.25">
      <c r="A22" s="58">
        <v>17</v>
      </c>
      <c r="B22" s="59">
        <v>2.4735483870967741E-2</v>
      </c>
      <c r="C22" s="59">
        <v>5.2641474654377879E-2</v>
      </c>
      <c r="D22" s="59">
        <v>7.7399999999999997E-2</v>
      </c>
      <c r="F22" s="58" t="s">
        <v>496</v>
      </c>
      <c r="G22" s="60">
        <v>48481</v>
      </c>
      <c r="H22" s="58">
        <v>1.1200000000000001</v>
      </c>
      <c r="J22" s="46">
        <v>10</v>
      </c>
      <c r="K22" s="46">
        <v>4988</v>
      </c>
      <c r="L22" s="52"/>
      <c r="M22" s="46"/>
      <c r="N22" s="57">
        <v>0.11493087557603687</v>
      </c>
      <c r="O22" s="85"/>
      <c r="P22" s="85"/>
      <c r="Q22" s="85"/>
      <c r="R22" s="85"/>
      <c r="S22" s="85"/>
      <c r="T22" s="85"/>
      <c r="U22" s="86"/>
      <c r="W22" s="58">
        <v>150</v>
      </c>
      <c r="X22" s="58">
        <v>3945</v>
      </c>
      <c r="Y22" s="61">
        <v>43130</v>
      </c>
      <c r="Z22" s="58" t="s">
        <v>517</v>
      </c>
      <c r="AA22" s="58" t="s">
        <v>496</v>
      </c>
      <c r="AB22" s="58">
        <v>9.1</v>
      </c>
      <c r="AC22" s="58" t="s">
        <v>502</v>
      </c>
      <c r="AD22" s="58">
        <v>65</v>
      </c>
    </row>
    <row r="23" spans="1:30" ht="17.25" customHeight="1" thickBot="1" x14ac:dyDescent="0.25">
      <c r="A23" s="58">
        <v>18</v>
      </c>
      <c r="B23" s="59">
        <v>2.0853456221198156E-2</v>
      </c>
      <c r="C23" s="59">
        <v>3.4910138248847929E-2</v>
      </c>
      <c r="D23" s="59">
        <v>5.57E-2</v>
      </c>
      <c r="F23" s="58" t="s">
        <v>497</v>
      </c>
      <c r="G23" s="60">
        <v>47982</v>
      </c>
      <c r="H23" s="58">
        <v>1.1100000000000001</v>
      </c>
      <c r="J23" s="46">
        <v>20</v>
      </c>
      <c r="K23" s="46">
        <v>4912</v>
      </c>
      <c r="L23" s="52"/>
      <c r="M23" s="46"/>
      <c r="N23" s="57">
        <v>0.11317972350230415</v>
      </c>
      <c r="O23" s="85"/>
      <c r="P23" s="85"/>
      <c r="Q23" s="85"/>
      <c r="R23" s="85"/>
      <c r="S23" s="85"/>
      <c r="T23" s="85"/>
      <c r="U23" s="86"/>
      <c r="W23" s="58">
        <v>175</v>
      </c>
      <c r="X23" s="58">
        <v>3907</v>
      </c>
      <c r="Y23" s="61">
        <v>43339</v>
      </c>
      <c r="Z23" s="58" t="s">
        <v>527</v>
      </c>
      <c r="AA23" s="58" t="s">
        <v>495</v>
      </c>
      <c r="AB23" s="58">
        <v>9</v>
      </c>
      <c r="AC23" s="58" t="s">
        <v>501</v>
      </c>
      <c r="AD23" s="58">
        <v>83</v>
      </c>
    </row>
    <row r="24" spans="1:30" ht="17.25" customHeight="1" thickBot="1" x14ac:dyDescent="0.25">
      <c r="A24" s="58">
        <v>19</v>
      </c>
      <c r="B24" s="59">
        <v>1.4333640552995391E-2</v>
      </c>
      <c r="C24" s="59">
        <v>2.6019354838709676E-2</v>
      </c>
      <c r="D24" s="59">
        <v>4.0399999999999998E-2</v>
      </c>
      <c r="F24" s="58" t="s">
        <v>498</v>
      </c>
      <c r="G24" s="60">
        <v>48025</v>
      </c>
      <c r="H24" s="58">
        <v>1.1100000000000001</v>
      </c>
      <c r="J24" s="46">
        <v>30</v>
      </c>
      <c r="K24" s="46">
        <v>4850</v>
      </c>
      <c r="L24" s="52"/>
      <c r="M24" s="46"/>
      <c r="N24" s="57">
        <v>0.11175115207373272</v>
      </c>
      <c r="O24" s="85"/>
      <c r="P24" s="85"/>
      <c r="Q24" s="85"/>
      <c r="R24" s="85"/>
      <c r="S24" s="85"/>
      <c r="T24" s="85"/>
      <c r="U24" s="86"/>
      <c r="W24" s="58">
        <v>200</v>
      </c>
      <c r="X24" s="58">
        <v>3863</v>
      </c>
      <c r="Y24" s="61">
        <v>43124</v>
      </c>
      <c r="Z24" s="58" t="s">
        <v>527</v>
      </c>
      <c r="AA24" s="58" t="s">
        <v>497</v>
      </c>
      <c r="AB24" s="58">
        <v>8.9</v>
      </c>
      <c r="AC24" s="58" t="s">
        <v>501</v>
      </c>
      <c r="AD24" s="58">
        <v>82</v>
      </c>
    </row>
    <row r="25" spans="1:30" ht="17.25" customHeight="1" thickBot="1" x14ac:dyDescent="0.25">
      <c r="A25" s="58">
        <v>20</v>
      </c>
      <c r="B25" s="59">
        <v>1.0849769585253456E-2</v>
      </c>
      <c r="C25" s="59">
        <v>1.9640092165898619E-2</v>
      </c>
      <c r="D25" s="59">
        <v>3.0499999999999999E-2</v>
      </c>
      <c r="F25" s="58" t="s">
        <v>499</v>
      </c>
      <c r="G25" s="60">
        <v>48812</v>
      </c>
      <c r="H25" s="58">
        <v>1.1200000000000001</v>
      </c>
      <c r="J25" s="46">
        <v>50</v>
      </c>
      <c r="K25" s="46">
        <v>4763</v>
      </c>
      <c r="L25" s="52"/>
      <c r="M25" s="46"/>
      <c r="N25" s="57">
        <v>0.10974654377880184</v>
      </c>
      <c r="O25" s="85"/>
      <c r="P25" s="85"/>
      <c r="Q25" s="85"/>
      <c r="R25" s="85"/>
      <c r="S25" s="85"/>
      <c r="T25" s="85"/>
      <c r="U25" s="86"/>
    </row>
    <row r="26" spans="1:30" ht="17.25" customHeight="1" thickBot="1" x14ac:dyDescent="0.25">
      <c r="A26" s="58">
        <v>21</v>
      </c>
      <c r="B26" s="59">
        <v>8.9585253456221196E-3</v>
      </c>
      <c r="C26" s="59">
        <v>1.5069124423963133E-2</v>
      </c>
      <c r="D26" s="59">
        <v>2.4E-2</v>
      </c>
      <c r="F26" s="58" t="s">
        <v>500</v>
      </c>
      <c r="G26" s="60">
        <v>36873</v>
      </c>
      <c r="H26" s="58">
        <v>0.85</v>
      </c>
      <c r="J26" s="46">
        <v>100</v>
      </c>
      <c r="K26" s="46">
        <v>4573</v>
      </c>
      <c r="L26" s="52"/>
      <c r="M26" s="46"/>
      <c r="N26" s="57">
        <v>0.10536866359447004</v>
      </c>
      <c r="O26" s="85"/>
      <c r="P26" s="85"/>
      <c r="Q26" s="85"/>
      <c r="R26" s="85"/>
      <c r="S26" s="85"/>
      <c r="T26" s="85"/>
      <c r="U26" s="86"/>
    </row>
    <row r="27" spans="1:30" ht="17.25" customHeight="1" thickBot="1" x14ac:dyDescent="0.25">
      <c r="A27" s="58">
        <v>22</v>
      </c>
      <c r="B27" s="59">
        <v>6.5198156682027657E-3</v>
      </c>
      <c r="C27" s="59">
        <v>1.1201382488479262E-2</v>
      </c>
      <c r="D27" s="59">
        <v>1.77E-2</v>
      </c>
      <c r="J27" s="46">
        <v>150</v>
      </c>
      <c r="K27" s="46">
        <v>4404</v>
      </c>
      <c r="L27" s="52"/>
      <c r="M27" s="46"/>
      <c r="N27" s="57">
        <v>0.10147465437788018</v>
      </c>
      <c r="O27" s="85"/>
      <c r="P27" s="85"/>
      <c r="Q27" s="85"/>
      <c r="R27" s="85"/>
      <c r="S27" s="85"/>
      <c r="T27" s="85"/>
      <c r="U27" s="86"/>
    </row>
    <row r="28" spans="1:30" ht="17.25" customHeight="1" thickBot="1" x14ac:dyDescent="0.25">
      <c r="A28" s="58">
        <v>23</v>
      </c>
      <c r="B28" s="59">
        <v>3.8820276497695851E-3</v>
      </c>
      <c r="C28" s="59">
        <v>6.9317972350230409E-3</v>
      </c>
      <c r="D28" s="59">
        <v>1.0800000000000001E-2</v>
      </c>
      <c r="J28" s="46">
        <v>200</v>
      </c>
      <c r="K28" s="46">
        <v>4348</v>
      </c>
      <c r="L28" s="52"/>
      <c r="M28" s="46"/>
      <c r="N28" s="57">
        <v>0.10018433179723503</v>
      </c>
      <c r="O28" s="85"/>
      <c r="P28" s="85"/>
      <c r="Q28" s="85"/>
      <c r="R28" s="85"/>
      <c r="S28" s="85"/>
      <c r="T28" s="85"/>
      <c r="U28" s="86"/>
    </row>
    <row r="29" spans="1:30" ht="15" thickBot="1" x14ac:dyDescent="0.25">
      <c r="A29" s="90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28"/>
  <sheetViews>
    <sheetView workbookViewId="0">
      <selection activeCell="N21" sqref="N21:N28"/>
    </sheetView>
  </sheetViews>
  <sheetFormatPr defaultRowHeight="14.25" x14ac:dyDescent="0.2"/>
  <cols>
    <col min="5" max="5" width="2.625" customWidth="1"/>
    <col min="6" max="6" width="12.125" customWidth="1"/>
    <col min="7" max="7" width="9" hidden="1" customWidth="1"/>
    <col min="11" max="11" width="9" customWidth="1"/>
    <col min="12" max="13" width="9" hidden="1" customWidth="1"/>
  </cols>
  <sheetData>
    <row r="1" spans="1:21" ht="23.25" x14ac:dyDescent="0.35">
      <c r="A1" s="135" t="s">
        <v>606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21" x14ac:dyDescent="0.35">
      <c r="D2" s="39" t="s">
        <v>605</v>
      </c>
      <c r="F2" s="40">
        <v>49200</v>
      </c>
      <c r="H2" s="41" t="s">
        <v>465</v>
      </c>
    </row>
    <row r="3" spans="1:21" ht="15" thickBot="1" x14ac:dyDescent="0.25"/>
    <row r="4" spans="1:21" ht="15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</row>
    <row r="5" spans="1:21" ht="15.75" thickBot="1" x14ac:dyDescent="0.25">
      <c r="A5" s="58">
        <v>0</v>
      </c>
      <c r="B5" s="59">
        <v>3.6768292682926832E-3</v>
      </c>
      <c r="C5" s="59">
        <v>3.2036585365853658E-3</v>
      </c>
      <c r="D5" s="59">
        <v>6.8999999999999999E-3</v>
      </c>
      <c r="F5" s="58" t="s">
        <v>474</v>
      </c>
      <c r="G5" s="60">
        <v>53830</v>
      </c>
      <c r="H5" s="58"/>
      <c r="J5" s="139" t="s">
        <v>475</v>
      </c>
      <c r="K5" s="140"/>
      <c r="L5" s="140"/>
      <c r="M5" s="140"/>
      <c r="N5" s="141"/>
    </row>
    <row r="6" spans="1:21" ht="15" thickBot="1" x14ac:dyDescent="0.25">
      <c r="A6" s="58">
        <v>1</v>
      </c>
      <c r="B6" s="59">
        <v>2.5243902439024391E-3</v>
      </c>
      <c r="C6" s="59">
        <v>2.1658536585365852E-3</v>
      </c>
      <c r="D6" s="59">
        <v>4.7000000000000002E-3</v>
      </c>
      <c r="F6" s="58" t="s">
        <v>476</v>
      </c>
      <c r="G6" s="60">
        <v>55552</v>
      </c>
      <c r="H6" s="58"/>
      <c r="J6" s="47" t="s">
        <v>477</v>
      </c>
      <c r="K6" s="48">
        <v>0.56634304207119734</v>
      </c>
      <c r="N6" s="48" t="s">
        <v>502</v>
      </c>
    </row>
    <row r="7" spans="1:21" ht="15" thickBot="1" x14ac:dyDescent="0.25">
      <c r="A7" s="58">
        <v>2</v>
      </c>
      <c r="B7" s="59">
        <v>2.0853658536585363E-3</v>
      </c>
      <c r="C7" s="59">
        <v>1.8951219512195121E-3</v>
      </c>
      <c r="D7" s="59">
        <v>3.8999999999999998E-3</v>
      </c>
      <c r="F7" s="58" t="s">
        <v>478</v>
      </c>
      <c r="G7" s="60">
        <v>55595</v>
      </c>
      <c r="H7" s="58"/>
      <c r="J7" s="49" t="s">
        <v>479</v>
      </c>
      <c r="K7" s="48">
        <v>0.50803212851405632</v>
      </c>
      <c r="N7" s="48" t="s">
        <v>501</v>
      </c>
    </row>
    <row r="8" spans="1:21" ht="15.75" thickBot="1" x14ac:dyDescent="0.3">
      <c r="A8" s="58">
        <v>3</v>
      </c>
      <c r="B8" s="59">
        <v>1.5914634146341462E-3</v>
      </c>
      <c r="C8" s="59">
        <v>1.5341463414634145E-3</v>
      </c>
      <c r="D8" s="59">
        <v>3.0999999999999999E-3</v>
      </c>
      <c r="F8" s="58" t="s">
        <v>480</v>
      </c>
      <c r="G8" s="60">
        <v>53160</v>
      </c>
      <c r="H8" s="58"/>
      <c r="K8" s="50">
        <v>0.56634304207119734</v>
      </c>
    </row>
    <row r="9" spans="1:21" ht="15.75" thickBot="1" x14ac:dyDescent="0.3">
      <c r="A9" s="58">
        <v>4</v>
      </c>
      <c r="B9" s="59">
        <v>2.1402439024390241E-3</v>
      </c>
      <c r="C9" s="59">
        <v>2.1207317073170732E-3</v>
      </c>
      <c r="D9" s="59">
        <v>4.3E-3</v>
      </c>
      <c r="F9" s="58" t="s">
        <v>481</v>
      </c>
      <c r="G9" s="60">
        <v>54864</v>
      </c>
      <c r="H9" s="58"/>
      <c r="K9" s="50">
        <v>0.51925078043704476</v>
      </c>
    </row>
    <row r="10" spans="1:21" ht="15.75" thickBot="1" x14ac:dyDescent="0.3">
      <c r="A10" s="58">
        <v>5</v>
      </c>
      <c r="B10" s="59">
        <v>4.9939024390243903E-3</v>
      </c>
      <c r="C10" s="59">
        <v>6.0463414634146341E-3</v>
      </c>
      <c r="D10" s="59">
        <v>1.11E-2</v>
      </c>
      <c r="F10" s="58" t="s">
        <v>482</v>
      </c>
      <c r="G10" s="60">
        <v>49137</v>
      </c>
      <c r="H10" s="58"/>
      <c r="K10" s="50">
        <v>0.50710594315245483</v>
      </c>
    </row>
    <row r="11" spans="1:21" ht="15.75" thickBot="1" x14ac:dyDescent="0.3">
      <c r="A11" s="58">
        <v>6</v>
      </c>
      <c r="B11" s="59">
        <v>1.4707317073170733E-2</v>
      </c>
      <c r="C11" s="59">
        <v>1.5792682926829272E-2</v>
      </c>
      <c r="D11" s="59">
        <v>3.0499999999999999E-2</v>
      </c>
      <c r="F11" s="58" t="s">
        <v>483</v>
      </c>
      <c r="G11" s="60">
        <v>47805</v>
      </c>
      <c r="H11" s="58"/>
      <c r="K11" s="50">
        <v>0.50803212851405632</v>
      </c>
    </row>
    <row r="12" spans="1:21" ht="15" thickBot="1" x14ac:dyDescent="0.25">
      <c r="A12" s="58">
        <v>7</v>
      </c>
      <c r="B12" s="59">
        <v>2.5353658536585364E-2</v>
      </c>
      <c r="C12" s="59">
        <v>2.2515853658536585E-2</v>
      </c>
      <c r="D12" s="59">
        <v>4.7899999999999998E-2</v>
      </c>
      <c r="F12" s="58" t="s">
        <v>484</v>
      </c>
      <c r="G12" s="60">
        <v>50571</v>
      </c>
      <c r="H12" s="58"/>
    </row>
    <row r="13" spans="1:21" ht="15" thickBot="1" x14ac:dyDescent="0.25">
      <c r="A13" s="58">
        <v>8</v>
      </c>
      <c r="B13" s="59">
        <v>2.7054878048780488E-2</v>
      </c>
      <c r="C13" s="59">
        <v>2.2921951219512196E-2</v>
      </c>
      <c r="D13" s="59">
        <v>0.05</v>
      </c>
      <c r="F13" s="58" t="s">
        <v>485</v>
      </c>
      <c r="G13" s="60">
        <v>48963</v>
      </c>
      <c r="H13" s="58"/>
    </row>
    <row r="14" spans="1:21" ht="15" thickBot="1" x14ac:dyDescent="0.25">
      <c r="A14" s="58">
        <v>9</v>
      </c>
      <c r="B14" s="59">
        <v>2.946951219512195E-2</v>
      </c>
      <c r="C14" s="59">
        <v>2.3328048780487803E-2</v>
      </c>
      <c r="D14" s="59">
        <v>5.28E-2</v>
      </c>
      <c r="F14" s="58" t="s">
        <v>486</v>
      </c>
      <c r="G14" s="60">
        <v>50195</v>
      </c>
      <c r="H14" s="58">
        <v>1.02</v>
      </c>
    </row>
    <row r="15" spans="1:21" ht="15" thickBot="1" x14ac:dyDescent="0.25">
      <c r="A15" s="58">
        <v>10</v>
      </c>
      <c r="B15" s="59">
        <v>3.5231707317073167E-2</v>
      </c>
      <c r="C15" s="59">
        <v>2.734390243902439E-2</v>
      </c>
      <c r="D15" s="59">
        <v>6.2600000000000003E-2</v>
      </c>
      <c r="F15" s="58" t="s">
        <v>487</v>
      </c>
      <c r="G15" s="60">
        <v>47591</v>
      </c>
      <c r="H15" s="58">
        <v>0.96</v>
      </c>
    </row>
    <row r="16" spans="1:21" ht="15" thickBot="1" x14ac:dyDescent="0.25">
      <c r="A16" s="58">
        <v>11</v>
      </c>
      <c r="B16" s="59">
        <v>4.0554878048780482E-2</v>
      </c>
      <c r="C16" s="59">
        <v>3.2081707317073167E-2</v>
      </c>
      <c r="D16" s="59">
        <v>7.2700000000000001E-2</v>
      </c>
      <c r="F16" s="58" t="s">
        <v>488</v>
      </c>
      <c r="G16" s="60">
        <v>50558</v>
      </c>
      <c r="H16" s="58">
        <v>1.02</v>
      </c>
    </row>
    <row r="17" spans="1:14" ht="15" thickBot="1" x14ac:dyDescent="0.25">
      <c r="A17" s="58">
        <v>12</v>
      </c>
      <c r="B17" s="59">
        <v>4.401219512195121E-2</v>
      </c>
      <c r="C17" s="59">
        <v>3.5330487804878047E-2</v>
      </c>
      <c r="D17" s="59">
        <v>7.9299999999999995E-2</v>
      </c>
    </row>
    <row r="18" spans="1:14" ht="15" thickBot="1" x14ac:dyDescent="0.25">
      <c r="A18" s="58">
        <v>13</v>
      </c>
      <c r="B18" s="59">
        <v>4.3792682926829266E-2</v>
      </c>
      <c r="C18" s="59">
        <v>3.5104878048780486E-2</v>
      </c>
      <c r="D18" s="59">
        <v>7.8899999999999998E-2</v>
      </c>
    </row>
    <row r="19" spans="1:14" ht="15" thickBot="1" x14ac:dyDescent="0.25">
      <c r="A19" s="58">
        <v>14</v>
      </c>
      <c r="B19" s="59">
        <v>4.3957317073170736E-2</v>
      </c>
      <c r="C19" s="59">
        <v>3.4743902439024393E-2</v>
      </c>
      <c r="D19" s="59">
        <v>7.8700000000000006E-2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</row>
    <row r="20" spans="1:14" ht="15" thickBot="1" x14ac:dyDescent="0.25">
      <c r="A20" s="58">
        <v>15</v>
      </c>
      <c r="B20" s="59">
        <v>4.3079268292682923E-2</v>
      </c>
      <c r="C20" s="59">
        <v>3.4428048780487809E-2</v>
      </c>
      <c r="D20" s="59">
        <v>7.7499999999999999E-2</v>
      </c>
      <c r="F20" s="58" t="s">
        <v>491</v>
      </c>
      <c r="G20" s="60">
        <v>35672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5" thickBot="1" x14ac:dyDescent="0.25">
      <c r="A21" s="58">
        <v>16</v>
      </c>
      <c r="B21" s="59">
        <v>4.1652439024390239E-2</v>
      </c>
      <c r="C21" s="59">
        <v>3.3164634146341458E-2</v>
      </c>
      <c r="D21" s="59">
        <v>7.4800000000000005E-2</v>
      </c>
      <c r="F21" s="58" t="s">
        <v>495</v>
      </c>
      <c r="G21" s="60">
        <v>51188</v>
      </c>
      <c r="H21" s="58">
        <v>1.04</v>
      </c>
      <c r="J21" s="46">
        <v>5</v>
      </c>
      <c r="K21" s="46"/>
      <c r="L21" s="52"/>
      <c r="M21" s="46"/>
      <c r="N21" s="57"/>
    </row>
    <row r="22" spans="1:14" ht="15" thickBot="1" x14ac:dyDescent="0.25">
      <c r="A22" s="58">
        <v>17</v>
      </c>
      <c r="B22" s="59">
        <v>4.0609756097560977E-2</v>
      </c>
      <c r="C22" s="59">
        <v>3.2352439024390243E-2</v>
      </c>
      <c r="D22" s="59">
        <v>7.2999999999999995E-2</v>
      </c>
      <c r="F22" s="58" t="s">
        <v>496</v>
      </c>
      <c r="G22" s="60">
        <v>54117</v>
      </c>
      <c r="H22" s="58">
        <v>1.1000000000000001</v>
      </c>
      <c r="J22" s="46">
        <v>10</v>
      </c>
      <c r="K22" s="46"/>
      <c r="L22" s="52"/>
      <c r="M22" s="46"/>
      <c r="N22" s="57"/>
    </row>
    <row r="23" spans="1:14" ht="15" thickBot="1" x14ac:dyDescent="0.25">
      <c r="A23" s="58">
        <v>18</v>
      </c>
      <c r="B23" s="59">
        <v>3.1774390243902439E-2</v>
      </c>
      <c r="C23" s="59">
        <v>2.6260975609756095E-2</v>
      </c>
      <c r="D23" s="59">
        <v>5.8099999999999999E-2</v>
      </c>
      <c r="F23" s="58" t="s">
        <v>497</v>
      </c>
      <c r="G23" s="60">
        <v>53587</v>
      </c>
      <c r="H23" s="58">
        <v>1.0900000000000001</v>
      </c>
      <c r="J23" s="46">
        <v>20</v>
      </c>
      <c r="K23" s="46"/>
      <c r="L23" s="52"/>
      <c r="M23" s="46"/>
      <c r="N23" s="57"/>
    </row>
    <row r="24" spans="1:14" ht="15" thickBot="1" x14ac:dyDescent="0.25">
      <c r="A24" s="58">
        <v>19</v>
      </c>
      <c r="B24" s="59">
        <v>2.3542682926829268E-2</v>
      </c>
      <c r="C24" s="59">
        <v>1.9989024390243904E-2</v>
      </c>
      <c r="D24" s="59">
        <v>4.3499999999999997E-2</v>
      </c>
      <c r="F24" s="58" t="s">
        <v>498</v>
      </c>
      <c r="G24" s="60">
        <v>50527</v>
      </c>
      <c r="H24" s="58">
        <v>1.02</v>
      </c>
      <c r="J24" s="46">
        <v>30</v>
      </c>
      <c r="K24" s="46"/>
      <c r="L24" s="52"/>
      <c r="M24" s="46"/>
      <c r="N24" s="57"/>
    </row>
    <row r="25" spans="1:14" ht="15" thickBot="1" x14ac:dyDescent="0.25">
      <c r="A25" s="58">
        <v>20</v>
      </c>
      <c r="B25" s="59">
        <v>1.7725609756097563E-2</v>
      </c>
      <c r="C25" s="59">
        <v>1.4800000000000002E-2</v>
      </c>
      <c r="D25" s="59">
        <v>3.2500000000000001E-2</v>
      </c>
      <c r="F25" s="58" t="s">
        <v>499</v>
      </c>
      <c r="G25" s="60">
        <v>53076</v>
      </c>
      <c r="H25" s="58">
        <v>1.08</v>
      </c>
      <c r="J25" s="46">
        <v>50</v>
      </c>
      <c r="K25" s="46"/>
      <c r="L25" s="52"/>
      <c r="M25" s="46"/>
      <c r="N25" s="57"/>
    </row>
    <row r="26" spans="1:14" ht="15" thickBot="1" x14ac:dyDescent="0.25">
      <c r="A26" s="58">
        <v>21</v>
      </c>
      <c r="B26" s="59">
        <v>1.3225609756097562E-2</v>
      </c>
      <c r="C26" s="59">
        <v>1.11E-2</v>
      </c>
      <c r="D26" s="59">
        <v>2.4400000000000002E-2</v>
      </c>
      <c r="F26" s="58" t="s">
        <v>500</v>
      </c>
      <c r="G26" s="60">
        <v>46780</v>
      </c>
      <c r="H26" s="58">
        <v>0.95</v>
      </c>
      <c r="J26" s="46">
        <v>100</v>
      </c>
      <c r="K26" s="46"/>
      <c r="L26" s="52"/>
      <c r="M26" s="46"/>
      <c r="N26" s="57"/>
    </row>
    <row r="27" spans="1:14" ht="15" thickBot="1" x14ac:dyDescent="0.25">
      <c r="A27" s="58">
        <v>22</v>
      </c>
      <c r="B27" s="59">
        <v>9.5487804878048779E-3</v>
      </c>
      <c r="C27" s="59">
        <v>7.8060975609756094E-3</v>
      </c>
      <c r="D27" s="59">
        <v>1.7399999999999999E-2</v>
      </c>
      <c r="J27" s="46">
        <v>150</v>
      </c>
      <c r="K27" s="46"/>
      <c r="L27" s="52"/>
      <c r="M27" s="46"/>
      <c r="N27" s="57"/>
    </row>
    <row r="28" spans="1:14" ht="15" thickBot="1" x14ac:dyDescent="0.25">
      <c r="A28" s="58">
        <v>23</v>
      </c>
      <c r="B28" s="59">
        <v>6.5304878048780494E-3</v>
      </c>
      <c r="C28" s="59">
        <v>5.1890243902439018E-3</v>
      </c>
      <c r="D28" s="59">
        <v>1.17E-2</v>
      </c>
      <c r="J28" s="46">
        <v>200</v>
      </c>
      <c r="K28" s="46"/>
      <c r="L28" s="52"/>
      <c r="M28" s="46"/>
      <c r="N28" s="57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D50"/>
  <sheetViews>
    <sheetView workbookViewId="0">
      <selection activeCell="K16" sqref="K16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35" t="s">
        <v>533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W1" s="45" t="s">
        <v>492</v>
      </c>
      <c r="X1" s="45" t="s">
        <v>493</v>
      </c>
      <c r="Y1" s="45" t="s">
        <v>494</v>
      </c>
      <c r="Z1" s="45" t="s">
        <v>511</v>
      </c>
      <c r="AA1" s="45" t="s">
        <v>512</v>
      </c>
      <c r="AB1" s="45" t="s">
        <v>513</v>
      </c>
      <c r="AC1" s="45" t="s">
        <v>514</v>
      </c>
      <c r="AD1" s="45" t="s">
        <v>515</v>
      </c>
    </row>
    <row r="2" spans="1:30" ht="21.75" thickBot="1" x14ac:dyDescent="0.4">
      <c r="D2" s="39" t="s">
        <v>605</v>
      </c>
      <c r="F2" s="40">
        <v>11100</v>
      </c>
      <c r="H2" s="41" t="s">
        <v>465</v>
      </c>
      <c r="W2" s="58">
        <v>1</v>
      </c>
      <c r="X2" s="58">
        <v>2081</v>
      </c>
      <c r="Y2" s="61">
        <v>43191</v>
      </c>
      <c r="Z2" s="58" t="s">
        <v>528</v>
      </c>
      <c r="AA2" s="58" t="s">
        <v>491</v>
      </c>
      <c r="AB2" s="58">
        <v>19.8</v>
      </c>
      <c r="AC2" s="58" t="s">
        <v>468</v>
      </c>
      <c r="AD2" s="58">
        <v>94</v>
      </c>
    </row>
    <row r="3" spans="1:30" ht="23.25" thickBot="1" x14ac:dyDescent="0.25">
      <c r="W3" s="58">
        <v>2</v>
      </c>
      <c r="X3" s="58">
        <v>1399</v>
      </c>
      <c r="Y3" s="61">
        <v>43458</v>
      </c>
      <c r="Z3" s="58" t="s">
        <v>529</v>
      </c>
      <c r="AA3" s="58" t="s">
        <v>495</v>
      </c>
      <c r="AB3" s="58">
        <v>13.3</v>
      </c>
      <c r="AC3" s="58" t="s">
        <v>467</v>
      </c>
      <c r="AD3" s="58">
        <v>50</v>
      </c>
    </row>
    <row r="4" spans="1:30" ht="23.25" thickBot="1" x14ac:dyDescent="0.25">
      <c r="A4" s="42" t="s">
        <v>466</v>
      </c>
      <c r="B4" s="43" t="s">
        <v>467</v>
      </c>
      <c r="C4" s="129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36" t="s">
        <v>473</v>
      </c>
      <c r="K4" s="137"/>
      <c r="L4" s="137"/>
      <c r="M4" s="137"/>
      <c r="N4" s="138"/>
      <c r="W4" s="58">
        <v>3</v>
      </c>
      <c r="X4" s="58">
        <v>1361</v>
      </c>
      <c r="Y4" s="61">
        <v>43319</v>
      </c>
      <c r="Z4" s="58" t="s">
        <v>516</v>
      </c>
      <c r="AA4" s="58" t="s">
        <v>496</v>
      </c>
      <c r="AB4" s="58">
        <v>13</v>
      </c>
      <c r="AC4" s="58" t="s">
        <v>467</v>
      </c>
      <c r="AD4" s="58">
        <v>63</v>
      </c>
    </row>
    <row r="5" spans="1:30" ht="18.75" customHeight="1" thickBot="1" x14ac:dyDescent="0.25">
      <c r="A5" s="58">
        <v>0</v>
      </c>
      <c r="B5" s="59">
        <v>2.0810810810810809E-3</v>
      </c>
      <c r="C5" s="59">
        <v>2.7747747747747745E-3</v>
      </c>
      <c r="D5" s="59">
        <v>4.8999999999999998E-3</v>
      </c>
      <c r="F5" s="58" t="s">
        <v>474</v>
      </c>
      <c r="G5" s="60">
        <v>12403</v>
      </c>
      <c r="H5" s="58">
        <v>1.1100000000000001</v>
      </c>
      <c r="J5" s="139" t="s">
        <v>475</v>
      </c>
      <c r="K5" s="140"/>
      <c r="L5" s="140"/>
      <c r="M5" s="140"/>
      <c r="N5" s="141"/>
      <c r="W5" s="58">
        <v>4</v>
      </c>
      <c r="X5" s="58">
        <v>1214</v>
      </c>
      <c r="Y5" s="61">
        <v>43319</v>
      </c>
      <c r="Z5" s="58" t="s">
        <v>524</v>
      </c>
      <c r="AA5" s="58" t="s">
        <v>496</v>
      </c>
      <c r="AB5" s="58">
        <v>11.6</v>
      </c>
      <c r="AC5" s="58" t="s">
        <v>468</v>
      </c>
      <c r="AD5" s="58">
        <v>55</v>
      </c>
    </row>
    <row r="6" spans="1:30" ht="17.25" customHeight="1" thickBot="1" x14ac:dyDescent="0.25">
      <c r="A6" s="58">
        <v>1</v>
      </c>
      <c r="B6" s="59">
        <v>1.5360360360360361E-3</v>
      </c>
      <c r="C6" s="59">
        <v>1.8162162162162162E-3</v>
      </c>
      <c r="D6" s="59">
        <v>3.3999999999999998E-3</v>
      </c>
      <c r="F6" s="58" t="s">
        <v>476</v>
      </c>
      <c r="G6" s="60">
        <v>12465</v>
      </c>
      <c r="H6" s="58">
        <v>1.1200000000000001</v>
      </c>
      <c r="J6" s="47" t="s">
        <v>477</v>
      </c>
      <c r="K6" s="48">
        <v>0.58359621451104104</v>
      </c>
      <c r="N6" s="48" t="s">
        <v>467</v>
      </c>
      <c r="W6" s="58">
        <v>5</v>
      </c>
      <c r="X6" s="58">
        <v>1176</v>
      </c>
      <c r="Y6" s="61">
        <v>43173</v>
      </c>
      <c r="Z6" s="58" t="s">
        <v>516</v>
      </c>
      <c r="AA6" s="58" t="s">
        <v>497</v>
      </c>
      <c r="AB6" s="58">
        <v>11.2</v>
      </c>
      <c r="AC6" s="58" t="s">
        <v>467</v>
      </c>
      <c r="AD6" s="58">
        <v>51</v>
      </c>
    </row>
    <row r="7" spans="1:30" ht="17.25" customHeight="1" thickBot="1" x14ac:dyDescent="0.25">
      <c r="A7" s="58">
        <v>2</v>
      </c>
      <c r="B7" s="59">
        <v>9.9099099099099106E-4</v>
      </c>
      <c r="C7" s="59">
        <v>1.2108108108108107E-3</v>
      </c>
      <c r="D7" s="59">
        <v>2.2000000000000001E-3</v>
      </c>
      <c r="F7" s="58" t="s">
        <v>478</v>
      </c>
      <c r="G7" s="60">
        <v>12639</v>
      </c>
      <c r="H7" s="58">
        <v>1.1299999999999999</v>
      </c>
      <c r="J7" s="49" t="s">
        <v>479</v>
      </c>
      <c r="K7" s="48">
        <v>0.52723604572965699</v>
      </c>
      <c r="N7" s="48" t="s">
        <v>468</v>
      </c>
      <c r="W7" s="58">
        <v>6</v>
      </c>
      <c r="X7" s="58">
        <v>1149</v>
      </c>
      <c r="Y7" s="61">
        <v>43410</v>
      </c>
      <c r="Z7" s="58" t="s">
        <v>517</v>
      </c>
      <c r="AA7" s="58" t="s">
        <v>496</v>
      </c>
      <c r="AB7" s="58">
        <v>10.9</v>
      </c>
      <c r="AC7" s="58" t="s">
        <v>468</v>
      </c>
      <c r="AD7" s="58">
        <v>53</v>
      </c>
    </row>
    <row r="8" spans="1:30" ht="17.25" customHeight="1" thickBot="1" x14ac:dyDescent="0.3">
      <c r="A8" s="58">
        <v>3</v>
      </c>
      <c r="B8" s="59">
        <v>1.3378378378378379E-3</v>
      </c>
      <c r="C8" s="59">
        <v>1.0090090090090092E-3</v>
      </c>
      <c r="D8" s="59">
        <v>2.3999999999999998E-3</v>
      </c>
      <c r="F8" s="58" t="s">
        <v>480</v>
      </c>
      <c r="G8" s="60">
        <v>8701</v>
      </c>
      <c r="H8" s="58">
        <v>0.78</v>
      </c>
      <c r="K8" s="50">
        <v>0.58359621451104104</v>
      </c>
      <c r="W8" s="58">
        <v>7</v>
      </c>
      <c r="X8" s="58">
        <v>1133</v>
      </c>
      <c r="Y8" s="61">
        <v>43136</v>
      </c>
      <c r="Z8" s="58" t="s">
        <v>523</v>
      </c>
      <c r="AA8" s="58" t="s">
        <v>495</v>
      </c>
      <c r="AB8" s="58">
        <v>10.8</v>
      </c>
      <c r="AC8" s="58" t="s">
        <v>468</v>
      </c>
      <c r="AD8" s="58">
        <v>76</v>
      </c>
    </row>
    <row r="9" spans="1:30" ht="17.25" customHeight="1" thickBot="1" x14ac:dyDescent="0.3">
      <c r="A9" s="58">
        <v>4</v>
      </c>
      <c r="B9" s="59">
        <v>3.4189189189189192E-3</v>
      </c>
      <c r="C9" s="59">
        <v>2.6234234234234232E-3</v>
      </c>
      <c r="D9" s="59">
        <v>6.0000000000000001E-3</v>
      </c>
      <c r="F9" s="58" t="s">
        <v>481</v>
      </c>
      <c r="G9" s="60">
        <v>10033</v>
      </c>
      <c r="H9" s="58">
        <v>0.9</v>
      </c>
      <c r="K9" s="50">
        <v>0.54961832061068694</v>
      </c>
      <c r="W9" s="58">
        <v>8</v>
      </c>
      <c r="X9" s="58">
        <v>1133</v>
      </c>
      <c r="Y9" s="61">
        <v>43136</v>
      </c>
      <c r="Z9" s="58" t="s">
        <v>519</v>
      </c>
      <c r="AA9" s="58" t="s">
        <v>495</v>
      </c>
      <c r="AB9" s="58">
        <v>10.8</v>
      </c>
      <c r="AC9" s="58" t="s">
        <v>468</v>
      </c>
      <c r="AD9" s="58">
        <v>74</v>
      </c>
    </row>
    <row r="10" spans="1:30" ht="17.25" customHeight="1" thickBot="1" x14ac:dyDescent="0.3">
      <c r="A10" s="58">
        <v>5</v>
      </c>
      <c r="B10" s="59">
        <v>1.0306306306306306E-2</v>
      </c>
      <c r="C10" s="59">
        <v>6.9117117117117113E-3</v>
      </c>
      <c r="D10" s="59">
        <v>1.7100000000000001E-2</v>
      </c>
      <c r="F10" s="58" t="s">
        <v>482</v>
      </c>
      <c r="G10" s="60">
        <v>9534</v>
      </c>
      <c r="H10" s="58">
        <v>0.86</v>
      </c>
      <c r="K10" s="50">
        <v>0.52723604572965699</v>
      </c>
      <c r="W10" s="58">
        <v>9</v>
      </c>
      <c r="X10" s="58">
        <v>1130</v>
      </c>
      <c r="Y10" s="61">
        <v>43403</v>
      </c>
      <c r="Z10" s="58" t="s">
        <v>516</v>
      </c>
      <c r="AA10" s="58" t="s">
        <v>496</v>
      </c>
      <c r="AB10" s="58">
        <v>10.8</v>
      </c>
      <c r="AC10" s="58" t="s">
        <v>468</v>
      </c>
      <c r="AD10" s="58">
        <v>51</v>
      </c>
    </row>
    <row r="11" spans="1:30" ht="17.25" customHeight="1" thickBot="1" x14ac:dyDescent="0.3">
      <c r="A11" s="58">
        <v>6</v>
      </c>
      <c r="B11" s="59">
        <v>2.75E-2</v>
      </c>
      <c r="C11" s="59">
        <v>1.9978378378378379E-2</v>
      </c>
      <c r="D11" s="59">
        <v>4.6899999999999997E-2</v>
      </c>
      <c r="F11" s="58" t="s">
        <v>483</v>
      </c>
      <c r="G11" s="60">
        <v>10423</v>
      </c>
      <c r="H11" s="58">
        <v>0.94</v>
      </c>
      <c r="K11" s="50">
        <v>0.50981633945535154</v>
      </c>
      <c r="W11" s="58">
        <v>10</v>
      </c>
      <c r="X11" s="58">
        <v>1117</v>
      </c>
      <c r="Y11" s="61">
        <v>43168</v>
      </c>
      <c r="Z11" s="58" t="s">
        <v>516</v>
      </c>
      <c r="AA11" s="58" t="s">
        <v>499</v>
      </c>
      <c r="AB11" s="58">
        <v>10.6</v>
      </c>
      <c r="AC11" s="58" t="s">
        <v>468</v>
      </c>
      <c r="AD11" s="58">
        <v>52</v>
      </c>
    </row>
    <row r="12" spans="1:30" ht="17.25" customHeight="1" thickBot="1" x14ac:dyDescent="0.25">
      <c r="A12" s="58">
        <v>7</v>
      </c>
      <c r="B12" s="59">
        <v>2.8540540540540543E-2</v>
      </c>
      <c r="C12" s="59">
        <v>2.381261261261261E-2</v>
      </c>
      <c r="D12" s="59">
        <v>5.1999999999999998E-2</v>
      </c>
      <c r="F12" s="58" t="s">
        <v>484</v>
      </c>
      <c r="G12" s="60">
        <v>10683</v>
      </c>
      <c r="H12" s="58">
        <v>0.96</v>
      </c>
      <c r="W12" s="58">
        <v>20</v>
      </c>
      <c r="X12" s="58">
        <v>1086</v>
      </c>
      <c r="Y12" s="61">
        <v>43152</v>
      </c>
      <c r="Z12" s="58" t="s">
        <v>516</v>
      </c>
      <c r="AA12" s="58" t="s">
        <v>497</v>
      </c>
      <c r="AB12" s="58">
        <v>10.3</v>
      </c>
      <c r="AC12" s="58" t="s">
        <v>468</v>
      </c>
      <c r="AD12" s="58">
        <v>54</v>
      </c>
    </row>
    <row r="13" spans="1:30" ht="17.25" customHeight="1" thickBot="1" x14ac:dyDescent="0.25">
      <c r="A13" s="58">
        <v>8</v>
      </c>
      <c r="B13" s="59">
        <v>3.1860360360360357E-2</v>
      </c>
      <c r="C13" s="59">
        <v>2.6385585585585587E-2</v>
      </c>
      <c r="D13" s="59">
        <v>5.79E-2</v>
      </c>
      <c r="F13" s="58" t="s">
        <v>485</v>
      </c>
      <c r="G13" s="60">
        <v>11984</v>
      </c>
      <c r="H13" s="58">
        <v>1.08</v>
      </c>
      <c r="W13" s="58">
        <v>25</v>
      </c>
      <c r="X13" s="58">
        <v>1076</v>
      </c>
      <c r="Y13" s="61">
        <v>43133</v>
      </c>
      <c r="Z13" s="58" t="s">
        <v>517</v>
      </c>
      <c r="AA13" s="58" t="s">
        <v>499</v>
      </c>
      <c r="AB13" s="58">
        <v>10.199999999999999</v>
      </c>
      <c r="AC13" s="58" t="s">
        <v>468</v>
      </c>
      <c r="AD13" s="58">
        <v>55</v>
      </c>
    </row>
    <row r="14" spans="1:30" ht="23.25" thickBot="1" x14ac:dyDescent="0.25">
      <c r="A14" s="58">
        <v>9</v>
      </c>
      <c r="B14" s="59">
        <v>3.0274774774774776E-2</v>
      </c>
      <c r="C14" s="59">
        <v>2.6234234234234235E-2</v>
      </c>
      <c r="D14" s="59">
        <v>5.6300000000000003E-2</v>
      </c>
      <c r="F14" s="58" t="s">
        <v>486</v>
      </c>
      <c r="G14" s="60">
        <v>12223</v>
      </c>
      <c r="H14" s="58">
        <v>1.1000000000000001</v>
      </c>
      <c r="W14" s="58">
        <v>30</v>
      </c>
      <c r="X14" s="58">
        <v>1064</v>
      </c>
      <c r="Y14" s="61">
        <v>43208</v>
      </c>
      <c r="Z14" s="58" t="s">
        <v>527</v>
      </c>
      <c r="AA14" s="58" t="s">
        <v>497</v>
      </c>
      <c r="AB14" s="58">
        <v>10.1</v>
      </c>
      <c r="AC14" s="58" t="s">
        <v>468</v>
      </c>
      <c r="AD14" s="58">
        <v>57</v>
      </c>
    </row>
    <row r="15" spans="1:30" ht="15" thickBot="1" x14ac:dyDescent="0.25">
      <c r="A15" s="58">
        <v>10</v>
      </c>
      <c r="B15" s="59">
        <v>3.1216216216216217E-2</v>
      </c>
      <c r="C15" s="59">
        <v>2.7949549549549549E-2</v>
      </c>
      <c r="D15" s="59">
        <v>5.9200000000000003E-2</v>
      </c>
      <c r="F15" s="58" t="s">
        <v>487</v>
      </c>
      <c r="G15" s="60">
        <v>11437</v>
      </c>
      <c r="H15" s="58">
        <v>1.03</v>
      </c>
      <c r="W15" s="58">
        <v>35</v>
      </c>
      <c r="X15" s="58">
        <v>1054</v>
      </c>
      <c r="Y15" s="61">
        <v>43133</v>
      </c>
      <c r="Z15" s="58" t="s">
        <v>516</v>
      </c>
      <c r="AA15" s="58" t="s">
        <v>499</v>
      </c>
      <c r="AB15" s="58">
        <v>10</v>
      </c>
      <c r="AC15" s="58" t="s">
        <v>468</v>
      </c>
      <c r="AD15" s="58">
        <v>52</v>
      </c>
    </row>
    <row r="16" spans="1:30" ht="15" thickBot="1" x14ac:dyDescent="0.25">
      <c r="A16" s="58">
        <v>11</v>
      </c>
      <c r="B16" s="59">
        <v>3.2207207207207204E-2</v>
      </c>
      <c r="C16" s="59">
        <v>3.0774774774774773E-2</v>
      </c>
      <c r="D16" s="59">
        <v>6.3E-2</v>
      </c>
      <c r="F16" s="58" t="s">
        <v>488</v>
      </c>
      <c r="G16" s="60">
        <v>11916</v>
      </c>
      <c r="H16" s="58">
        <v>1.07</v>
      </c>
      <c r="W16" s="58">
        <v>40</v>
      </c>
      <c r="X16" s="58">
        <v>1050</v>
      </c>
      <c r="Y16" s="61">
        <v>43396</v>
      </c>
      <c r="Z16" s="58" t="s">
        <v>518</v>
      </c>
      <c r="AA16" s="58" t="s">
        <v>496</v>
      </c>
      <c r="AB16" s="58">
        <v>10</v>
      </c>
      <c r="AC16" s="58" t="s">
        <v>468</v>
      </c>
      <c r="AD16" s="58">
        <v>54</v>
      </c>
    </row>
    <row r="17" spans="1:30" ht="15" thickBot="1" x14ac:dyDescent="0.25">
      <c r="A17" s="58">
        <v>12</v>
      </c>
      <c r="B17" s="59">
        <v>3.354504504504504E-2</v>
      </c>
      <c r="C17" s="59">
        <v>3.6021621621621626E-2</v>
      </c>
      <c r="D17" s="59">
        <v>6.9699999999999998E-2</v>
      </c>
      <c r="W17" s="58">
        <v>45</v>
      </c>
      <c r="X17" s="58">
        <v>1048</v>
      </c>
      <c r="Y17" s="61">
        <v>43382</v>
      </c>
      <c r="Z17" s="58" t="s">
        <v>538</v>
      </c>
      <c r="AA17" s="58" t="s">
        <v>496</v>
      </c>
      <c r="AB17" s="58">
        <v>10</v>
      </c>
      <c r="AC17" s="58" t="s">
        <v>467</v>
      </c>
      <c r="AD17" s="58">
        <v>58</v>
      </c>
    </row>
    <row r="18" spans="1:30" ht="15" thickBot="1" x14ac:dyDescent="0.25">
      <c r="A18" s="58">
        <v>13</v>
      </c>
      <c r="B18" s="59">
        <v>3.4981981981981977E-2</v>
      </c>
      <c r="C18" s="59">
        <v>3.8342342342342337E-2</v>
      </c>
      <c r="D18" s="59">
        <v>7.3499999999999996E-2</v>
      </c>
      <c r="W18" s="58">
        <v>50</v>
      </c>
      <c r="X18" s="58">
        <v>1040</v>
      </c>
      <c r="Y18" s="61">
        <v>43160</v>
      </c>
      <c r="Z18" s="58" t="s">
        <v>517</v>
      </c>
      <c r="AA18" s="58" t="s">
        <v>498</v>
      </c>
      <c r="AB18" s="58">
        <v>9.9</v>
      </c>
      <c r="AC18" s="58" t="s">
        <v>467</v>
      </c>
      <c r="AD18" s="58">
        <v>50</v>
      </c>
    </row>
    <row r="19" spans="1:30" ht="17.25" customHeight="1" thickBot="1" x14ac:dyDescent="0.25">
      <c r="A19" s="58">
        <v>14</v>
      </c>
      <c r="B19" s="59">
        <v>3.3396396396396397E-2</v>
      </c>
      <c r="C19" s="59">
        <v>3.5769369369369371E-2</v>
      </c>
      <c r="D19" s="59">
        <v>6.93E-2</v>
      </c>
      <c r="F19" s="45" t="s">
        <v>489</v>
      </c>
      <c r="G19" s="45" t="s">
        <v>471</v>
      </c>
      <c r="H19" s="45" t="s">
        <v>472</v>
      </c>
      <c r="J19" s="142" t="s">
        <v>490</v>
      </c>
      <c r="K19" s="143"/>
      <c r="L19" s="143"/>
      <c r="M19" s="143"/>
      <c r="N19" s="144"/>
      <c r="W19" s="58">
        <v>75</v>
      </c>
      <c r="X19" s="58">
        <v>1025</v>
      </c>
      <c r="Y19" s="61">
        <v>43377</v>
      </c>
      <c r="Z19" s="58" t="s">
        <v>517</v>
      </c>
      <c r="AA19" s="58" t="s">
        <v>498</v>
      </c>
      <c r="AB19" s="58">
        <v>9.8000000000000007</v>
      </c>
      <c r="AC19" s="58" t="s">
        <v>468</v>
      </c>
      <c r="AD19" s="58">
        <v>51</v>
      </c>
    </row>
    <row r="20" spans="1:30" ht="17.25" customHeight="1" thickBot="1" x14ac:dyDescent="0.25">
      <c r="A20" s="58">
        <v>15</v>
      </c>
      <c r="B20" s="59">
        <v>3.4833333333333334E-2</v>
      </c>
      <c r="C20" s="59">
        <v>3.9553153153153151E-2</v>
      </c>
      <c r="D20" s="59">
        <v>7.4399999999999994E-2</v>
      </c>
      <c r="F20" s="58" t="s">
        <v>491</v>
      </c>
      <c r="G20" s="60">
        <v>8683</v>
      </c>
      <c r="H20" s="58">
        <v>0.78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W20" s="58">
        <v>100</v>
      </c>
      <c r="X20" s="58">
        <v>1010</v>
      </c>
      <c r="Y20" s="61">
        <v>43139</v>
      </c>
      <c r="Z20" s="58" t="s">
        <v>516</v>
      </c>
      <c r="AA20" s="58" t="s">
        <v>498</v>
      </c>
      <c r="AB20" s="58">
        <v>9.6</v>
      </c>
      <c r="AC20" s="58" t="s">
        <v>468</v>
      </c>
      <c r="AD20" s="58">
        <v>52</v>
      </c>
    </row>
    <row r="21" spans="1:30" ht="17.25" customHeight="1" thickBot="1" x14ac:dyDescent="0.25">
      <c r="A21" s="58">
        <v>16</v>
      </c>
      <c r="B21" s="59">
        <v>3.835135135135135E-2</v>
      </c>
      <c r="C21" s="59">
        <v>4.0612612612612613E-2</v>
      </c>
      <c r="D21" s="59">
        <v>7.9000000000000001E-2</v>
      </c>
      <c r="F21" s="58" t="s">
        <v>495</v>
      </c>
      <c r="G21" s="60">
        <v>11213</v>
      </c>
      <c r="H21" s="58">
        <v>1.01</v>
      </c>
      <c r="J21" s="46">
        <v>5</v>
      </c>
      <c r="K21" s="46">
        <v>2037</v>
      </c>
      <c r="L21" s="52"/>
      <c r="M21" s="46"/>
      <c r="N21" s="57">
        <v>0.18351351351351353</v>
      </c>
      <c r="W21" s="58">
        <v>125</v>
      </c>
      <c r="X21" s="58">
        <v>997</v>
      </c>
      <c r="Y21" s="61">
        <v>43138</v>
      </c>
      <c r="Z21" s="58" t="s">
        <v>517</v>
      </c>
      <c r="AA21" s="58" t="s">
        <v>497</v>
      </c>
      <c r="AB21" s="58">
        <v>9.5</v>
      </c>
      <c r="AC21" s="58" t="s">
        <v>468</v>
      </c>
      <c r="AD21" s="58">
        <v>52</v>
      </c>
    </row>
    <row r="22" spans="1:30" ht="17.25" customHeight="1" thickBot="1" x14ac:dyDescent="0.25">
      <c r="A22" s="58">
        <v>17</v>
      </c>
      <c r="B22" s="59">
        <v>3.7261261261261266E-2</v>
      </c>
      <c r="C22" s="59">
        <v>4.1772972972972972E-2</v>
      </c>
      <c r="D22" s="59">
        <v>7.9299999999999995E-2</v>
      </c>
      <c r="F22" s="58" t="s">
        <v>496</v>
      </c>
      <c r="G22" s="60">
        <v>11532</v>
      </c>
      <c r="H22" s="58">
        <v>1.04</v>
      </c>
      <c r="J22" s="46">
        <v>10</v>
      </c>
      <c r="K22" s="46">
        <v>1695</v>
      </c>
      <c r="L22" s="52"/>
      <c r="M22" s="46"/>
      <c r="N22" s="57">
        <v>0.1527027027027027</v>
      </c>
      <c r="W22" s="58">
        <v>150</v>
      </c>
      <c r="X22" s="58">
        <v>990</v>
      </c>
      <c r="Y22" s="61">
        <v>43441</v>
      </c>
      <c r="Z22" s="58" t="s">
        <v>517</v>
      </c>
      <c r="AA22" s="58" t="s">
        <v>499</v>
      </c>
      <c r="AB22" s="58">
        <v>9.4</v>
      </c>
      <c r="AC22" s="58" t="s">
        <v>468</v>
      </c>
      <c r="AD22" s="58">
        <v>51</v>
      </c>
    </row>
    <row r="23" spans="1:30" ht="17.25" customHeight="1" thickBot="1" x14ac:dyDescent="0.25">
      <c r="A23" s="58">
        <v>18</v>
      </c>
      <c r="B23" s="59">
        <v>2.8689189189189189E-2</v>
      </c>
      <c r="C23" s="59">
        <v>3.2490090090090087E-2</v>
      </c>
      <c r="D23" s="59">
        <v>6.1499999999999999E-2</v>
      </c>
      <c r="F23" s="58" t="s">
        <v>497</v>
      </c>
      <c r="G23" s="60">
        <v>11503</v>
      </c>
      <c r="H23" s="58">
        <v>1.03</v>
      </c>
      <c r="J23" s="46">
        <v>20</v>
      </c>
      <c r="K23" s="46">
        <v>1230</v>
      </c>
      <c r="L23" s="52"/>
      <c r="M23" s="46"/>
      <c r="N23" s="57">
        <v>0.11081081081081082</v>
      </c>
      <c r="W23" s="58">
        <v>175</v>
      </c>
      <c r="X23" s="58">
        <v>980</v>
      </c>
      <c r="Y23" s="61">
        <v>43210</v>
      </c>
      <c r="Z23" s="58" t="s">
        <v>517</v>
      </c>
      <c r="AA23" s="58" t="s">
        <v>499</v>
      </c>
      <c r="AB23" s="58">
        <v>9.3000000000000007</v>
      </c>
      <c r="AC23" s="58" t="s">
        <v>468</v>
      </c>
      <c r="AD23" s="58">
        <v>54</v>
      </c>
    </row>
    <row r="24" spans="1:30" ht="17.25" customHeight="1" thickBot="1" x14ac:dyDescent="0.25">
      <c r="A24" s="58">
        <v>19</v>
      </c>
      <c r="B24" s="59">
        <v>2.0216216216216217E-2</v>
      </c>
      <c r="C24" s="59">
        <v>2.4165765765765766E-2</v>
      </c>
      <c r="D24" s="59">
        <v>4.4600000000000001E-2</v>
      </c>
      <c r="F24" s="58" t="s">
        <v>498</v>
      </c>
      <c r="G24" s="60">
        <v>11840</v>
      </c>
      <c r="H24" s="58">
        <v>1.06</v>
      </c>
      <c r="J24" s="46">
        <v>30</v>
      </c>
      <c r="K24" s="46">
        <v>1171</v>
      </c>
      <c r="L24" s="52"/>
      <c r="M24" s="46"/>
      <c r="N24" s="57">
        <v>0.1054954954954955</v>
      </c>
      <c r="W24" s="58">
        <v>200</v>
      </c>
      <c r="X24" s="58">
        <v>969</v>
      </c>
      <c r="Y24" s="61">
        <v>43423</v>
      </c>
      <c r="Z24" s="58" t="s">
        <v>539</v>
      </c>
      <c r="AA24" s="58" t="s">
        <v>495</v>
      </c>
      <c r="AB24" s="58">
        <v>9.1999999999999993</v>
      </c>
      <c r="AC24" s="58" t="s">
        <v>467</v>
      </c>
      <c r="AD24" s="58">
        <v>59</v>
      </c>
    </row>
    <row r="25" spans="1:30" ht="17.25" customHeight="1" thickBot="1" x14ac:dyDescent="0.25">
      <c r="A25" s="58">
        <v>20</v>
      </c>
      <c r="B25" s="59">
        <v>1.3576576576576578E-2</v>
      </c>
      <c r="C25" s="59">
        <v>1.8061261261261261E-2</v>
      </c>
      <c r="D25" s="59">
        <v>3.1800000000000002E-2</v>
      </c>
      <c r="F25" s="58" t="s">
        <v>499</v>
      </c>
      <c r="G25" s="60">
        <v>12561</v>
      </c>
      <c r="H25" s="58">
        <v>1.1299999999999999</v>
      </c>
      <c r="J25" s="46">
        <v>50</v>
      </c>
      <c r="K25" s="46">
        <v>1142</v>
      </c>
      <c r="L25" s="52"/>
      <c r="M25" s="46"/>
      <c r="N25" s="57">
        <v>0.10288288288288289</v>
      </c>
    </row>
    <row r="26" spans="1:30" ht="17.25" customHeight="1" thickBot="1" x14ac:dyDescent="0.25">
      <c r="A26" s="58">
        <v>21</v>
      </c>
      <c r="B26" s="59">
        <v>9.4144144144144137E-3</v>
      </c>
      <c r="C26" s="59">
        <v>1.3016216216216216E-2</v>
      </c>
      <c r="D26" s="59">
        <v>2.2499999999999999E-2</v>
      </c>
      <c r="F26" s="58" t="s">
        <v>500</v>
      </c>
      <c r="G26" s="60">
        <v>10032</v>
      </c>
      <c r="H26" s="58">
        <v>0.9</v>
      </c>
      <c r="J26" s="46">
        <v>100</v>
      </c>
      <c r="K26" s="46">
        <v>1101</v>
      </c>
      <c r="L26" s="52"/>
      <c r="M26" s="46"/>
      <c r="N26" s="57">
        <v>9.9189189189189189E-2</v>
      </c>
    </row>
    <row r="27" spans="1:30" ht="17.25" customHeight="1" thickBot="1" x14ac:dyDescent="0.25">
      <c r="A27" s="58">
        <v>22</v>
      </c>
      <c r="B27" s="59">
        <v>6.2432432432432431E-3</v>
      </c>
      <c r="C27" s="59">
        <v>8.4252252252252254E-3</v>
      </c>
      <c r="D27" s="59">
        <v>1.4800000000000001E-2</v>
      </c>
      <c r="J27" s="46">
        <v>150</v>
      </c>
      <c r="K27" s="46">
        <v>1070</v>
      </c>
      <c r="L27" s="52"/>
      <c r="M27" s="46"/>
      <c r="N27" s="57">
        <v>9.6396396396396397E-2</v>
      </c>
    </row>
    <row r="28" spans="1:30" ht="17.25" customHeight="1" thickBot="1" x14ac:dyDescent="0.25">
      <c r="A28" s="58">
        <v>23</v>
      </c>
      <c r="B28" s="59">
        <v>3.7657657657657654E-3</v>
      </c>
      <c r="C28" s="59">
        <v>4.6918918918918921E-3</v>
      </c>
      <c r="D28" s="59">
        <v>8.5000000000000006E-3</v>
      </c>
      <c r="J28" s="46">
        <v>200</v>
      </c>
      <c r="K28" s="46">
        <v>1040</v>
      </c>
      <c r="L28" s="52"/>
      <c r="M28" s="46"/>
      <c r="N28" s="57">
        <v>9.3693693693693694E-2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5BB34DE-E20E-44EB-8BF7-FD6C91CC9C07}"/>
</file>

<file path=customXml/itemProps2.xml><?xml version="1.0" encoding="utf-8"?>
<ds:datastoreItem xmlns:ds="http://schemas.openxmlformats.org/officeDocument/2006/customXml" ds:itemID="{29254237-EF56-4F2B-8644-05A0FB8A573E}"/>
</file>

<file path=customXml/itemProps3.xml><?xml version="1.0" encoding="utf-8"?>
<ds:datastoreItem xmlns:ds="http://schemas.openxmlformats.org/officeDocument/2006/customXml" ds:itemID="{9293CFDD-3447-47B9-8CC6-2A7291039A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76</vt:i4>
      </vt:variant>
      <vt:variant>
        <vt:lpstr>Named Ranges</vt:lpstr>
      </vt:variant>
      <vt:variant>
        <vt:i4>2</vt:i4>
      </vt:variant>
    </vt:vector>
  </HeadingPairs>
  <TitlesOfParts>
    <vt:vector size="78" baseType="lpstr">
      <vt:lpstr>Summary</vt:lpstr>
      <vt:lpstr>PCS 1</vt:lpstr>
      <vt:lpstr>PCS 2</vt:lpstr>
      <vt:lpstr>PCS 3</vt:lpstr>
      <vt:lpstr>PCS 5</vt:lpstr>
      <vt:lpstr>PCS 7</vt:lpstr>
      <vt:lpstr>PCS 8</vt:lpstr>
      <vt:lpstr>PCS 9</vt:lpstr>
      <vt:lpstr>PCS 11</vt:lpstr>
      <vt:lpstr>PCS 12</vt:lpstr>
      <vt:lpstr>PCS 13</vt:lpstr>
      <vt:lpstr>PCS 14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37</vt:lpstr>
      <vt:lpstr>PCS 38</vt:lpstr>
      <vt:lpstr>PCS 39</vt:lpstr>
      <vt:lpstr>PCS 40</vt:lpstr>
      <vt:lpstr>PCS 41</vt:lpstr>
      <vt:lpstr>PCS 42</vt:lpstr>
      <vt:lpstr>PCS 44</vt:lpstr>
      <vt:lpstr>PCS 45</vt:lpstr>
      <vt:lpstr>PCS 46</vt:lpstr>
      <vt:lpstr>PCS 47</vt:lpstr>
      <vt:lpstr>PCS 48</vt:lpstr>
      <vt:lpstr>PCS 49</vt:lpstr>
      <vt:lpstr>PCS 50</vt:lpstr>
      <vt:lpstr>PCS 53</vt:lpstr>
      <vt:lpstr>PCS 55</vt:lpstr>
      <vt:lpstr>PCS 59</vt:lpstr>
      <vt:lpstr>PCS 61</vt:lpstr>
      <vt:lpstr>PCS 62</vt:lpstr>
      <vt:lpstr>PCS63</vt:lpstr>
      <vt:lpstr>PCS 68</vt:lpstr>
      <vt:lpstr>PCS 69</vt:lpstr>
      <vt:lpstr>PCS 70</vt:lpstr>
      <vt:lpstr>PCS 71</vt:lpstr>
      <vt:lpstr>PCS 72</vt:lpstr>
      <vt:lpstr>PCS 73</vt:lpstr>
      <vt:lpstr>PCS 74</vt:lpstr>
      <vt:lpstr>PCS 81</vt:lpstr>
      <vt:lpstr>PCS 82</vt:lpstr>
      <vt:lpstr>PCS 84</vt:lpstr>
      <vt:lpstr>PCS 92</vt:lpstr>
      <vt:lpstr>PCS 93</vt:lpstr>
      <vt:lpstr>PCS 94</vt:lpstr>
      <vt:lpstr>PCS 95</vt:lpstr>
      <vt:lpstr>PCS 96</vt:lpstr>
      <vt:lpstr>PCS 97</vt:lpstr>
      <vt:lpstr>PCS 104</vt:lpstr>
      <vt:lpstr>PCS 103</vt:lpstr>
      <vt:lpstr>PCS 108</vt:lpstr>
      <vt:lpstr>PCS 109</vt:lpstr>
      <vt:lpstr>PCS 110</vt:lpstr>
      <vt:lpstr>PCS 112</vt:lpstr>
      <vt:lpstr>PCS 113</vt:lpstr>
      <vt:lpstr>PCS 114</vt:lpstr>
      <vt:lpstr>PCS 118</vt:lpstr>
      <vt:lpstr>PCS 119</vt:lpstr>
      <vt:lpstr>PCS 120</vt:lpstr>
      <vt:lpstr>PCS 121</vt:lpstr>
      <vt:lpstr>PCS 122</vt:lpstr>
      <vt:lpstr>Summary!Print_Area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Count Spreadsheet</dc:title>
  <dc:creator>jansensm</dc:creator>
  <cp:lastModifiedBy>Bayliss, Denise</cp:lastModifiedBy>
  <cp:lastPrinted>2015-03-03T19:32:26Z</cp:lastPrinted>
  <dcterms:created xsi:type="dcterms:W3CDTF">2009-03-04T16:42:48Z</dcterms:created>
  <dcterms:modified xsi:type="dcterms:W3CDTF">2021-02-25T15:29:07Z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